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7. ANUAL 2019\PUBLICAR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62913"/>
</workbook>
</file>

<file path=xl/calcChain.xml><?xml version="1.0" encoding="utf-8"?>
<calcChain xmlns="http://schemas.openxmlformats.org/spreadsheetml/2006/main">
  <c r="D570" i="14" l="1"/>
  <c r="D345" i="14"/>
  <c r="D18" i="14"/>
  <c r="D169" i="14"/>
  <c r="D74" i="14" l="1"/>
  <c r="D8" i="14" s="1"/>
  <c r="G229" i="32"/>
  <c r="H229" i="32" s="1"/>
  <c r="F159" i="33"/>
  <c r="E426" i="33"/>
  <c r="G426" i="33"/>
  <c r="H426" i="33" s="1"/>
  <c r="E427" i="33"/>
  <c r="G427" i="33"/>
  <c r="H427" i="33" s="1"/>
  <c r="E428" i="33"/>
  <c r="G428" i="33"/>
  <c r="H428" i="33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F426" i="23"/>
  <c r="G426" i="23"/>
  <c r="H426" i="23" s="1"/>
  <c r="E427" i="23"/>
  <c r="F427" i="23"/>
  <c r="G427" i="23"/>
  <c r="H427" i="23" s="1"/>
  <c r="E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G426" i="19"/>
  <c r="H426" i="19" s="1"/>
  <c r="E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6" i="14"/>
  <c r="G426" i="14"/>
  <c r="H426" i="14" s="1"/>
  <c r="E427" i="14"/>
  <c r="G427" i="14"/>
  <c r="H427" i="14" s="1"/>
  <c r="E428" i="14"/>
  <c r="G428" i="14"/>
  <c r="H428" i="14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6" i="12"/>
  <c r="F426" i="12"/>
  <c r="G426" i="12"/>
  <c r="H426" i="12" s="1"/>
  <c r="E427" i="12"/>
  <c r="F427" i="12"/>
  <c r="G427" i="12"/>
  <c r="H427" i="12" s="1"/>
  <c r="E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G426" i="4"/>
  <c r="H426" i="4" s="1"/>
  <c r="E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E159" i="33"/>
  <c r="E159" i="31"/>
  <c r="F159" i="31"/>
  <c r="G159" i="31"/>
  <c r="H159" i="31" s="1"/>
  <c r="E159" i="30"/>
  <c r="F159" i="30"/>
  <c r="G159" i="30"/>
  <c r="H159" i="30" s="1"/>
  <c r="E159" i="29"/>
  <c r="F159" i="29"/>
  <c r="G159" i="29"/>
  <c r="H159" i="29" s="1"/>
  <c r="E159" i="28"/>
  <c r="F159" i="28"/>
  <c r="G159" i="28"/>
  <c r="H159" i="28" s="1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F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F159" i="21"/>
  <c r="G159" i="21"/>
  <c r="H159" i="21" s="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F159" i="17"/>
  <c r="G159" i="17"/>
  <c r="H159" i="17" s="1"/>
  <c r="E159" i="16"/>
  <c r="F159" i="16"/>
  <c r="G159" i="16"/>
  <c r="H159" i="16" s="1"/>
  <c r="E159" i="15"/>
  <c r="F159" i="15"/>
  <c r="G159" i="15"/>
  <c r="H159" i="15" s="1"/>
  <c r="E159" i="14"/>
  <c r="F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F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F159" i="6"/>
  <c r="G159" i="6"/>
  <c r="H159" i="6" s="1"/>
  <c r="E159" i="5"/>
  <c r="F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2"/>
  <c r="F159" i="32"/>
  <c r="G159" i="32"/>
  <c r="H159" i="32"/>
  <c r="E153" i="33"/>
  <c r="G153" i="33"/>
  <c r="H153" i="33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4"/>
  <c r="F153" i="34"/>
  <c r="G153" i="34"/>
  <c r="H153" i="34" s="1"/>
  <c r="E153" i="32"/>
  <c r="F153" i="32"/>
  <c r="G153" i="32"/>
  <c r="H153" i="32" s="1"/>
  <c r="E229" i="31"/>
  <c r="G229" i="31"/>
  <c r="H229" i="31" s="1"/>
  <c r="E229" i="30"/>
  <c r="F229" i="30"/>
  <c r="G229" i="30"/>
  <c r="H229" i="30" s="1"/>
  <c r="E229" i="29"/>
  <c r="F229" i="29"/>
  <c r="G229" i="29"/>
  <c r="H229" i="29" s="1"/>
  <c r="E229" i="28"/>
  <c r="G229" i="28"/>
  <c r="H229" i="28" s="1"/>
  <c r="E229" i="27"/>
  <c r="F229" i="27"/>
  <c r="G229" i="27"/>
  <c r="H229" i="27" s="1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 s="1"/>
  <c r="E229" i="21"/>
  <c r="F229" i="21"/>
  <c r="G229" i="21"/>
  <c r="H229" i="21" s="1"/>
  <c r="E229" i="20"/>
  <c r="F229" i="20"/>
  <c r="G229" i="20"/>
  <c r="H229" i="20" s="1"/>
  <c r="E229" i="19"/>
  <c r="F229" i="19"/>
  <c r="G229" i="19"/>
  <c r="H229" i="19" s="1"/>
  <c r="E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G229" i="14"/>
  <c r="H229" i="14" s="1"/>
  <c r="E229" i="13"/>
  <c r="F229" i="13"/>
  <c r="G229" i="13"/>
  <c r="H229" i="13" s="1"/>
  <c r="E229" i="12"/>
  <c r="F229" i="12"/>
  <c r="G229" i="12"/>
  <c r="H229" i="12" s="1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 s="1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 s="1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G229" i="33"/>
  <c r="H229" i="33" s="1"/>
  <c r="E229" i="32"/>
  <c r="F229" i="32"/>
  <c r="E376" i="32"/>
  <c r="F376" i="32"/>
  <c r="G376" i="32"/>
  <c r="E376" i="31"/>
  <c r="F376" i="31"/>
  <c r="G376" i="31"/>
  <c r="E376" i="30"/>
  <c r="F376" i="30"/>
  <c r="G376" i="30"/>
  <c r="E376" i="29"/>
  <c r="F376" i="29"/>
  <c r="G376" i="29"/>
  <c r="E376" i="28"/>
  <c r="F376" i="28"/>
  <c r="G376" i="28"/>
  <c r="E376" i="27"/>
  <c r="F376" i="27"/>
  <c r="G376" i="27"/>
  <c r="E376" i="26"/>
  <c r="F376" i="26"/>
  <c r="G376" i="26"/>
  <c r="E376" i="25"/>
  <c r="F376" i="25"/>
  <c r="G376" i="25"/>
  <c r="E376" i="24"/>
  <c r="F376" i="24"/>
  <c r="G376" i="24"/>
  <c r="E376" i="23"/>
  <c r="F376" i="23"/>
  <c r="G376" i="23"/>
  <c r="E376" i="22"/>
  <c r="F376" i="22"/>
  <c r="G376" i="22"/>
  <c r="E376" i="21"/>
  <c r="F376" i="21"/>
  <c r="G376" i="21"/>
  <c r="E376" i="20"/>
  <c r="F376" i="20"/>
  <c r="G376" i="20"/>
  <c r="E376" i="19"/>
  <c r="F376" i="19"/>
  <c r="G376" i="19"/>
  <c r="E376" i="18"/>
  <c r="F376" i="18"/>
  <c r="G376" i="18"/>
  <c r="E376" i="17"/>
  <c r="F376" i="17"/>
  <c r="G376" i="17"/>
  <c r="E376" i="16"/>
  <c r="F376" i="16"/>
  <c r="G376" i="16"/>
  <c r="E376" i="15"/>
  <c r="F376" i="15"/>
  <c r="G376" i="15"/>
  <c r="E376" i="14"/>
  <c r="F376" i="14"/>
  <c r="G376" i="14"/>
  <c r="E376" i="13"/>
  <c r="F376" i="13"/>
  <c r="G376" i="13"/>
  <c r="E376" i="12"/>
  <c r="G376" i="12"/>
  <c r="E376" i="11"/>
  <c r="F376" i="11"/>
  <c r="G376" i="11"/>
  <c r="E376" i="10"/>
  <c r="F376" i="10"/>
  <c r="G376" i="10"/>
  <c r="E376" i="9"/>
  <c r="F376" i="9"/>
  <c r="G376" i="9"/>
  <c r="E376" i="8"/>
  <c r="F376" i="8"/>
  <c r="G376" i="8"/>
  <c r="E376" i="7"/>
  <c r="F376" i="7"/>
  <c r="G376" i="7"/>
  <c r="E376" i="6"/>
  <c r="F376" i="6"/>
  <c r="G376" i="6"/>
  <c r="E376" i="5"/>
  <c r="F376" i="5"/>
  <c r="G376" i="5"/>
  <c r="E376" i="4"/>
  <c r="F376" i="4"/>
  <c r="G376" i="4"/>
  <c r="E376" i="3"/>
  <c r="F376" i="3"/>
  <c r="G376" i="3"/>
  <c r="E376" i="2"/>
  <c r="F376" i="2"/>
  <c r="G376" i="2"/>
  <c r="E376" i="1"/>
  <c r="F376" i="1"/>
  <c r="G376" i="1"/>
  <c r="E376" i="34"/>
  <c r="F376" i="34"/>
  <c r="G376" i="34"/>
  <c r="E376" i="33"/>
  <c r="G376" i="33"/>
  <c r="E215" i="32"/>
  <c r="F215" i="32"/>
  <c r="G215" i="32"/>
  <c r="E215" i="31"/>
  <c r="F215" i="31"/>
  <c r="G215" i="31"/>
  <c r="E215" i="30"/>
  <c r="F215" i="30"/>
  <c r="G215" i="30"/>
  <c r="E215" i="29"/>
  <c r="F215" i="29"/>
  <c r="G215" i="29"/>
  <c r="E215" i="28"/>
  <c r="G215" i="28"/>
  <c r="E215" i="27"/>
  <c r="F215" i="27"/>
  <c r="G215" i="27"/>
  <c r="E215" i="26"/>
  <c r="F215" i="26"/>
  <c r="G215" i="26"/>
  <c r="E215" i="25"/>
  <c r="F215" i="25"/>
  <c r="G215" i="25"/>
  <c r="E215" i="24"/>
  <c r="F215" i="24"/>
  <c r="G215" i="24"/>
  <c r="E215" i="23"/>
  <c r="F215" i="23"/>
  <c r="G215" i="23"/>
  <c r="E215" i="22"/>
  <c r="F215" i="22"/>
  <c r="G215" i="22"/>
  <c r="E215" i="21"/>
  <c r="F215" i="21"/>
  <c r="G215" i="21"/>
  <c r="E215" i="20"/>
  <c r="F215" i="20"/>
  <c r="G215" i="20"/>
  <c r="E215" i="19"/>
  <c r="F215" i="19"/>
  <c r="G215" i="19"/>
  <c r="E215" i="18"/>
  <c r="F215" i="18"/>
  <c r="G215" i="18"/>
  <c r="E215" i="17"/>
  <c r="F215" i="17"/>
  <c r="G215" i="17"/>
  <c r="E215" i="16"/>
  <c r="F215" i="16"/>
  <c r="G215" i="16"/>
  <c r="E215" i="15"/>
  <c r="F215" i="15"/>
  <c r="G215" i="15"/>
  <c r="E215" i="14"/>
  <c r="G215" i="14"/>
  <c r="E215" i="13"/>
  <c r="F215" i="13"/>
  <c r="G215" i="13"/>
  <c r="E215" i="12"/>
  <c r="G215" i="12"/>
  <c r="E215" i="11"/>
  <c r="F215" i="11"/>
  <c r="G215" i="11"/>
  <c r="E215" i="10"/>
  <c r="G215" i="10"/>
  <c r="E215" i="9"/>
  <c r="F215" i="9"/>
  <c r="G215" i="9"/>
  <c r="E215" i="8"/>
  <c r="F215" i="8"/>
  <c r="G215" i="8"/>
  <c r="E215" i="7"/>
  <c r="F215" i="7"/>
  <c r="G215" i="7"/>
  <c r="E215" i="6"/>
  <c r="F215" i="6"/>
  <c r="G215" i="6"/>
  <c r="E215" i="5"/>
  <c r="F215" i="5"/>
  <c r="G215" i="5"/>
  <c r="E215" i="4"/>
  <c r="F215" i="4"/>
  <c r="G215" i="4"/>
  <c r="E215" i="3"/>
  <c r="F215" i="3"/>
  <c r="G215" i="3"/>
  <c r="E215" i="2"/>
  <c r="G215" i="2"/>
  <c r="E215" i="1"/>
  <c r="F215" i="1"/>
  <c r="G215" i="1"/>
  <c r="E215" i="34"/>
  <c r="F215" i="34"/>
  <c r="G215" i="34"/>
  <c r="E215" i="33"/>
  <c r="G215" i="33"/>
  <c r="E190" i="32"/>
  <c r="F190" i="32"/>
  <c r="G190" i="32"/>
  <c r="H190" i="32" s="1"/>
  <c r="E190" i="31"/>
  <c r="G190" i="31"/>
  <c r="H190" i="31" s="1"/>
  <c r="E190" i="30"/>
  <c r="F190" i="30"/>
  <c r="G190" i="30"/>
  <c r="H190" i="30" s="1"/>
  <c r="E190" i="29"/>
  <c r="F190" i="29"/>
  <c r="G190" i="29"/>
  <c r="H190" i="29" s="1"/>
  <c r="E190" i="28"/>
  <c r="F190" i="28"/>
  <c r="G190" i="28"/>
  <c r="H190" i="28" s="1"/>
  <c r="E190" i="27"/>
  <c r="F190" i="27"/>
  <c r="G190" i="27"/>
  <c r="H190" i="27" s="1"/>
  <c r="E190" i="26"/>
  <c r="F190" i="26"/>
  <c r="G190" i="26"/>
  <c r="H190" i="26" s="1"/>
  <c r="E190" i="25"/>
  <c r="F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F190" i="21"/>
  <c r="G190" i="21"/>
  <c r="H190" i="21" s="1"/>
  <c r="E190" i="20"/>
  <c r="F190" i="20"/>
  <c r="G190" i="20"/>
  <c r="H190" i="20" s="1"/>
  <c r="E190" i="19"/>
  <c r="F190" i="19"/>
  <c r="G190" i="19"/>
  <c r="H190" i="19" s="1"/>
  <c r="E190" i="18"/>
  <c r="F190" i="18"/>
  <c r="G190" i="18"/>
  <c r="H190" i="18" s="1"/>
  <c r="E190" i="17"/>
  <c r="F190" i="17"/>
  <c r="G190" i="17"/>
  <c r="H190" i="17" s="1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F190" i="13"/>
  <c r="G190" i="13"/>
  <c r="H190" i="13" s="1"/>
  <c r="E190" i="12"/>
  <c r="F190" i="12"/>
  <c r="G190" i="12"/>
  <c r="H190" i="12" s="1"/>
  <c r="E190" i="11"/>
  <c r="F190" i="11"/>
  <c r="G190" i="11"/>
  <c r="H190" i="11" s="1"/>
  <c r="E190" i="10"/>
  <c r="F190" i="10"/>
  <c r="G190" i="10"/>
  <c r="H190" i="10" s="1"/>
  <c r="E190" i="9"/>
  <c r="F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 s="1"/>
  <c r="E190" i="5"/>
  <c r="F190" i="5"/>
  <c r="G190" i="5"/>
  <c r="H190" i="5" s="1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F190" i="34"/>
  <c r="G190" i="34"/>
  <c r="H190" i="34" s="1"/>
  <c r="E190" i="33"/>
  <c r="H215" i="1" l="1"/>
  <c r="H376" i="34"/>
  <c r="H215" i="2"/>
  <c r="H376" i="3"/>
  <c r="H376" i="4"/>
  <c r="H215" i="5"/>
  <c r="H215" i="6"/>
  <c r="H376" i="7"/>
  <c r="H376" i="8"/>
  <c r="H215" i="9"/>
  <c r="H215" i="10"/>
  <c r="H376" i="11"/>
  <c r="H376" i="12"/>
  <c r="H215" i="13"/>
  <c r="H215" i="14"/>
  <c r="H376" i="15"/>
  <c r="H376" i="16"/>
  <c r="H215" i="17"/>
  <c r="H215" i="18"/>
  <c r="H376" i="19"/>
  <c r="H376" i="20"/>
  <c r="H215" i="21"/>
  <c r="H215" i="22"/>
  <c r="H376" i="23"/>
  <c r="H376" i="24"/>
  <c r="H215" i="25"/>
  <c r="H215" i="26"/>
  <c r="H376" i="27"/>
  <c r="H376" i="28"/>
  <c r="H215" i="29"/>
  <c r="H215" i="30"/>
  <c r="H376" i="31"/>
  <c r="H376" i="32"/>
  <c r="H376" i="33"/>
  <c r="G190" i="33"/>
  <c r="H190" i="33" s="1"/>
  <c r="G159" i="33"/>
  <c r="H159" i="33" s="1"/>
  <c r="H215" i="34"/>
  <c r="H215" i="4"/>
  <c r="H215" i="8"/>
  <c r="H215" i="12"/>
  <c r="H215" i="16"/>
  <c r="H215" i="20"/>
  <c r="H215" i="24"/>
  <c r="H215" i="28"/>
  <c r="H215" i="32"/>
  <c r="H376" i="2"/>
  <c r="H376" i="6"/>
  <c r="H376" i="10"/>
  <c r="H376" i="14"/>
  <c r="H376" i="18"/>
  <c r="H376" i="22"/>
  <c r="H376" i="26"/>
  <c r="H376" i="30"/>
  <c r="H215" i="33"/>
  <c r="H215" i="3"/>
  <c r="H215" i="7"/>
  <c r="H215" i="11"/>
  <c r="H215" i="15"/>
  <c r="H215" i="19"/>
  <c r="H215" i="23"/>
  <c r="H215" i="27"/>
  <c r="H215" i="31"/>
  <c r="H376" i="1"/>
  <c r="H376" i="5"/>
  <c r="H376" i="9"/>
  <c r="H376" i="13"/>
  <c r="H376" i="17"/>
  <c r="H376" i="21"/>
  <c r="H376" i="25"/>
  <c r="H376" i="29"/>
  <c r="G572" i="32" l="1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78" i="32"/>
  <c r="G379" i="32"/>
  <c r="G380" i="32"/>
  <c r="G381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78" i="30"/>
  <c r="G379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78" i="34"/>
  <c r="G379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H271" i="32" s="1"/>
  <c r="G272" i="32"/>
  <c r="G273" i="32"/>
  <c r="G274" i="32"/>
  <c r="G275" i="32"/>
  <c r="G276" i="32"/>
  <c r="G277" i="32"/>
  <c r="G278" i="32"/>
  <c r="G279" i="32"/>
  <c r="G280" i="32"/>
  <c r="G281" i="32"/>
  <c r="G282" i="32"/>
  <c r="G283" i="32"/>
  <c r="G284" i="32"/>
  <c r="G285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77" i="30"/>
  <c r="G278" i="30"/>
  <c r="G279" i="30"/>
  <c r="G280" i="30"/>
  <c r="G281" i="30"/>
  <c r="G282" i="30"/>
  <c r="G283" i="30"/>
  <c r="G284" i="30"/>
  <c r="G285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H273" i="29" s="1"/>
  <c r="G274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H273" i="27" s="1"/>
  <c r="G274" i="27"/>
  <c r="G275" i="27"/>
  <c r="G276" i="27"/>
  <c r="G277" i="27"/>
  <c r="G278" i="27"/>
  <c r="G279" i="27"/>
  <c r="G280" i="27"/>
  <c r="G281" i="27"/>
  <c r="G282" i="27"/>
  <c r="G283" i="27"/>
  <c r="G284" i="27"/>
  <c r="G285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H271" i="26" s="1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H271" i="23" s="1"/>
  <c r="G272" i="23"/>
  <c r="G273" i="23"/>
  <c r="G274" i="23"/>
  <c r="G275" i="23"/>
  <c r="G276" i="23"/>
  <c r="G277" i="23"/>
  <c r="G278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H273" i="15" s="1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H283" i="12" s="1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H272" i="33" s="1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H97" i="32" s="1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H97" i="26" s="1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H97" i="23" s="1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H97" i="3" s="1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H97" i="1" s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H57" i="28" s="1"/>
  <c r="G58" i="28"/>
  <c r="G59" i="28"/>
  <c r="G60" i="28"/>
  <c r="G61" i="28"/>
  <c r="G62" i="28"/>
  <c r="G63" i="28"/>
  <c r="G64" i="28"/>
  <c r="G65" i="28"/>
  <c r="G66" i="28"/>
  <c r="G67" i="28"/>
  <c r="G68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H57" i="25" s="1"/>
  <c r="G58" i="25"/>
  <c r="G59" i="25"/>
  <c r="G60" i="25"/>
  <c r="G61" i="25"/>
  <c r="G62" i="25"/>
  <c r="G63" i="25"/>
  <c r="G64" i="25"/>
  <c r="G65" i="25"/>
  <c r="G66" i="25"/>
  <c r="G67" i="25"/>
  <c r="G68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H57" i="24" s="1"/>
  <c r="G58" i="24"/>
  <c r="G59" i="24"/>
  <c r="G60" i="24"/>
  <c r="G61" i="24"/>
  <c r="G62" i="24"/>
  <c r="G63" i="24"/>
  <c r="G64" i="24"/>
  <c r="G65" i="24"/>
  <c r="G66" i="24"/>
  <c r="G67" i="24"/>
  <c r="G68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H57" i="8" s="1"/>
  <c r="G58" i="8"/>
  <c r="G59" i="8"/>
  <c r="G60" i="8"/>
  <c r="G61" i="8"/>
  <c r="G62" i="8"/>
  <c r="G63" i="8"/>
  <c r="G64" i="8"/>
  <c r="G65" i="8"/>
  <c r="G66" i="8"/>
  <c r="G67" i="8"/>
  <c r="G68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283" i="32"/>
  <c r="F283" i="32"/>
  <c r="E284" i="32"/>
  <c r="F284" i="32"/>
  <c r="H284" i="32"/>
  <c r="E283" i="31"/>
  <c r="F283" i="31"/>
  <c r="E284" i="31"/>
  <c r="H284" i="31" s="1"/>
  <c r="F284" i="31"/>
  <c r="E283" i="30"/>
  <c r="H283" i="30" s="1"/>
  <c r="F283" i="30"/>
  <c r="E284" i="30"/>
  <c r="H284" i="30" s="1"/>
  <c r="F284" i="30"/>
  <c r="E283" i="29"/>
  <c r="F283" i="29"/>
  <c r="E284" i="29"/>
  <c r="H284" i="29" s="1"/>
  <c r="F284" i="29"/>
  <c r="E283" i="28"/>
  <c r="H283" i="28" s="1"/>
  <c r="F283" i="28"/>
  <c r="E284" i="28"/>
  <c r="H284" i="28" s="1"/>
  <c r="F284" i="28"/>
  <c r="E283" i="27"/>
  <c r="F283" i="27"/>
  <c r="E284" i="27"/>
  <c r="F284" i="27"/>
  <c r="H284" i="27"/>
  <c r="E283" i="26"/>
  <c r="F283" i="26"/>
  <c r="E284" i="26"/>
  <c r="H284" i="26" s="1"/>
  <c r="F284" i="26"/>
  <c r="E283" i="25"/>
  <c r="F283" i="25"/>
  <c r="E284" i="25"/>
  <c r="H284" i="25" s="1"/>
  <c r="F284" i="25"/>
  <c r="E283" i="24"/>
  <c r="F283" i="24"/>
  <c r="E284" i="24"/>
  <c r="F284" i="24"/>
  <c r="H284" i="24"/>
  <c r="E283" i="23"/>
  <c r="F283" i="23"/>
  <c r="E284" i="23"/>
  <c r="H284" i="23" s="1"/>
  <c r="F284" i="23"/>
  <c r="E283" i="22"/>
  <c r="F283" i="22"/>
  <c r="H283" i="22"/>
  <c r="E284" i="22"/>
  <c r="H284" i="22" s="1"/>
  <c r="F284" i="22"/>
  <c r="E283" i="21"/>
  <c r="F283" i="21"/>
  <c r="E284" i="21"/>
  <c r="F284" i="21"/>
  <c r="H284" i="21"/>
  <c r="E283" i="20"/>
  <c r="H283" i="20" s="1"/>
  <c r="F283" i="20"/>
  <c r="E284" i="20"/>
  <c r="H284" i="20" s="1"/>
  <c r="F284" i="20"/>
  <c r="E283" i="19"/>
  <c r="F283" i="19"/>
  <c r="E284" i="19"/>
  <c r="H284" i="19" s="1"/>
  <c r="F284" i="19"/>
  <c r="E283" i="18"/>
  <c r="H283" i="18" s="1"/>
  <c r="F283" i="18"/>
  <c r="E284" i="18"/>
  <c r="H284" i="18" s="1"/>
  <c r="F284" i="18"/>
  <c r="E283" i="17"/>
  <c r="F283" i="17"/>
  <c r="E284" i="17"/>
  <c r="H284" i="17" s="1"/>
  <c r="F284" i="17"/>
  <c r="E283" i="16"/>
  <c r="H283" i="16" s="1"/>
  <c r="F283" i="16"/>
  <c r="E284" i="16"/>
  <c r="H284" i="16" s="1"/>
  <c r="F284" i="16"/>
  <c r="E283" i="15"/>
  <c r="F283" i="15"/>
  <c r="E284" i="15"/>
  <c r="H284" i="15" s="1"/>
  <c r="F284" i="15"/>
  <c r="E283" i="14"/>
  <c r="H283" i="14" s="1"/>
  <c r="F283" i="14"/>
  <c r="E284" i="14"/>
  <c r="F284" i="14"/>
  <c r="H284" i="14"/>
  <c r="E283" i="13"/>
  <c r="F283" i="13"/>
  <c r="E284" i="13"/>
  <c r="H284" i="13" s="1"/>
  <c r="F284" i="13"/>
  <c r="E283" i="12"/>
  <c r="F283" i="12"/>
  <c r="E284" i="12"/>
  <c r="H284" i="12" s="1"/>
  <c r="F284" i="12"/>
  <c r="E283" i="11"/>
  <c r="F283" i="11"/>
  <c r="E284" i="11"/>
  <c r="F284" i="11"/>
  <c r="H284" i="11"/>
  <c r="E283" i="10"/>
  <c r="H283" i="10" s="1"/>
  <c r="F283" i="10"/>
  <c r="E284" i="10"/>
  <c r="F284" i="10"/>
  <c r="E283" i="9"/>
  <c r="F283" i="9"/>
  <c r="E284" i="9"/>
  <c r="H284" i="9" s="1"/>
  <c r="F284" i="9"/>
  <c r="E283" i="8"/>
  <c r="H283" i="8" s="1"/>
  <c r="F283" i="8"/>
  <c r="E284" i="8"/>
  <c r="F284" i="8"/>
  <c r="H284" i="8"/>
  <c r="E283" i="7"/>
  <c r="F283" i="7"/>
  <c r="E284" i="7"/>
  <c r="H284" i="7" s="1"/>
  <c r="F284" i="7"/>
  <c r="E283" i="6"/>
  <c r="F283" i="6"/>
  <c r="H283" i="6"/>
  <c r="E284" i="6"/>
  <c r="H284" i="6" s="1"/>
  <c r="F284" i="6"/>
  <c r="E283" i="5"/>
  <c r="E284" i="5"/>
  <c r="F284" i="5"/>
  <c r="H284" i="5"/>
  <c r="E283" i="4"/>
  <c r="H283" i="4" s="1"/>
  <c r="F283" i="4"/>
  <c r="E284" i="4"/>
  <c r="H284" i="4" s="1"/>
  <c r="F284" i="4"/>
  <c r="E283" i="3"/>
  <c r="F283" i="3"/>
  <c r="E284" i="3"/>
  <c r="F284" i="3"/>
  <c r="E283" i="2"/>
  <c r="H283" i="2" s="1"/>
  <c r="F283" i="2"/>
  <c r="E284" i="2"/>
  <c r="H284" i="2" s="1"/>
  <c r="F284" i="2"/>
  <c r="E283" i="1"/>
  <c r="F283" i="1"/>
  <c r="E284" i="1"/>
  <c r="F284" i="1"/>
  <c r="E283" i="34"/>
  <c r="H283" i="34" s="1"/>
  <c r="F283" i="34"/>
  <c r="E284" i="34"/>
  <c r="H284" i="34" s="1"/>
  <c r="F284" i="34"/>
  <c r="E283" i="33"/>
  <c r="E284" i="33"/>
  <c r="F284" i="33"/>
  <c r="E271" i="32"/>
  <c r="F271" i="32"/>
  <c r="E272" i="32"/>
  <c r="F272" i="32"/>
  <c r="H272" i="32"/>
  <c r="E273" i="32"/>
  <c r="H273" i="32" s="1"/>
  <c r="F273" i="32"/>
  <c r="E271" i="31"/>
  <c r="E272" i="31"/>
  <c r="H272" i="31" s="1"/>
  <c r="E273" i="31"/>
  <c r="F273" i="31"/>
  <c r="E271" i="30"/>
  <c r="F271" i="30"/>
  <c r="E272" i="30"/>
  <c r="H272" i="30" s="1"/>
  <c r="F272" i="30"/>
  <c r="E273" i="30"/>
  <c r="F273" i="30"/>
  <c r="E271" i="29"/>
  <c r="F271" i="29"/>
  <c r="E272" i="29"/>
  <c r="F272" i="29"/>
  <c r="H272" i="29"/>
  <c r="E273" i="29"/>
  <c r="F273" i="29"/>
  <c r="E271" i="28"/>
  <c r="F271" i="28"/>
  <c r="E272" i="28"/>
  <c r="H272" i="28" s="1"/>
  <c r="F272" i="28"/>
  <c r="E273" i="28"/>
  <c r="F273" i="28"/>
  <c r="E271" i="27"/>
  <c r="F271" i="27"/>
  <c r="E272" i="27"/>
  <c r="H272" i="27" s="1"/>
  <c r="F272" i="27"/>
  <c r="E273" i="27"/>
  <c r="F273" i="27"/>
  <c r="E271" i="26"/>
  <c r="F271" i="26"/>
  <c r="E272" i="26"/>
  <c r="H272" i="26" s="1"/>
  <c r="F272" i="26"/>
  <c r="E273" i="26"/>
  <c r="F273" i="26"/>
  <c r="E271" i="25"/>
  <c r="F271" i="25"/>
  <c r="E272" i="25"/>
  <c r="H272" i="25" s="1"/>
  <c r="F272" i="25"/>
  <c r="E273" i="25"/>
  <c r="F273" i="25"/>
  <c r="E271" i="24"/>
  <c r="F271" i="24"/>
  <c r="E272" i="24"/>
  <c r="H272" i="24" s="1"/>
  <c r="F272" i="24"/>
  <c r="E273" i="24"/>
  <c r="F273" i="24"/>
  <c r="E271" i="23"/>
  <c r="F271" i="23"/>
  <c r="E272" i="23"/>
  <c r="H272" i="23" s="1"/>
  <c r="F272" i="23"/>
  <c r="E273" i="23"/>
  <c r="H273" i="23" s="1"/>
  <c r="F273" i="23"/>
  <c r="E271" i="22"/>
  <c r="F271" i="22"/>
  <c r="H271" i="22"/>
  <c r="E272" i="22"/>
  <c r="H272" i="22" s="1"/>
  <c r="F272" i="22"/>
  <c r="E273" i="22"/>
  <c r="F273" i="22"/>
  <c r="E271" i="21"/>
  <c r="F271" i="21"/>
  <c r="E272" i="21"/>
  <c r="H272" i="21" s="1"/>
  <c r="F272" i="21"/>
  <c r="E273" i="21"/>
  <c r="F273" i="21"/>
  <c r="E271" i="20"/>
  <c r="F271" i="20"/>
  <c r="E272" i="20"/>
  <c r="F272" i="20"/>
  <c r="H272" i="20"/>
  <c r="E273" i="20"/>
  <c r="F273" i="20"/>
  <c r="E271" i="19"/>
  <c r="H271" i="19" s="1"/>
  <c r="F271" i="19"/>
  <c r="E272" i="19"/>
  <c r="F272" i="19"/>
  <c r="H272" i="19"/>
  <c r="E273" i="19"/>
  <c r="F273" i="19"/>
  <c r="E271" i="18"/>
  <c r="H271" i="18" s="1"/>
  <c r="F271" i="18"/>
  <c r="E272" i="18"/>
  <c r="H272" i="18"/>
  <c r="E273" i="18"/>
  <c r="F273" i="18"/>
  <c r="E271" i="17"/>
  <c r="F271" i="17"/>
  <c r="E272" i="17"/>
  <c r="H272" i="17" s="1"/>
  <c r="F272" i="17"/>
  <c r="E273" i="17"/>
  <c r="H273" i="17" s="1"/>
  <c r="F273" i="17"/>
  <c r="E271" i="16"/>
  <c r="H271" i="16" s="1"/>
  <c r="F271" i="16"/>
  <c r="E272" i="16"/>
  <c r="H272" i="16" s="1"/>
  <c r="F272" i="16"/>
  <c r="E273" i="16"/>
  <c r="F273" i="16"/>
  <c r="E271" i="15"/>
  <c r="H271" i="15" s="1"/>
  <c r="F271" i="15"/>
  <c r="E272" i="15"/>
  <c r="F272" i="15"/>
  <c r="H272" i="15"/>
  <c r="E273" i="15"/>
  <c r="F273" i="15"/>
  <c r="E271" i="14"/>
  <c r="F271" i="14"/>
  <c r="E272" i="14"/>
  <c r="H272" i="14" s="1"/>
  <c r="F272" i="14"/>
  <c r="E273" i="14"/>
  <c r="F273" i="14"/>
  <c r="E271" i="13"/>
  <c r="F271" i="13"/>
  <c r="E272" i="13"/>
  <c r="H272" i="13" s="1"/>
  <c r="F272" i="13"/>
  <c r="E273" i="13"/>
  <c r="F273" i="13"/>
  <c r="E271" i="12"/>
  <c r="F271" i="12"/>
  <c r="E272" i="12"/>
  <c r="H272" i="12" s="1"/>
  <c r="F272" i="12"/>
  <c r="E273" i="12"/>
  <c r="F273" i="12"/>
  <c r="E271" i="11"/>
  <c r="H271" i="11" s="1"/>
  <c r="F271" i="11"/>
  <c r="E272" i="11"/>
  <c r="H272" i="11" s="1"/>
  <c r="F272" i="11"/>
  <c r="E273" i="11"/>
  <c r="H273" i="11" s="1"/>
  <c r="F273" i="11"/>
  <c r="E271" i="10"/>
  <c r="H271" i="10" s="1"/>
  <c r="F271" i="10"/>
  <c r="E272" i="10"/>
  <c r="F272" i="10"/>
  <c r="E273" i="10"/>
  <c r="F273" i="10"/>
  <c r="E271" i="9"/>
  <c r="F271" i="9"/>
  <c r="E272" i="9"/>
  <c r="H272" i="9" s="1"/>
  <c r="F272" i="9"/>
  <c r="E273" i="9"/>
  <c r="F273" i="9"/>
  <c r="H273" i="9"/>
  <c r="E271" i="8"/>
  <c r="F271" i="8"/>
  <c r="H271" i="8"/>
  <c r="E272" i="8"/>
  <c r="H272" i="8" s="1"/>
  <c r="F272" i="8"/>
  <c r="E273" i="8"/>
  <c r="F273" i="8"/>
  <c r="E271" i="7"/>
  <c r="H271" i="7" s="1"/>
  <c r="F271" i="7"/>
  <c r="E272" i="7"/>
  <c r="H272" i="7" s="1"/>
  <c r="F272" i="7"/>
  <c r="E273" i="7"/>
  <c r="H273" i="7" s="1"/>
  <c r="F273" i="7"/>
  <c r="E271" i="6"/>
  <c r="H271" i="6" s="1"/>
  <c r="F271" i="6"/>
  <c r="E272" i="6"/>
  <c r="F272" i="6"/>
  <c r="H272" i="6"/>
  <c r="E273" i="6"/>
  <c r="F273" i="6"/>
  <c r="E271" i="5"/>
  <c r="F271" i="5"/>
  <c r="E272" i="5"/>
  <c r="H272" i="5" s="1"/>
  <c r="F272" i="5"/>
  <c r="E273" i="5"/>
  <c r="H273" i="5" s="1"/>
  <c r="F273" i="5"/>
  <c r="E271" i="4"/>
  <c r="F271" i="4"/>
  <c r="E272" i="4"/>
  <c r="H272" i="4" s="1"/>
  <c r="F272" i="4"/>
  <c r="E273" i="4"/>
  <c r="F273" i="4"/>
  <c r="E271" i="3"/>
  <c r="H271" i="3" s="1"/>
  <c r="F271" i="3"/>
  <c r="E272" i="3"/>
  <c r="H272" i="3" s="1"/>
  <c r="F272" i="3"/>
  <c r="E273" i="3"/>
  <c r="F273" i="3"/>
  <c r="E271" i="2"/>
  <c r="H271" i="2" s="1"/>
  <c r="F271" i="2"/>
  <c r="E272" i="2"/>
  <c r="F272" i="2"/>
  <c r="H272" i="2"/>
  <c r="E273" i="2"/>
  <c r="F273" i="2"/>
  <c r="E271" i="1"/>
  <c r="F271" i="1"/>
  <c r="E272" i="1"/>
  <c r="F272" i="1"/>
  <c r="E273" i="1"/>
  <c r="H273" i="1" s="1"/>
  <c r="F273" i="1"/>
  <c r="E271" i="34"/>
  <c r="F271" i="34"/>
  <c r="E272" i="34"/>
  <c r="H272" i="34" s="1"/>
  <c r="F272" i="34"/>
  <c r="E273" i="34"/>
  <c r="F273" i="34"/>
  <c r="E271" i="33"/>
  <c r="H271" i="33" s="1"/>
  <c r="E272" i="33"/>
  <c r="E273" i="33"/>
  <c r="F273" i="33"/>
  <c r="H273" i="33"/>
  <c r="E378" i="32"/>
  <c r="F378" i="32"/>
  <c r="E378" i="31"/>
  <c r="H378" i="31"/>
  <c r="E378" i="30"/>
  <c r="H378" i="30"/>
  <c r="E378" i="29"/>
  <c r="H378" i="29" s="1"/>
  <c r="E378" i="28"/>
  <c r="E378" i="27"/>
  <c r="H378" i="27" s="1"/>
  <c r="E378" i="26"/>
  <c r="H378" i="26" s="1"/>
  <c r="E378" i="25"/>
  <c r="H378" i="25" s="1"/>
  <c r="E378" i="24"/>
  <c r="E378" i="23"/>
  <c r="H378" i="23" s="1"/>
  <c r="E378" i="22"/>
  <c r="H378" i="22" s="1"/>
  <c r="E378" i="21"/>
  <c r="H378" i="21"/>
  <c r="E378" i="20"/>
  <c r="E378" i="19"/>
  <c r="H378" i="19" s="1"/>
  <c r="E378" i="18"/>
  <c r="H378" i="18" s="1"/>
  <c r="E378" i="17"/>
  <c r="H378" i="17" s="1"/>
  <c r="F378" i="17"/>
  <c r="E378" i="16"/>
  <c r="E378" i="15"/>
  <c r="H378" i="15" s="1"/>
  <c r="F378" i="15"/>
  <c r="E378" i="14"/>
  <c r="H378" i="14" s="1"/>
  <c r="E378" i="13"/>
  <c r="H378" i="13" s="1"/>
  <c r="E378" i="12"/>
  <c r="E378" i="11"/>
  <c r="H378" i="11"/>
  <c r="E378" i="10"/>
  <c r="H378" i="10" s="1"/>
  <c r="E378" i="9"/>
  <c r="H378" i="9" s="1"/>
  <c r="E378" i="8"/>
  <c r="E378" i="7"/>
  <c r="H378" i="7" s="1"/>
  <c r="E378" i="6"/>
  <c r="H378" i="6" s="1"/>
  <c r="E378" i="5"/>
  <c r="H378" i="5" s="1"/>
  <c r="E378" i="4"/>
  <c r="E378" i="3"/>
  <c r="H378" i="3" s="1"/>
  <c r="E378" i="2"/>
  <c r="H378" i="2"/>
  <c r="E378" i="1"/>
  <c r="F378" i="1"/>
  <c r="H378" i="1"/>
  <c r="E378" i="34"/>
  <c r="E378" i="33"/>
  <c r="H378" i="33"/>
  <c r="E97" i="32"/>
  <c r="F97" i="32"/>
  <c r="E97" i="31"/>
  <c r="F97" i="31"/>
  <c r="E97" i="30"/>
  <c r="F97" i="30"/>
  <c r="E97" i="29"/>
  <c r="F97" i="29"/>
  <c r="E97" i="28"/>
  <c r="F97" i="28"/>
  <c r="E97" i="27"/>
  <c r="F97" i="27"/>
  <c r="E97" i="26"/>
  <c r="F97" i="26"/>
  <c r="E97" i="25"/>
  <c r="F97" i="25"/>
  <c r="E97" i="24"/>
  <c r="F97" i="24"/>
  <c r="E97" i="23"/>
  <c r="F97" i="23"/>
  <c r="E97" i="22"/>
  <c r="F97" i="22"/>
  <c r="E97" i="21"/>
  <c r="F97" i="21"/>
  <c r="E97" i="20"/>
  <c r="F97" i="20"/>
  <c r="H97" i="20"/>
  <c r="E97" i="19"/>
  <c r="F97" i="19"/>
  <c r="E97" i="18"/>
  <c r="F97" i="18"/>
  <c r="E97" i="17"/>
  <c r="F97" i="17"/>
  <c r="E97" i="16"/>
  <c r="H97" i="16" s="1"/>
  <c r="F97" i="16"/>
  <c r="E97" i="15"/>
  <c r="F97" i="15"/>
  <c r="E97" i="14"/>
  <c r="H97" i="14" s="1"/>
  <c r="F97" i="14"/>
  <c r="E97" i="13"/>
  <c r="F97" i="13"/>
  <c r="E97" i="12"/>
  <c r="H97" i="12" s="1"/>
  <c r="F97" i="12"/>
  <c r="E97" i="11"/>
  <c r="F97" i="11"/>
  <c r="E97" i="10"/>
  <c r="H97" i="10" s="1"/>
  <c r="F97" i="10"/>
  <c r="E97" i="9"/>
  <c r="F97" i="9"/>
  <c r="E97" i="8"/>
  <c r="H97" i="8" s="1"/>
  <c r="F97" i="8"/>
  <c r="E97" i="7"/>
  <c r="F97" i="7"/>
  <c r="E97" i="6"/>
  <c r="F97" i="6"/>
  <c r="H97" i="6"/>
  <c r="E97" i="5"/>
  <c r="F97" i="5"/>
  <c r="E97" i="4"/>
  <c r="H97" i="4" s="1"/>
  <c r="F97" i="4"/>
  <c r="E97" i="3"/>
  <c r="F97" i="3"/>
  <c r="E97" i="2"/>
  <c r="H97" i="2" s="1"/>
  <c r="F97" i="2"/>
  <c r="E97" i="1"/>
  <c r="F97" i="1"/>
  <c r="E97" i="34"/>
  <c r="H97" i="34" s="1"/>
  <c r="F97" i="34"/>
  <c r="E97" i="33"/>
  <c r="F97" i="33"/>
  <c r="E57" i="32"/>
  <c r="F57" i="32"/>
  <c r="E57" i="31"/>
  <c r="H57" i="31" s="1"/>
  <c r="F57" i="31"/>
  <c r="E57" i="30"/>
  <c r="F57" i="30"/>
  <c r="E57" i="29"/>
  <c r="F57" i="29"/>
  <c r="E57" i="28"/>
  <c r="F57" i="28"/>
  <c r="E57" i="27"/>
  <c r="F57" i="27"/>
  <c r="H57" i="27"/>
  <c r="E57" i="26"/>
  <c r="F57" i="26"/>
  <c r="E57" i="25"/>
  <c r="F57" i="25"/>
  <c r="E57" i="24"/>
  <c r="F57" i="24"/>
  <c r="E57" i="23"/>
  <c r="F57" i="23"/>
  <c r="E57" i="22"/>
  <c r="F57" i="22"/>
  <c r="E57" i="21"/>
  <c r="F57" i="21"/>
  <c r="E57" i="20"/>
  <c r="F57" i="20"/>
  <c r="E57" i="19"/>
  <c r="H57" i="19" s="1"/>
  <c r="F57" i="19"/>
  <c r="E57" i="18"/>
  <c r="E57" i="17"/>
  <c r="F57" i="17"/>
  <c r="E57" i="16"/>
  <c r="F57" i="16"/>
  <c r="E57" i="15"/>
  <c r="H57" i="15" s="1"/>
  <c r="F57" i="15"/>
  <c r="E57" i="14"/>
  <c r="F57" i="14"/>
  <c r="E57" i="13"/>
  <c r="F57" i="13"/>
  <c r="E57" i="12"/>
  <c r="F57" i="12"/>
  <c r="E57" i="11"/>
  <c r="F57" i="11"/>
  <c r="H57" i="11"/>
  <c r="E57" i="10"/>
  <c r="F57" i="10"/>
  <c r="E57" i="9"/>
  <c r="F57" i="9"/>
  <c r="E57" i="8"/>
  <c r="F57" i="8"/>
  <c r="E57" i="7"/>
  <c r="H57" i="7" s="1"/>
  <c r="F57" i="7"/>
  <c r="E57" i="6"/>
  <c r="F57" i="6"/>
  <c r="E57" i="5"/>
  <c r="F57" i="5"/>
  <c r="E57" i="4"/>
  <c r="F57" i="4"/>
  <c r="E57" i="3"/>
  <c r="H57" i="3" s="1"/>
  <c r="F57" i="3"/>
  <c r="E57" i="2"/>
  <c r="F57" i="2"/>
  <c r="E57" i="1"/>
  <c r="F57" i="1"/>
  <c r="E57" i="34"/>
  <c r="H57" i="34" s="1"/>
  <c r="F57" i="34"/>
  <c r="E57" i="33"/>
  <c r="H57" i="33"/>
  <c r="H57" i="1" l="1"/>
  <c r="H57" i="5"/>
  <c r="H57" i="9"/>
  <c r="H57" i="21"/>
  <c r="H57" i="4"/>
  <c r="H57" i="29"/>
  <c r="H57" i="13"/>
  <c r="H57" i="17"/>
  <c r="H97" i="7"/>
  <c r="H284" i="10"/>
  <c r="H272" i="10"/>
  <c r="H57" i="12"/>
  <c r="H97" i="15"/>
  <c r="H97" i="19"/>
  <c r="H97" i="11"/>
  <c r="H271" i="12"/>
  <c r="H273" i="13"/>
  <c r="H271" i="14"/>
  <c r="H97" i="22"/>
  <c r="H97" i="24"/>
  <c r="H271" i="31"/>
  <c r="H97" i="28"/>
  <c r="H97" i="30"/>
  <c r="H271" i="27"/>
  <c r="H97" i="18"/>
  <c r="H273" i="19"/>
  <c r="H271" i="20"/>
  <c r="H273" i="25"/>
  <c r="H273" i="21"/>
  <c r="H57" i="23"/>
  <c r="H271" i="24"/>
  <c r="H283" i="24"/>
  <c r="H273" i="31"/>
  <c r="H283" i="32"/>
  <c r="H271" i="28"/>
  <c r="H97" i="31"/>
  <c r="H271" i="30"/>
  <c r="H283" i="26"/>
  <c r="H97" i="27"/>
  <c r="H97" i="33"/>
  <c r="H97" i="9"/>
  <c r="H97" i="13"/>
  <c r="H97" i="25"/>
  <c r="H97" i="29"/>
  <c r="H271" i="4"/>
  <c r="H57" i="16"/>
  <c r="H57" i="20"/>
  <c r="H272" i="1"/>
  <c r="H284" i="3"/>
  <c r="H57" i="32"/>
  <c r="H97" i="17"/>
  <c r="H97" i="21"/>
  <c r="H97" i="5"/>
  <c r="H284" i="33"/>
  <c r="H271" i="34"/>
  <c r="H273" i="3"/>
  <c r="H284" i="1"/>
  <c r="H378" i="34"/>
  <c r="H378" i="4"/>
  <c r="H378" i="8"/>
  <c r="H378" i="12"/>
  <c r="H378" i="16"/>
  <c r="H378" i="20"/>
  <c r="H378" i="24"/>
  <c r="H378" i="28"/>
  <c r="H378" i="32"/>
  <c r="H57" i="2"/>
  <c r="H57" i="6"/>
  <c r="H57" i="10"/>
  <c r="H57" i="14"/>
  <c r="H57" i="18"/>
  <c r="H57" i="22"/>
  <c r="H57" i="26"/>
  <c r="H57" i="30"/>
  <c r="H283" i="33"/>
  <c r="H273" i="34"/>
  <c r="H283" i="1"/>
  <c r="H271" i="1"/>
  <c r="H273" i="2"/>
  <c r="H283" i="3"/>
  <c r="H273" i="4"/>
  <c r="H283" i="5"/>
  <c r="H271" i="5"/>
  <c r="H273" i="6"/>
  <c r="H283" i="7"/>
  <c r="H273" i="8"/>
  <c r="H283" i="9"/>
  <c r="H271" i="9"/>
  <c r="H273" i="10"/>
  <c r="H283" i="11"/>
  <c r="H273" i="12"/>
  <c r="H283" i="13"/>
  <c r="H271" i="13"/>
  <c r="H273" i="14"/>
  <c r="H283" i="15"/>
  <c r="H273" i="16"/>
  <c r="H283" i="17"/>
  <c r="H271" i="17"/>
  <c r="H273" i="18"/>
  <c r="H283" i="19"/>
  <c r="H273" i="20"/>
  <c r="H283" i="21"/>
  <c r="H271" i="21"/>
  <c r="H273" i="22"/>
  <c r="H283" i="23"/>
  <c r="H273" i="24"/>
  <c r="H283" i="25"/>
  <c r="H271" i="25"/>
  <c r="H273" i="26"/>
  <c r="H283" i="27"/>
  <c r="H273" i="28"/>
  <c r="H283" i="29"/>
  <c r="H271" i="29"/>
  <c r="H273" i="30"/>
  <c r="H283" i="31"/>
  <c r="F144" i="34"/>
  <c r="F64" i="34"/>
  <c r="F144" i="1"/>
  <c r="F64" i="1"/>
  <c r="F582" i="2"/>
  <c r="F228" i="3"/>
  <c r="F144" i="3"/>
  <c r="F147" i="3"/>
  <c r="F228" i="4"/>
  <c r="F144" i="4"/>
  <c r="F228" i="5"/>
  <c r="F64" i="5"/>
  <c r="F582" i="6"/>
  <c r="F64" i="6"/>
  <c r="F144" i="7"/>
  <c r="F362" i="9"/>
  <c r="F228" i="9"/>
  <c r="F228" i="10"/>
  <c r="F144" i="11"/>
  <c r="F228" i="12"/>
  <c r="F144" i="12"/>
  <c r="F144" i="13"/>
  <c r="F64" i="13"/>
  <c r="F144" i="14"/>
  <c r="F582" i="15"/>
  <c r="F228" i="15"/>
  <c r="F144" i="16"/>
  <c r="F64" i="16"/>
  <c r="F362" i="17"/>
  <c r="F228" i="17"/>
  <c r="F144" i="17"/>
  <c r="F63" i="17"/>
  <c r="F64" i="17"/>
  <c r="F144" i="19"/>
  <c r="F64" i="20"/>
  <c r="F228" i="21"/>
  <c r="F144" i="21"/>
  <c r="F64" i="21"/>
  <c r="F228" i="22"/>
  <c r="F144" i="22"/>
  <c r="F147" i="22"/>
  <c r="F64" i="22"/>
  <c r="F228" i="24"/>
  <c r="F64" i="24"/>
  <c r="F362" i="26"/>
  <c r="F144" i="26"/>
  <c r="F64" i="26"/>
  <c r="F296" i="27"/>
  <c r="F144" i="27"/>
  <c r="F147" i="28"/>
  <c r="F296" i="29"/>
  <c r="F144" i="29"/>
  <c r="F64" i="29"/>
  <c r="F297" i="30"/>
  <c r="F147" i="30"/>
  <c r="F228" i="31"/>
  <c r="F296" i="31"/>
  <c r="F147" i="31"/>
  <c r="F582" i="32"/>
  <c r="F362" i="32"/>
  <c r="F194" i="32"/>
  <c r="F228" i="32"/>
  <c r="F144" i="32"/>
  <c r="F147" i="33"/>
  <c r="E582" i="32"/>
  <c r="E582" i="31"/>
  <c r="F582" i="31"/>
  <c r="E582" i="30"/>
  <c r="F582" i="30"/>
  <c r="F582" i="29"/>
  <c r="E582" i="27"/>
  <c r="F582" i="27"/>
  <c r="E582" i="26"/>
  <c r="F582" i="26"/>
  <c r="E582" i="24"/>
  <c r="F582" i="24"/>
  <c r="E582" i="23"/>
  <c r="F582" i="23"/>
  <c r="E582" i="22"/>
  <c r="F582" i="22"/>
  <c r="E582" i="20"/>
  <c r="F582" i="20"/>
  <c r="E582" i="19"/>
  <c r="F582" i="19"/>
  <c r="E582" i="18"/>
  <c r="F582" i="17"/>
  <c r="E582" i="16"/>
  <c r="F582" i="16"/>
  <c r="E582" i="15"/>
  <c r="E582" i="14"/>
  <c r="E582" i="12"/>
  <c r="F582" i="12"/>
  <c r="E582" i="11"/>
  <c r="F582" i="11"/>
  <c r="F582" i="9"/>
  <c r="E582" i="6"/>
  <c r="F582" i="5"/>
  <c r="E582" i="4"/>
  <c r="F582" i="4"/>
  <c r="E582" i="3"/>
  <c r="F582" i="3"/>
  <c r="E582" i="2"/>
  <c r="F582" i="1"/>
  <c r="E582" i="34"/>
  <c r="F582" i="34"/>
  <c r="E296" i="31"/>
  <c r="E296" i="30"/>
  <c r="F296" i="30"/>
  <c r="E297" i="30"/>
  <c r="E296" i="29"/>
  <c r="E296" i="28"/>
  <c r="H296" i="28" s="1"/>
  <c r="F296" i="28"/>
  <c r="E296" i="27"/>
  <c r="H296" i="27" s="1"/>
  <c r="E296" i="26"/>
  <c r="H296" i="26" s="1"/>
  <c r="F296" i="26"/>
  <c r="E296" i="25"/>
  <c r="F296" i="25"/>
  <c r="E297" i="25"/>
  <c r="H297" i="25"/>
  <c r="E296" i="24"/>
  <c r="H296" i="24" s="1"/>
  <c r="F296" i="24"/>
  <c r="E297" i="24"/>
  <c r="F297" i="24"/>
  <c r="E296" i="23"/>
  <c r="F296" i="23"/>
  <c r="E297" i="23"/>
  <c r="H297" i="23" s="1"/>
  <c r="F297" i="23"/>
  <c r="E296" i="22"/>
  <c r="H296" i="22" s="1"/>
  <c r="F296" i="22"/>
  <c r="E297" i="22"/>
  <c r="F297" i="22"/>
  <c r="E296" i="21"/>
  <c r="F296" i="21"/>
  <c r="E297" i="21"/>
  <c r="H297" i="21" s="1"/>
  <c r="E296" i="20"/>
  <c r="H296" i="20" s="1"/>
  <c r="F296" i="20"/>
  <c r="E297" i="20"/>
  <c r="F297" i="20"/>
  <c r="E296" i="19"/>
  <c r="F296" i="19"/>
  <c r="E297" i="19"/>
  <c r="H297" i="19" s="1"/>
  <c r="F297" i="19"/>
  <c r="E296" i="18"/>
  <c r="H296" i="18" s="1"/>
  <c r="F296" i="18"/>
  <c r="E296" i="17"/>
  <c r="H296" i="17" s="1"/>
  <c r="F296" i="17"/>
  <c r="E297" i="17"/>
  <c r="H297" i="17" s="1"/>
  <c r="F297" i="17"/>
  <c r="E296" i="16"/>
  <c r="F296" i="16"/>
  <c r="E297" i="16"/>
  <c r="F297" i="16"/>
  <c r="E296" i="15"/>
  <c r="H296" i="15" s="1"/>
  <c r="F296" i="15"/>
  <c r="E296" i="14"/>
  <c r="H296" i="14" s="1"/>
  <c r="F296" i="14"/>
  <c r="E297" i="14"/>
  <c r="H297" i="14"/>
  <c r="E296" i="13"/>
  <c r="F296" i="13"/>
  <c r="E296" i="12"/>
  <c r="H296" i="12" s="1"/>
  <c r="F296" i="12"/>
  <c r="E296" i="11"/>
  <c r="F296" i="11"/>
  <c r="H296" i="11"/>
  <c r="E296" i="10"/>
  <c r="F296" i="10"/>
  <c r="E296" i="9"/>
  <c r="F296" i="9"/>
  <c r="E297" i="9"/>
  <c r="F297" i="9"/>
  <c r="E296" i="8"/>
  <c r="H296" i="8" s="1"/>
  <c r="F296" i="8"/>
  <c r="E296" i="7"/>
  <c r="F296" i="7"/>
  <c r="E296" i="6"/>
  <c r="F296" i="6"/>
  <c r="E296" i="5"/>
  <c r="E296" i="4"/>
  <c r="H296" i="4" s="1"/>
  <c r="F296" i="4"/>
  <c r="E297" i="4"/>
  <c r="F297" i="4"/>
  <c r="E296" i="3"/>
  <c r="F296" i="3"/>
  <c r="E296" i="2"/>
  <c r="F296" i="2"/>
  <c r="E296" i="1"/>
  <c r="F296" i="1"/>
  <c r="H296" i="1"/>
  <c r="E297" i="1"/>
  <c r="F297" i="1"/>
  <c r="E296" i="34"/>
  <c r="F296" i="34"/>
  <c r="E297" i="34"/>
  <c r="H297" i="34" s="1"/>
  <c r="F297" i="34"/>
  <c r="E147" i="32"/>
  <c r="E147" i="31"/>
  <c r="E147" i="30"/>
  <c r="E147" i="29"/>
  <c r="F147" i="29"/>
  <c r="E147" i="28"/>
  <c r="H147" i="28" s="1"/>
  <c r="E147" i="27"/>
  <c r="F147" i="27"/>
  <c r="E147" i="26"/>
  <c r="F147" i="26"/>
  <c r="E147" i="25"/>
  <c r="F147" i="25"/>
  <c r="H147" i="25"/>
  <c r="E147" i="24"/>
  <c r="H147" i="24" s="1"/>
  <c r="F147" i="24"/>
  <c r="E147" i="23"/>
  <c r="F147" i="23"/>
  <c r="E147" i="22"/>
  <c r="H147" i="22" s="1"/>
  <c r="E147" i="21"/>
  <c r="H147" i="21" s="1"/>
  <c r="F147" i="21"/>
  <c r="E147" i="20"/>
  <c r="F147" i="20"/>
  <c r="E147" i="19"/>
  <c r="H147" i="19" s="1"/>
  <c r="F147" i="19"/>
  <c r="E147" i="18"/>
  <c r="H147" i="18" s="1"/>
  <c r="F147" i="18"/>
  <c r="E147" i="17"/>
  <c r="F147" i="17"/>
  <c r="E147" i="16"/>
  <c r="F147" i="16"/>
  <c r="E147" i="15"/>
  <c r="H147" i="15" s="1"/>
  <c r="F147" i="15"/>
  <c r="E147" i="14"/>
  <c r="F147" i="14"/>
  <c r="H147" i="14"/>
  <c r="E147" i="13"/>
  <c r="F147" i="13"/>
  <c r="E147" i="12"/>
  <c r="F147" i="12"/>
  <c r="E147" i="11"/>
  <c r="F147" i="11"/>
  <c r="H147" i="11"/>
  <c r="E147" i="10"/>
  <c r="H147" i="10" s="1"/>
  <c r="F147" i="10"/>
  <c r="E147" i="9"/>
  <c r="F147" i="9"/>
  <c r="E147" i="8"/>
  <c r="F147" i="8"/>
  <c r="E147" i="7"/>
  <c r="H147" i="7" s="1"/>
  <c r="F147" i="7"/>
  <c r="E147" i="6"/>
  <c r="H147" i="6" s="1"/>
  <c r="F147" i="6"/>
  <c r="E147" i="5"/>
  <c r="F147" i="5"/>
  <c r="E147" i="4"/>
  <c r="F147" i="4"/>
  <c r="E147" i="3"/>
  <c r="H147" i="3" s="1"/>
  <c r="E147" i="2"/>
  <c r="F147" i="2"/>
  <c r="E147" i="1"/>
  <c r="F147" i="1"/>
  <c r="E147" i="34"/>
  <c r="H147" i="34" s="1"/>
  <c r="F147" i="34"/>
  <c r="E147" i="33"/>
  <c r="E385" i="19"/>
  <c r="F385" i="19"/>
  <c r="E385" i="9"/>
  <c r="E385" i="4"/>
  <c r="F385" i="4"/>
  <c r="E385" i="3"/>
  <c r="E385" i="1"/>
  <c r="E144" i="32"/>
  <c r="E144" i="31"/>
  <c r="E144" i="30"/>
  <c r="F144" i="30"/>
  <c r="E144" i="29"/>
  <c r="E144" i="27"/>
  <c r="E144" i="26"/>
  <c r="E144" i="25"/>
  <c r="F144" i="25"/>
  <c r="E144" i="24"/>
  <c r="F144" i="24"/>
  <c r="E144" i="23"/>
  <c r="F144" i="23"/>
  <c r="E144" i="22"/>
  <c r="E144" i="21"/>
  <c r="E144" i="20"/>
  <c r="H144" i="20" s="1"/>
  <c r="F144" i="20"/>
  <c r="E144" i="19"/>
  <c r="E144" i="18"/>
  <c r="F144" i="18"/>
  <c r="E144" i="17"/>
  <c r="E144" i="16"/>
  <c r="E144" i="15"/>
  <c r="F144" i="15"/>
  <c r="E144" i="14"/>
  <c r="E144" i="13"/>
  <c r="E144" i="12"/>
  <c r="E144" i="11"/>
  <c r="E144" i="10"/>
  <c r="F144" i="10"/>
  <c r="E144" i="9"/>
  <c r="F144" i="9"/>
  <c r="E144" i="8"/>
  <c r="F144" i="8"/>
  <c r="E144" i="7"/>
  <c r="H144" i="7" s="1"/>
  <c r="E144" i="6"/>
  <c r="F144" i="6"/>
  <c r="E144" i="5"/>
  <c r="H144" i="5" s="1"/>
  <c r="F144" i="5"/>
  <c r="E144" i="4"/>
  <c r="E144" i="3"/>
  <c r="E144" i="1"/>
  <c r="E144" i="34"/>
  <c r="E228" i="32"/>
  <c r="E228" i="31"/>
  <c r="E228" i="30"/>
  <c r="F228" i="30"/>
  <c r="E228" i="29"/>
  <c r="F228" i="29"/>
  <c r="E228" i="27"/>
  <c r="E228" i="26"/>
  <c r="F228" i="26"/>
  <c r="E228" i="25"/>
  <c r="E228" i="24"/>
  <c r="E228" i="23"/>
  <c r="F228" i="23"/>
  <c r="E228" i="22"/>
  <c r="E228" i="21"/>
  <c r="E228" i="20"/>
  <c r="F228" i="20"/>
  <c r="E228" i="19"/>
  <c r="F228" i="19"/>
  <c r="E228" i="18"/>
  <c r="E228" i="17"/>
  <c r="E228" i="16"/>
  <c r="F228" i="16"/>
  <c r="E228" i="15"/>
  <c r="E228" i="14"/>
  <c r="F228" i="14"/>
  <c r="E228" i="13"/>
  <c r="H228" i="13" s="1"/>
  <c r="F228" i="13"/>
  <c r="E228" i="12"/>
  <c r="H228" i="12" s="1"/>
  <c r="E228" i="11"/>
  <c r="F228" i="11"/>
  <c r="E228" i="10"/>
  <c r="E228" i="9"/>
  <c r="H228" i="9" s="1"/>
  <c r="E228" i="8"/>
  <c r="E228" i="7"/>
  <c r="H228" i="7" s="1"/>
  <c r="F228" i="7"/>
  <c r="E228" i="6"/>
  <c r="F228" i="6"/>
  <c r="E228" i="5"/>
  <c r="H228" i="5" s="1"/>
  <c r="E228" i="4"/>
  <c r="H228" i="4" s="1"/>
  <c r="E228" i="3"/>
  <c r="E228" i="2"/>
  <c r="F228" i="2"/>
  <c r="E228" i="1"/>
  <c r="H228" i="1" s="1"/>
  <c r="E228" i="34"/>
  <c r="F228" i="34"/>
  <c r="E194" i="32"/>
  <c r="E194" i="30"/>
  <c r="F194" i="30"/>
  <c r="E194" i="27"/>
  <c r="H194" i="27" s="1"/>
  <c r="F194" i="27"/>
  <c r="E194" i="21"/>
  <c r="H194" i="21" s="1"/>
  <c r="E194" i="20"/>
  <c r="F194" i="20"/>
  <c r="E194" i="19"/>
  <c r="F194" i="19"/>
  <c r="E194" i="17"/>
  <c r="E194" i="16"/>
  <c r="F194" i="16"/>
  <c r="E194" i="15"/>
  <c r="H194" i="15" s="1"/>
  <c r="F194" i="15"/>
  <c r="E194" i="13"/>
  <c r="F194" i="13"/>
  <c r="E194" i="8"/>
  <c r="H194" i="8" s="1"/>
  <c r="E194" i="4"/>
  <c r="F194" i="4"/>
  <c r="E194" i="1"/>
  <c r="H194" i="1" s="1"/>
  <c r="F194" i="1"/>
  <c r="E194" i="34"/>
  <c r="E362" i="32"/>
  <c r="H362" i="32" s="1"/>
  <c r="E362" i="30"/>
  <c r="F362" i="30"/>
  <c r="E362" i="26"/>
  <c r="E362" i="24"/>
  <c r="F362" i="24"/>
  <c r="E362" i="23"/>
  <c r="F362" i="23"/>
  <c r="E362" i="21"/>
  <c r="F362" i="21"/>
  <c r="E362" i="20"/>
  <c r="F362" i="20"/>
  <c r="E362" i="19"/>
  <c r="F362" i="19"/>
  <c r="E362" i="17"/>
  <c r="E362" i="16"/>
  <c r="F362" i="16"/>
  <c r="H362" i="16"/>
  <c r="E362" i="15"/>
  <c r="F362" i="15"/>
  <c r="E362" i="14"/>
  <c r="E362" i="13"/>
  <c r="E362" i="12"/>
  <c r="H362" i="12" s="1"/>
  <c r="F362" i="12"/>
  <c r="E362" i="9"/>
  <c r="E362" i="6"/>
  <c r="F362" i="6"/>
  <c r="E362" i="4"/>
  <c r="H362" i="4" s="1"/>
  <c r="F362" i="4"/>
  <c r="E362" i="3"/>
  <c r="E362" i="1"/>
  <c r="H362" i="1" s="1"/>
  <c r="F362" i="1"/>
  <c r="E362" i="34"/>
  <c r="F362" i="34"/>
  <c r="E64" i="32"/>
  <c r="E63" i="30"/>
  <c r="F63" i="30"/>
  <c r="E64" i="30"/>
  <c r="F64" i="30"/>
  <c r="E64" i="29"/>
  <c r="E64" i="27"/>
  <c r="F64" i="27"/>
  <c r="E64" i="26"/>
  <c r="E64" i="25"/>
  <c r="E64" i="24"/>
  <c r="H64" i="24" s="1"/>
  <c r="E64" i="22"/>
  <c r="E63" i="21"/>
  <c r="E64" i="21"/>
  <c r="E63" i="20"/>
  <c r="E64" i="20"/>
  <c r="E64" i="19"/>
  <c r="F64" i="19"/>
  <c r="H64" i="19"/>
  <c r="E64" i="18"/>
  <c r="E63" i="17"/>
  <c r="E64" i="17"/>
  <c r="E64" i="16"/>
  <c r="E63" i="15"/>
  <c r="F63" i="15"/>
  <c r="E64" i="15"/>
  <c r="F64" i="15"/>
  <c r="E64" i="14"/>
  <c r="F64" i="14"/>
  <c r="E64" i="13"/>
  <c r="E64" i="12"/>
  <c r="E63" i="9"/>
  <c r="E64" i="9"/>
  <c r="F64" i="9"/>
  <c r="E64" i="8"/>
  <c r="E64" i="7"/>
  <c r="F64" i="7"/>
  <c r="E63" i="6"/>
  <c r="E64" i="6"/>
  <c r="E64" i="5"/>
  <c r="E64" i="4"/>
  <c r="E63" i="1"/>
  <c r="F63" i="1"/>
  <c r="E64" i="1"/>
  <c r="E63" i="34"/>
  <c r="F63" i="34"/>
  <c r="E64" i="34"/>
  <c r="H385" i="1" l="1"/>
  <c r="H385" i="9"/>
  <c r="H385" i="19"/>
  <c r="H362" i="13"/>
  <c r="H362" i="17"/>
  <c r="H362" i="19"/>
  <c r="H385" i="4"/>
  <c r="H194" i="34"/>
  <c r="H144" i="25"/>
  <c r="H147" i="1"/>
  <c r="H144" i="31"/>
  <c r="H144" i="23"/>
  <c r="H64" i="30"/>
  <c r="H64" i="7"/>
  <c r="H64" i="1"/>
  <c r="H64" i="26"/>
  <c r="H228" i="16"/>
  <c r="H228" i="24"/>
  <c r="H144" i="1"/>
  <c r="H144" i="3"/>
  <c r="H144" i="11"/>
  <c r="H144" i="13"/>
  <c r="H147" i="32"/>
  <c r="H63" i="30"/>
  <c r="H228" i="30"/>
  <c r="H228" i="29"/>
  <c r="H64" i="27"/>
  <c r="H228" i="27"/>
  <c r="H228" i="26"/>
  <c r="H228" i="25"/>
  <c r="H228" i="20"/>
  <c r="H64" i="18"/>
  <c r="H64" i="15"/>
  <c r="H64" i="9"/>
  <c r="H228" i="6"/>
  <c r="H63" i="20"/>
  <c r="H362" i="15"/>
  <c r="H362" i="30"/>
  <c r="H194" i="17"/>
  <c r="H228" i="34"/>
  <c r="H228" i="2"/>
  <c r="H144" i="8"/>
  <c r="H147" i="5"/>
  <c r="H147" i="9"/>
  <c r="H147" i="13"/>
  <c r="H147" i="17"/>
  <c r="H147" i="23"/>
  <c r="H147" i="27"/>
  <c r="H297" i="1"/>
  <c r="H296" i="2"/>
  <c r="H297" i="4"/>
  <c r="H296" i="5"/>
  <c r="H296" i="6"/>
  <c r="H296" i="9"/>
  <c r="H296" i="13"/>
  <c r="H296" i="16"/>
  <c r="H297" i="20"/>
  <c r="H297" i="22"/>
  <c r="H297" i="24"/>
  <c r="H296" i="30"/>
  <c r="H194" i="30"/>
  <c r="H194" i="20"/>
  <c r="H144" i="18"/>
  <c r="H63" i="15"/>
  <c r="H63" i="9"/>
  <c r="H64" i="8"/>
  <c r="H228" i="19"/>
  <c r="H63" i="34"/>
  <c r="H362" i="3"/>
  <c r="H362" i="6"/>
  <c r="H362" i="21"/>
  <c r="H362" i="24"/>
  <c r="H228" i="23"/>
  <c r="H385" i="3"/>
  <c r="H63" i="1"/>
  <c r="H64" i="4"/>
  <c r="H63" i="6"/>
  <c r="H362" i="14"/>
  <c r="H362" i="20"/>
  <c r="H362" i="23"/>
  <c r="H194" i="4"/>
  <c r="H194" i="13"/>
  <c r="H194" i="16"/>
  <c r="H194" i="19"/>
  <c r="H228" i="11"/>
  <c r="H228" i="14"/>
  <c r="H228" i="21"/>
  <c r="H144" i="12"/>
  <c r="H144" i="17"/>
  <c r="H144" i="22"/>
  <c r="H147" i="2"/>
  <c r="H147" i="8"/>
  <c r="H147" i="12"/>
  <c r="H147" i="16"/>
  <c r="H147" i="26"/>
  <c r="H147" i="29"/>
  <c r="H296" i="34"/>
  <c r="H296" i="3"/>
  <c r="H296" i="7"/>
  <c r="H297" i="9"/>
  <c r="H296" i="10"/>
  <c r="H297" i="16"/>
  <c r="H296" i="19"/>
  <c r="H296" i="21"/>
  <c r="H296" i="23"/>
  <c r="H296" i="25"/>
  <c r="H64" i="32"/>
  <c r="H144" i="30"/>
  <c r="H64" i="25"/>
  <c r="H144" i="24"/>
  <c r="H147" i="20"/>
  <c r="H144" i="15"/>
  <c r="H64" i="14"/>
  <c r="H144" i="10"/>
  <c r="H144" i="9"/>
  <c r="H228" i="8"/>
  <c r="H144" i="6"/>
  <c r="H147" i="4"/>
  <c r="H362" i="34"/>
  <c r="F64" i="25"/>
  <c r="F228" i="25"/>
  <c r="H296" i="29"/>
  <c r="H64" i="29"/>
  <c r="H297" i="30"/>
  <c r="H582" i="34"/>
  <c r="H144" i="34"/>
  <c r="H64" i="34"/>
  <c r="F228" i="1"/>
  <c r="H582" i="2"/>
  <c r="H228" i="3"/>
  <c r="H147" i="31"/>
  <c r="H144" i="4"/>
  <c r="H64" i="5"/>
  <c r="H64" i="6"/>
  <c r="F228" i="8"/>
  <c r="F64" i="8"/>
  <c r="H362" i="9"/>
  <c r="H228" i="10"/>
  <c r="H64" i="12"/>
  <c r="H296" i="31"/>
  <c r="H64" i="13"/>
  <c r="H144" i="14"/>
  <c r="H147" i="30"/>
  <c r="H582" i="15"/>
  <c r="H228" i="15"/>
  <c r="H582" i="16"/>
  <c r="H144" i="16"/>
  <c r="H64" i="16"/>
  <c r="H228" i="17"/>
  <c r="H64" i="17"/>
  <c r="H63" i="17"/>
  <c r="H582" i="18"/>
  <c r="H228" i="18"/>
  <c r="F64" i="18"/>
  <c r="H144" i="19"/>
  <c r="H64" i="20"/>
  <c r="H144" i="21"/>
  <c r="H64" i="21"/>
  <c r="H63" i="21"/>
  <c r="H228" i="22"/>
  <c r="H64" i="22"/>
  <c r="H194" i="32"/>
  <c r="H582" i="23"/>
  <c r="H582" i="24"/>
  <c r="F144" i="31"/>
  <c r="H362" i="26"/>
  <c r="H144" i="26"/>
  <c r="H144" i="27"/>
  <c r="H144" i="29"/>
  <c r="F147" i="32"/>
  <c r="H582" i="31"/>
  <c r="H228" i="31"/>
  <c r="H582" i="32"/>
  <c r="H228" i="32"/>
  <c r="H144" i="32"/>
  <c r="F64" i="32"/>
  <c r="H147" i="33"/>
  <c r="H582" i="12"/>
  <c r="H582" i="20"/>
  <c r="H582" i="14"/>
  <c r="H582" i="22"/>
  <c r="H582" i="30"/>
  <c r="H582" i="4"/>
  <c r="H582" i="6"/>
  <c r="H582" i="11"/>
  <c r="H582" i="19"/>
  <c r="H582" i="27"/>
  <c r="H582" i="3"/>
  <c r="H582" i="26"/>
  <c r="E582" i="1"/>
  <c r="H582" i="1" s="1"/>
  <c r="E582" i="5"/>
  <c r="H582" i="5" s="1"/>
  <c r="E582" i="9"/>
  <c r="H582" i="9" s="1"/>
  <c r="E582" i="13"/>
  <c r="H582" i="13" s="1"/>
  <c r="E582" i="17"/>
  <c r="H582" i="17" s="1"/>
  <c r="E582" i="21"/>
  <c r="H582" i="21" s="1"/>
  <c r="E582" i="25"/>
  <c r="H582" i="25" s="1"/>
  <c r="E582" i="29"/>
  <c r="H582" i="29" s="1"/>
  <c r="C169" i="32" l="1"/>
  <c r="C169" i="31"/>
  <c r="C169" i="30"/>
  <c r="C169" i="29"/>
  <c r="C169" i="28"/>
  <c r="C169" i="27"/>
  <c r="E297" i="27" s="1"/>
  <c r="H297" i="27" s="1"/>
  <c r="C169" i="26"/>
  <c r="C169" i="25"/>
  <c r="E194" i="25" s="1"/>
  <c r="H194" i="25" s="1"/>
  <c r="C169" i="24"/>
  <c r="E194" i="24" s="1"/>
  <c r="H194" i="24" s="1"/>
  <c r="C169" i="23"/>
  <c r="E194" i="23" s="1"/>
  <c r="H194" i="23" s="1"/>
  <c r="C169" i="22"/>
  <c r="E194" i="22" s="1"/>
  <c r="H194" i="22" s="1"/>
  <c r="C169" i="21"/>
  <c r="C169" i="20"/>
  <c r="C169" i="19"/>
  <c r="C169" i="18"/>
  <c r="C169" i="17"/>
  <c r="C169" i="16"/>
  <c r="C169" i="15"/>
  <c r="E297" i="15" s="1"/>
  <c r="H297" i="15" s="1"/>
  <c r="C169" i="14"/>
  <c r="E194" i="14" s="1"/>
  <c r="H194" i="14" s="1"/>
  <c r="C169" i="13"/>
  <c r="E297" i="13" s="1"/>
  <c r="H297" i="13" s="1"/>
  <c r="C169" i="12"/>
  <c r="C169" i="11"/>
  <c r="C169" i="10"/>
  <c r="C169" i="9"/>
  <c r="E194" i="9" s="1"/>
  <c r="H194" i="9" s="1"/>
  <c r="C169" i="8"/>
  <c r="E297" i="8" s="1"/>
  <c r="H297" i="8" s="1"/>
  <c r="C169" i="7"/>
  <c r="C169" i="6"/>
  <c r="C169" i="5"/>
  <c r="C169" i="4"/>
  <c r="C169" i="3"/>
  <c r="C169" i="2"/>
  <c r="C169" i="1"/>
  <c r="C169" i="34"/>
  <c r="C169" i="33"/>
  <c r="C74" i="32"/>
  <c r="C74" i="31"/>
  <c r="C74" i="30"/>
  <c r="C74" i="29"/>
  <c r="C74" i="28"/>
  <c r="E144" i="28" s="1"/>
  <c r="H144" i="28" s="1"/>
  <c r="C74" i="27"/>
  <c r="C74" i="26"/>
  <c r="C74" i="25"/>
  <c r="C74" i="24"/>
  <c r="C74" i="23"/>
  <c r="C74" i="22"/>
  <c r="C74" i="21"/>
  <c r="C74" i="20"/>
  <c r="C74" i="19"/>
  <c r="C74" i="18"/>
  <c r="C74" i="17"/>
  <c r="C74" i="16"/>
  <c r="C74" i="15"/>
  <c r="C74" i="14"/>
  <c r="C74" i="13"/>
  <c r="C74" i="12"/>
  <c r="C74" i="11"/>
  <c r="C74" i="10"/>
  <c r="C74" i="9"/>
  <c r="C74" i="8"/>
  <c r="C74" i="7"/>
  <c r="C74" i="6"/>
  <c r="C74" i="5"/>
  <c r="C74" i="4"/>
  <c r="C74" i="3"/>
  <c r="C74" i="2"/>
  <c r="E144" i="2" s="1"/>
  <c r="H144" i="2" s="1"/>
  <c r="C74" i="1"/>
  <c r="C74" i="34"/>
  <c r="C74" i="33"/>
  <c r="E144" i="33" s="1"/>
  <c r="H144" i="33" s="1"/>
  <c r="E194" i="2" l="1"/>
  <c r="H194" i="2" s="1"/>
  <c r="E297" i="2"/>
  <c r="H297" i="2" s="1"/>
  <c r="E296" i="33"/>
  <c r="H296" i="33" s="1"/>
  <c r="E194" i="33"/>
  <c r="H194" i="33" s="1"/>
  <c r="E297" i="33"/>
  <c r="H297" i="33" s="1"/>
  <c r="E228" i="33"/>
  <c r="H228" i="33" s="1"/>
  <c r="E297" i="3"/>
  <c r="H297" i="3" s="1"/>
  <c r="E194" i="3"/>
  <c r="H194" i="3" s="1"/>
  <c r="E194" i="7"/>
  <c r="H194" i="7" s="1"/>
  <c r="E297" i="7"/>
  <c r="H297" i="7" s="1"/>
  <c r="E297" i="11"/>
  <c r="H297" i="11" s="1"/>
  <c r="E194" i="11"/>
  <c r="H194" i="11" s="1"/>
  <c r="E194" i="31"/>
  <c r="H194" i="31" s="1"/>
  <c r="E297" i="31"/>
  <c r="H297" i="31" s="1"/>
  <c r="E297" i="6"/>
  <c r="H297" i="6" s="1"/>
  <c r="E194" i="6"/>
  <c r="H194" i="6" s="1"/>
  <c r="E194" i="12"/>
  <c r="H194" i="12" s="1"/>
  <c r="E297" i="12"/>
  <c r="H297" i="12" s="1"/>
  <c r="E297" i="28"/>
  <c r="H297" i="28" s="1"/>
  <c r="E228" i="28"/>
  <c r="H228" i="28" s="1"/>
  <c r="E194" i="28"/>
  <c r="H194" i="28" s="1"/>
  <c r="E297" i="32"/>
  <c r="H297" i="32" s="1"/>
  <c r="E296" i="32"/>
  <c r="H296" i="32" s="1"/>
  <c r="E297" i="10"/>
  <c r="H297" i="10" s="1"/>
  <c r="E194" i="10"/>
  <c r="H194" i="10" s="1"/>
  <c r="E194" i="18"/>
  <c r="H194" i="18" s="1"/>
  <c r="E297" i="18"/>
  <c r="H297" i="18" s="1"/>
  <c r="E297" i="26"/>
  <c r="H297" i="26" s="1"/>
  <c r="E194" i="26"/>
  <c r="H194" i="26" s="1"/>
  <c r="E194" i="5"/>
  <c r="H194" i="5" s="1"/>
  <c r="E297" i="5"/>
  <c r="H297" i="5" s="1"/>
  <c r="E297" i="29"/>
  <c r="H297" i="29" s="1"/>
  <c r="E194" i="29"/>
  <c r="H194" i="29" s="1"/>
  <c r="D169" i="33"/>
  <c r="D74" i="33"/>
  <c r="D169" i="34"/>
  <c r="F194" i="34" s="1"/>
  <c r="D74" i="34"/>
  <c r="D74" i="1"/>
  <c r="D169" i="2"/>
  <c r="F215" i="2" s="1"/>
  <c r="D74" i="2"/>
  <c r="F144" i="2" s="1"/>
  <c r="D169" i="3"/>
  <c r="D169" i="4"/>
  <c r="D74" i="4"/>
  <c r="D74" i="5"/>
  <c r="D169" i="6"/>
  <c r="D74" i="6"/>
  <c r="D169" i="7"/>
  <c r="D169" i="8"/>
  <c r="D74" i="8"/>
  <c r="D74" i="9"/>
  <c r="D169" i="10"/>
  <c r="F215" i="10" s="1"/>
  <c r="D74" i="10"/>
  <c r="D169" i="11"/>
  <c r="D74" i="11"/>
  <c r="D169" i="12"/>
  <c r="F215" i="12" s="1"/>
  <c r="D74" i="12"/>
  <c r="D169" i="13"/>
  <c r="F297" i="13" s="1"/>
  <c r="D74" i="13"/>
  <c r="F153" i="14"/>
  <c r="D169" i="15"/>
  <c r="F297" i="15" s="1"/>
  <c r="D74" i="15"/>
  <c r="D169" i="16"/>
  <c r="D74" i="16"/>
  <c r="D169" i="17"/>
  <c r="F194" i="17" s="1"/>
  <c r="D74" i="17"/>
  <c r="D169" i="18"/>
  <c r="D74" i="18"/>
  <c r="D169" i="19"/>
  <c r="D74" i="19"/>
  <c r="D169" i="20"/>
  <c r="D74" i="20"/>
  <c r="D169" i="21"/>
  <c r="D74" i="21"/>
  <c r="D169" i="22"/>
  <c r="F194" i="22" s="1"/>
  <c r="D74" i="22"/>
  <c r="D169" i="23"/>
  <c r="F194" i="23" s="1"/>
  <c r="D74" i="23"/>
  <c r="D169" i="24"/>
  <c r="F194" i="24" s="1"/>
  <c r="D74" i="24"/>
  <c r="D169" i="25"/>
  <c r="D74" i="25"/>
  <c r="D169" i="26"/>
  <c r="D74" i="26"/>
  <c r="D169" i="27"/>
  <c r="D74" i="27"/>
  <c r="F153" i="27" s="1"/>
  <c r="D169" i="28"/>
  <c r="D74" i="28"/>
  <c r="F144" i="28" s="1"/>
  <c r="F215" i="14" l="1"/>
  <c r="F229" i="14"/>
  <c r="F297" i="8"/>
  <c r="F194" i="8"/>
  <c r="F194" i="14"/>
  <c r="F297" i="14"/>
  <c r="F229" i="18"/>
  <c r="F272" i="18"/>
  <c r="F228" i="18"/>
  <c r="F194" i="21"/>
  <c r="F297" i="21"/>
  <c r="F194" i="25"/>
  <c r="F297" i="25"/>
  <c r="F297" i="27"/>
  <c r="F228" i="27"/>
  <c r="F215" i="28"/>
  <c r="F229" i="28"/>
  <c r="F215" i="33"/>
  <c r="F229" i="33"/>
  <c r="F190" i="33"/>
  <c r="F271" i="33"/>
  <c r="F283" i="33"/>
  <c r="F272" i="33"/>
  <c r="F144" i="33"/>
  <c r="F153" i="33"/>
  <c r="F297" i="2"/>
  <c r="F194" i="2"/>
  <c r="F297" i="3"/>
  <c r="F194" i="3"/>
  <c r="F194" i="6"/>
  <c r="F297" i="6"/>
  <c r="F297" i="7"/>
  <c r="F194" i="7"/>
  <c r="F194" i="10"/>
  <c r="F297" i="10"/>
  <c r="F297" i="11"/>
  <c r="F194" i="11"/>
  <c r="F297" i="12"/>
  <c r="F194" i="12"/>
  <c r="F194" i="18"/>
  <c r="F297" i="18"/>
  <c r="F194" i="26"/>
  <c r="F297" i="26"/>
  <c r="F194" i="28"/>
  <c r="F297" i="28"/>
  <c r="F228" i="28"/>
  <c r="F228" i="33"/>
  <c r="F194" i="33"/>
  <c r="F296" i="33"/>
  <c r="F297" i="33"/>
  <c r="D169" i="32"/>
  <c r="D74" i="30"/>
  <c r="D169" i="30"/>
  <c r="D74" i="32"/>
  <c r="D74" i="31"/>
  <c r="D169" i="31"/>
  <c r="D74" i="29"/>
  <c r="D169" i="9"/>
  <c r="F194" i="9" s="1"/>
  <c r="D74" i="7"/>
  <c r="D169" i="5"/>
  <c r="D74" i="3"/>
  <c r="D169" i="1"/>
  <c r="D169" i="29"/>
  <c r="F283" i="5" l="1"/>
  <c r="F296" i="5"/>
  <c r="F229" i="31"/>
  <c r="F190" i="31"/>
  <c r="F271" i="31"/>
  <c r="F272" i="31"/>
  <c r="F297" i="5"/>
  <c r="F194" i="5"/>
  <c r="F194" i="29"/>
  <c r="F297" i="29"/>
  <c r="F194" i="31"/>
  <c r="F297" i="31"/>
  <c r="F296" i="32"/>
  <c r="F297" i="32"/>
  <c r="E523" i="20"/>
  <c r="F523" i="20"/>
  <c r="E523" i="17"/>
  <c r="F523" i="17"/>
  <c r="E523" i="15"/>
  <c r="F523" i="15"/>
  <c r="E523" i="34"/>
  <c r="F523" i="34"/>
  <c r="E523" i="1"/>
  <c r="F523" i="1"/>
  <c r="E337" i="32"/>
  <c r="F337" i="32"/>
  <c r="E338" i="32"/>
  <c r="F338" i="32"/>
  <c r="E339" i="32"/>
  <c r="F339" i="32"/>
  <c r="E337" i="30"/>
  <c r="F337" i="30"/>
  <c r="E338" i="30"/>
  <c r="F338" i="30"/>
  <c r="E339" i="30"/>
  <c r="F339" i="30"/>
  <c r="E338" i="27"/>
  <c r="F338" i="27"/>
  <c r="E339" i="27"/>
  <c r="F339" i="27"/>
  <c r="E338" i="26"/>
  <c r="F338" i="26"/>
  <c r="E337" i="25"/>
  <c r="F337" i="25"/>
  <c r="H337" i="25"/>
  <c r="E338" i="25"/>
  <c r="F338" i="25"/>
  <c r="E339" i="25"/>
  <c r="F339" i="25"/>
  <c r="E337" i="24"/>
  <c r="F337" i="24"/>
  <c r="E338" i="24"/>
  <c r="F338" i="24"/>
  <c r="H338" i="24"/>
  <c r="E339" i="24"/>
  <c r="F339" i="24"/>
  <c r="E337" i="23"/>
  <c r="F337" i="23"/>
  <c r="E338" i="23"/>
  <c r="F338" i="23"/>
  <c r="E339" i="23"/>
  <c r="H339" i="23" s="1"/>
  <c r="F339" i="23"/>
  <c r="E338" i="22"/>
  <c r="F338" i="22"/>
  <c r="H338" i="22"/>
  <c r="E339" i="22"/>
  <c r="F339" i="22"/>
  <c r="E337" i="21"/>
  <c r="F337" i="21"/>
  <c r="E338" i="21"/>
  <c r="F338" i="21"/>
  <c r="E339" i="21"/>
  <c r="F339" i="21"/>
  <c r="E337" i="20"/>
  <c r="F337" i="20"/>
  <c r="E338" i="20"/>
  <c r="F338" i="20"/>
  <c r="E339" i="20"/>
  <c r="F339" i="20"/>
  <c r="E338" i="19"/>
  <c r="F338" i="19"/>
  <c r="E339" i="19"/>
  <c r="F339" i="19"/>
  <c r="E338" i="18"/>
  <c r="F338" i="18"/>
  <c r="E337" i="17"/>
  <c r="F337" i="17"/>
  <c r="E338" i="17"/>
  <c r="F338" i="17"/>
  <c r="E339" i="17"/>
  <c r="F339" i="17"/>
  <c r="E337" i="16"/>
  <c r="F337" i="16"/>
  <c r="E338" i="16"/>
  <c r="F338" i="16"/>
  <c r="E339" i="16"/>
  <c r="F339" i="16"/>
  <c r="E337" i="15"/>
  <c r="F337" i="15"/>
  <c r="E338" i="15"/>
  <c r="F338" i="15"/>
  <c r="E339" i="15"/>
  <c r="F339" i="15"/>
  <c r="E337" i="14"/>
  <c r="F337" i="14"/>
  <c r="E338" i="14"/>
  <c r="F338" i="14"/>
  <c r="E339" i="14"/>
  <c r="F339" i="14"/>
  <c r="E337" i="13"/>
  <c r="F337" i="13"/>
  <c r="E338" i="13"/>
  <c r="F338" i="13"/>
  <c r="E339" i="13"/>
  <c r="F339" i="13"/>
  <c r="E337" i="12"/>
  <c r="F337" i="12"/>
  <c r="E338" i="12"/>
  <c r="F338" i="12"/>
  <c r="E339" i="12"/>
  <c r="F339" i="12"/>
  <c r="E338" i="11"/>
  <c r="F338" i="11"/>
  <c r="E339" i="11"/>
  <c r="F339" i="11"/>
  <c r="E338" i="10"/>
  <c r="F338" i="10"/>
  <c r="E339" i="10"/>
  <c r="F339" i="10"/>
  <c r="E337" i="9"/>
  <c r="F337" i="9"/>
  <c r="E338" i="9"/>
  <c r="F338" i="9"/>
  <c r="E339" i="9"/>
  <c r="F339" i="9"/>
  <c r="E338" i="8"/>
  <c r="F338" i="8"/>
  <c r="E339" i="8"/>
  <c r="F339" i="8"/>
  <c r="E337" i="7"/>
  <c r="F337" i="7"/>
  <c r="E338" i="7"/>
  <c r="F338" i="7"/>
  <c r="E339" i="7"/>
  <c r="F339" i="7"/>
  <c r="E337" i="6"/>
  <c r="F337" i="6"/>
  <c r="E338" i="6"/>
  <c r="F338" i="6"/>
  <c r="E339" i="6"/>
  <c r="F339" i="6"/>
  <c r="E337" i="5"/>
  <c r="F337" i="5"/>
  <c r="E338" i="5"/>
  <c r="F338" i="5"/>
  <c r="E339" i="5"/>
  <c r="F339" i="5"/>
  <c r="E337" i="4"/>
  <c r="F337" i="4"/>
  <c r="E338" i="4"/>
  <c r="F338" i="4"/>
  <c r="E339" i="4"/>
  <c r="F339" i="4"/>
  <c r="E338" i="3"/>
  <c r="F338" i="3"/>
  <c r="E337" i="34"/>
  <c r="F337" i="34"/>
  <c r="E338" i="34"/>
  <c r="F338" i="34"/>
  <c r="E339" i="34"/>
  <c r="F339" i="34"/>
  <c r="E337" i="1"/>
  <c r="F337" i="1"/>
  <c r="E338" i="1"/>
  <c r="H338" i="1" s="1"/>
  <c r="F338" i="1"/>
  <c r="E339" i="1"/>
  <c r="F339" i="1"/>
  <c r="E324" i="23"/>
  <c r="F324" i="23"/>
  <c r="E324" i="20"/>
  <c r="F324" i="20"/>
  <c r="E324" i="17"/>
  <c r="F324" i="17"/>
  <c r="E324" i="15"/>
  <c r="F324" i="15"/>
  <c r="E324" i="9"/>
  <c r="F324" i="9"/>
  <c r="E324" i="34"/>
  <c r="F324" i="34"/>
  <c r="E324" i="1"/>
  <c r="F324" i="1"/>
  <c r="E550" i="30"/>
  <c r="E550" i="20"/>
  <c r="E550" i="17"/>
  <c r="F550" i="17"/>
  <c r="E550" i="15"/>
  <c r="F550" i="15"/>
  <c r="E550" i="34"/>
  <c r="F550" i="34"/>
  <c r="E550" i="1"/>
  <c r="F550" i="1"/>
  <c r="E440" i="33"/>
  <c r="E439" i="32"/>
  <c r="F439" i="32"/>
  <c r="E440" i="32"/>
  <c r="F440" i="32"/>
  <c r="E441" i="32"/>
  <c r="F441" i="32"/>
  <c r="E440" i="31"/>
  <c r="F440" i="31"/>
  <c r="E441" i="31"/>
  <c r="F441" i="31"/>
  <c r="E439" i="30"/>
  <c r="F439" i="30"/>
  <c r="E440" i="30"/>
  <c r="F440" i="30"/>
  <c r="E441" i="30"/>
  <c r="F441" i="30"/>
  <c r="E439" i="29"/>
  <c r="E440" i="29"/>
  <c r="F440" i="29"/>
  <c r="E441" i="29"/>
  <c r="F441" i="29"/>
  <c r="E440" i="28"/>
  <c r="F440" i="28"/>
  <c r="E440" i="27"/>
  <c r="F440" i="27"/>
  <c r="E441" i="27"/>
  <c r="F441" i="27"/>
  <c r="E440" i="26"/>
  <c r="F440" i="26"/>
  <c r="E441" i="26"/>
  <c r="F441" i="26"/>
  <c r="E439" i="25"/>
  <c r="F439" i="25"/>
  <c r="E440" i="25"/>
  <c r="E441" i="25"/>
  <c r="F441" i="25"/>
  <c r="E439" i="24"/>
  <c r="E440" i="24"/>
  <c r="F440" i="24"/>
  <c r="E441" i="24"/>
  <c r="F441" i="24"/>
  <c r="E439" i="23"/>
  <c r="F439" i="23"/>
  <c r="E440" i="23"/>
  <c r="F440" i="23"/>
  <c r="E441" i="23"/>
  <c r="F441" i="23"/>
  <c r="E439" i="22"/>
  <c r="E440" i="22"/>
  <c r="F440" i="22"/>
  <c r="E441" i="22"/>
  <c r="F441" i="22"/>
  <c r="E439" i="21"/>
  <c r="F439" i="21"/>
  <c r="E440" i="21"/>
  <c r="E441" i="21"/>
  <c r="F441" i="21"/>
  <c r="E439" i="20"/>
  <c r="F439" i="20"/>
  <c r="E440" i="20"/>
  <c r="F440" i="20"/>
  <c r="E441" i="20"/>
  <c r="F441" i="20"/>
  <c r="E440" i="19"/>
  <c r="F440" i="19"/>
  <c r="E441" i="19"/>
  <c r="F441" i="19"/>
  <c r="E440" i="18"/>
  <c r="F440" i="18"/>
  <c r="E441" i="18"/>
  <c r="F441" i="18"/>
  <c r="E439" i="17"/>
  <c r="F439" i="17"/>
  <c r="E440" i="17"/>
  <c r="F440" i="17"/>
  <c r="E441" i="17"/>
  <c r="F441" i="17"/>
  <c r="E440" i="16"/>
  <c r="F440" i="16"/>
  <c r="E441" i="16"/>
  <c r="F441" i="16"/>
  <c r="E439" i="15"/>
  <c r="F439" i="15"/>
  <c r="E440" i="15"/>
  <c r="F440" i="15"/>
  <c r="E441" i="15"/>
  <c r="F441" i="15"/>
  <c r="E440" i="14"/>
  <c r="F440" i="14"/>
  <c r="E441" i="14"/>
  <c r="F441" i="14"/>
  <c r="E440" i="13"/>
  <c r="F440" i="13"/>
  <c r="E441" i="13"/>
  <c r="F441" i="13"/>
  <c r="E439" i="12"/>
  <c r="F439" i="12"/>
  <c r="E440" i="12"/>
  <c r="F440" i="12"/>
  <c r="E441" i="12"/>
  <c r="F441" i="12"/>
  <c r="E440" i="11"/>
  <c r="F440" i="11"/>
  <c r="E440" i="10"/>
  <c r="F440" i="10"/>
  <c r="E441" i="10"/>
  <c r="F441" i="10"/>
  <c r="E439" i="9"/>
  <c r="F439" i="9"/>
  <c r="E440" i="9"/>
  <c r="F440" i="9"/>
  <c r="E441" i="9"/>
  <c r="F441" i="9"/>
  <c r="E439" i="8"/>
  <c r="E440" i="8"/>
  <c r="F440" i="8"/>
  <c r="E441" i="8"/>
  <c r="F441" i="8"/>
  <c r="E439" i="7"/>
  <c r="F439" i="7"/>
  <c r="E440" i="7"/>
  <c r="F440" i="7"/>
  <c r="E441" i="7"/>
  <c r="F441" i="7"/>
  <c r="E439" i="6"/>
  <c r="F439" i="6"/>
  <c r="E440" i="6"/>
  <c r="F440" i="6"/>
  <c r="E441" i="6"/>
  <c r="F441" i="6"/>
  <c r="E440" i="5"/>
  <c r="F440" i="5"/>
  <c r="E441" i="5"/>
  <c r="F441" i="5"/>
  <c r="E439" i="4"/>
  <c r="F439" i="4"/>
  <c r="E440" i="4"/>
  <c r="F440" i="4"/>
  <c r="E441" i="4"/>
  <c r="F441" i="4"/>
  <c r="E440" i="3"/>
  <c r="F440" i="3"/>
  <c r="E441" i="3"/>
  <c r="F441" i="3"/>
  <c r="E440" i="2"/>
  <c r="F440" i="2"/>
  <c r="E441" i="2"/>
  <c r="F441" i="2"/>
  <c r="E439" i="1"/>
  <c r="F439" i="1"/>
  <c r="E440" i="1"/>
  <c r="F440" i="1"/>
  <c r="E441" i="1"/>
  <c r="F441" i="1"/>
  <c r="E439" i="34"/>
  <c r="F439" i="34"/>
  <c r="E440" i="34"/>
  <c r="F440" i="34"/>
  <c r="E441" i="34"/>
  <c r="F441" i="34"/>
  <c r="E436" i="32"/>
  <c r="F436" i="32"/>
  <c r="E437" i="32"/>
  <c r="F437" i="32"/>
  <c r="E436" i="31"/>
  <c r="E436" i="30"/>
  <c r="F436" i="30"/>
  <c r="E437" i="30"/>
  <c r="F437" i="30"/>
  <c r="E436" i="29"/>
  <c r="F436" i="29"/>
  <c r="E437" i="29"/>
  <c r="F437" i="29"/>
  <c r="E436" i="28"/>
  <c r="F436" i="28"/>
  <c r="E436" i="27"/>
  <c r="F436" i="27"/>
  <c r="E437" i="27"/>
  <c r="F437" i="27"/>
  <c r="E436" i="26"/>
  <c r="E437" i="26"/>
  <c r="F437" i="26"/>
  <c r="E436" i="25"/>
  <c r="F436" i="25"/>
  <c r="E437" i="24"/>
  <c r="F437" i="24"/>
  <c r="E436" i="23"/>
  <c r="F436" i="23"/>
  <c r="E437" i="23"/>
  <c r="F437" i="23"/>
  <c r="E436" i="22"/>
  <c r="F436" i="22"/>
  <c r="E437" i="22"/>
  <c r="F437" i="22"/>
  <c r="E436" i="21"/>
  <c r="F436" i="21"/>
  <c r="E436" i="20"/>
  <c r="F436" i="20"/>
  <c r="E437" i="20"/>
  <c r="F437" i="20"/>
  <c r="E436" i="19"/>
  <c r="E437" i="19"/>
  <c r="F437" i="19"/>
  <c r="E436" i="18"/>
  <c r="F436" i="18"/>
  <c r="E436" i="17"/>
  <c r="F436" i="17"/>
  <c r="E437" i="17"/>
  <c r="F437" i="17"/>
  <c r="E436" i="16"/>
  <c r="F436" i="16"/>
  <c r="E436" i="15"/>
  <c r="F436" i="15"/>
  <c r="E437" i="15"/>
  <c r="F437" i="15"/>
  <c r="E436" i="14"/>
  <c r="F436" i="14"/>
  <c r="E437" i="14"/>
  <c r="E436" i="13"/>
  <c r="F436" i="13"/>
  <c r="E436" i="12"/>
  <c r="F436" i="12"/>
  <c r="E436" i="11"/>
  <c r="F436" i="11"/>
  <c r="E436" i="10"/>
  <c r="E436" i="9"/>
  <c r="F436" i="9"/>
  <c r="E437" i="9"/>
  <c r="F437" i="9"/>
  <c r="E436" i="8"/>
  <c r="H436" i="8" s="1"/>
  <c r="F436" i="8"/>
  <c r="E437" i="8"/>
  <c r="F437" i="8"/>
  <c r="E436" i="7"/>
  <c r="F436" i="7"/>
  <c r="E437" i="7"/>
  <c r="F437" i="7"/>
  <c r="E436" i="6"/>
  <c r="H436" i="6" s="1"/>
  <c r="F436" i="6"/>
  <c r="E437" i="6"/>
  <c r="F437" i="6"/>
  <c r="E437" i="5"/>
  <c r="F437" i="5"/>
  <c r="E436" i="4"/>
  <c r="F436" i="4"/>
  <c r="E437" i="4"/>
  <c r="F437" i="4"/>
  <c r="E436" i="3"/>
  <c r="F436" i="3"/>
  <c r="E436" i="1"/>
  <c r="F436" i="1"/>
  <c r="E437" i="1"/>
  <c r="F437" i="1"/>
  <c r="E436" i="34"/>
  <c r="F436" i="34"/>
  <c r="E437" i="34"/>
  <c r="F437" i="34"/>
  <c r="E425" i="32"/>
  <c r="F425" i="32"/>
  <c r="E425" i="29"/>
  <c r="F425" i="29"/>
  <c r="E425" i="25"/>
  <c r="F425" i="25"/>
  <c r="E425" i="24"/>
  <c r="F425" i="24"/>
  <c r="E425" i="22"/>
  <c r="F425" i="22"/>
  <c r="E425" i="20"/>
  <c r="F425" i="20"/>
  <c r="E425" i="19"/>
  <c r="F425" i="19"/>
  <c r="E425" i="17"/>
  <c r="F425" i="17"/>
  <c r="E425" i="15"/>
  <c r="F425" i="15"/>
  <c r="E425" i="14"/>
  <c r="F425" i="14"/>
  <c r="E425" i="12"/>
  <c r="E425" i="11"/>
  <c r="F425" i="11"/>
  <c r="E425" i="9"/>
  <c r="F425" i="9"/>
  <c r="E425" i="8"/>
  <c r="F425" i="8"/>
  <c r="E425" i="7"/>
  <c r="F425" i="7"/>
  <c r="E425" i="6"/>
  <c r="F425" i="6"/>
  <c r="E425" i="5"/>
  <c r="F425" i="5"/>
  <c r="E425" i="4"/>
  <c r="F425" i="4"/>
  <c r="E425" i="3"/>
  <c r="H425" i="3" s="1"/>
  <c r="F425" i="3"/>
  <c r="E425" i="2"/>
  <c r="F425" i="2"/>
  <c r="E425" i="34"/>
  <c r="F425" i="34"/>
  <c r="E425" i="1"/>
  <c r="F425" i="1"/>
  <c r="E300" i="32"/>
  <c r="F300" i="32"/>
  <c r="E300" i="31"/>
  <c r="F300" i="31"/>
  <c r="E300" i="30"/>
  <c r="F300" i="30"/>
  <c r="E300" i="29"/>
  <c r="F300" i="29"/>
  <c r="E300" i="28"/>
  <c r="F300" i="28"/>
  <c r="E300" i="27"/>
  <c r="F300" i="27"/>
  <c r="E300" i="26"/>
  <c r="F300" i="26"/>
  <c r="E300" i="25"/>
  <c r="F300" i="25"/>
  <c r="E300" i="24"/>
  <c r="F300" i="24"/>
  <c r="E300" i="23"/>
  <c r="F300" i="23"/>
  <c r="E300" i="22"/>
  <c r="F300" i="22"/>
  <c r="E300" i="21"/>
  <c r="F300" i="21"/>
  <c r="E300" i="20"/>
  <c r="F300" i="20"/>
  <c r="E300" i="19"/>
  <c r="F300" i="19"/>
  <c r="E300" i="17"/>
  <c r="F300" i="17"/>
  <c r="E300" i="16"/>
  <c r="F300" i="16"/>
  <c r="E300" i="15"/>
  <c r="F300" i="15"/>
  <c r="E300" i="14"/>
  <c r="F300" i="14"/>
  <c r="E300" i="13"/>
  <c r="F300" i="13"/>
  <c r="E300" i="11"/>
  <c r="F300" i="11"/>
  <c r="E300" i="10"/>
  <c r="F300" i="10"/>
  <c r="E300" i="9"/>
  <c r="F300" i="9"/>
  <c r="E300" i="8"/>
  <c r="F300" i="8"/>
  <c r="E300" i="7"/>
  <c r="F300" i="7"/>
  <c r="E300" i="6"/>
  <c r="F300" i="6"/>
  <c r="E300" i="5"/>
  <c r="F300" i="5"/>
  <c r="E300" i="4"/>
  <c r="F300" i="4"/>
  <c r="E300" i="3"/>
  <c r="F300" i="3"/>
  <c r="E300" i="1"/>
  <c r="F300" i="1"/>
  <c r="E300" i="34"/>
  <c r="F300" i="34"/>
  <c r="E581" i="24"/>
  <c r="E581" i="17"/>
  <c r="F581" i="17"/>
  <c r="E581" i="15"/>
  <c r="F581" i="15"/>
  <c r="E581" i="34"/>
  <c r="F581" i="34"/>
  <c r="E581" i="1"/>
  <c r="F581" i="1"/>
  <c r="E419" i="32"/>
  <c r="F419" i="32"/>
  <c r="E417" i="30"/>
  <c r="F417" i="30"/>
  <c r="E418" i="30"/>
  <c r="F418" i="30"/>
  <c r="E419" i="30"/>
  <c r="F419" i="30"/>
  <c r="E419" i="29"/>
  <c r="F419" i="29"/>
  <c r="E417" i="27"/>
  <c r="E419" i="27"/>
  <c r="F419" i="27"/>
  <c r="E419" i="26"/>
  <c r="F419" i="26"/>
  <c r="E419" i="25"/>
  <c r="F419" i="25"/>
  <c r="E419" i="24"/>
  <c r="F419" i="24"/>
  <c r="E419" i="23"/>
  <c r="F419" i="23"/>
  <c r="E419" i="22"/>
  <c r="F419" i="22"/>
  <c r="E419" i="21"/>
  <c r="F419" i="21"/>
  <c r="E419" i="20"/>
  <c r="F419" i="20"/>
  <c r="E418" i="19"/>
  <c r="E419" i="19"/>
  <c r="F419" i="19"/>
  <c r="E419" i="18"/>
  <c r="F419" i="18"/>
  <c r="E419" i="17"/>
  <c r="F419" i="17"/>
  <c r="E417" i="16"/>
  <c r="F417" i="16"/>
  <c r="E419" i="16"/>
  <c r="F419" i="16"/>
  <c r="E419" i="15"/>
  <c r="F419" i="15"/>
  <c r="E419" i="14"/>
  <c r="E419" i="13"/>
  <c r="E419" i="12"/>
  <c r="F419" i="12"/>
  <c r="E419" i="10"/>
  <c r="E418" i="9"/>
  <c r="F418" i="9"/>
  <c r="E419" i="9"/>
  <c r="F419" i="9"/>
  <c r="E419" i="8"/>
  <c r="F419" i="8"/>
  <c r="E419" i="7"/>
  <c r="F419" i="7"/>
  <c r="E419" i="6"/>
  <c r="E419" i="5"/>
  <c r="E417" i="4"/>
  <c r="F417" i="4"/>
  <c r="E419" i="4"/>
  <c r="F419" i="4"/>
  <c r="E419" i="3"/>
  <c r="F419" i="3"/>
  <c r="E419" i="2"/>
  <c r="F419" i="2"/>
  <c r="E417" i="34"/>
  <c r="F417" i="34"/>
  <c r="E418" i="34"/>
  <c r="F418" i="34"/>
  <c r="E419" i="34"/>
  <c r="F419" i="34"/>
  <c r="E417" i="1"/>
  <c r="F417" i="1"/>
  <c r="E418" i="1"/>
  <c r="E419" i="1"/>
  <c r="F419" i="1"/>
  <c r="E402" i="32"/>
  <c r="F402" i="32"/>
  <c r="E402" i="30"/>
  <c r="F402" i="30"/>
  <c r="E402" i="24"/>
  <c r="E402" i="21"/>
  <c r="F402" i="21"/>
  <c r="E402" i="20"/>
  <c r="F402" i="20"/>
  <c r="E402" i="17"/>
  <c r="F402" i="17"/>
  <c r="E402" i="16"/>
  <c r="F402" i="16"/>
  <c r="E402" i="15"/>
  <c r="F402" i="15"/>
  <c r="E402" i="13"/>
  <c r="E402" i="9"/>
  <c r="F402" i="9"/>
  <c r="E402" i="4"/>
  <c r="F402" i="4"/>
  <c r="E402" i="1"/>
  <c r="F402" i="1"/>
  <c r="E402" i="34"/>
  <c r="F402" i="34"/>
  <c r="E293" i="32"/>
  <c r="F293" i="32"/>
  <c r="E294" i="32"/>
  <c r="F294" i="32"/>
  <c r="E295" i="32"/>
  <c r="F295" i="32"/>
  <c r="E294" i="31"/>
  <c r="F294" i="31"/>
  <c r="E295" i="31"/>
  <c r="F295" i="31"/>
  <c r="E293" i="30"/>
  <c r="F293" i="30"/>
  <c r="E294" i="30"/>
  <c r="F294" i="30"/>
  <c r="E295" i="30"/>
  <c r="F295" i="30"/>
  <c r="E293" i="29"/>
  <c r="F293" i="29"/>
  <c r="E294" i="29"/>
  <c r="F294" i="29"/>
  <c r="E295" i="29"/>
  <c r="F295" i="29"/>
  <c r="E293" i="28"/>
  <c r="F293" i="28"/>
  <c r="E294" i="28"/>
  <c r="F294" i="28"/>
  <c r="E293" i="27"/>
  <c r="F293" i="27"/>
  <c r="E294" i="27"/>
  <c r="F294" i="27"/>
  <c r="E293" i="26"/>
  <c r="F293" i="26"/>
  <c r="E294" i="26"/>
  <c r="F294" i="26"/>
  <c r="E295" i="26"/>
  <c r="F295" i="26"/>
  <c r="E293" i="25"/>
  <c r="F293" i="25"/>
  <c r="E294" i="25"/>
  <c r="F294" i="25"/>
  <c r="E295" i="25"/>
  <c r="F295" i="25"/>
  <c r="E293" i="24"/>
  <c r="F293" i="24"/>
  <c r="E294" i="24"/>
  <c r="F294" i="24"/>
  <c r="E295" i="24"/>
  <c r="F295" i="24"/>
  <c r="E293" i="23"/>
  <c r="F293" i="23"/>
  <c r="E294" i="23"/>
  <c r="F294" i="23"/>
  <c r="E295" i="23"/>
  <c r="F295" i="23"/>
  <c r="E293" i="22"/>
  <c r="F293" i="22"/>
  <c r="E294" i="22"/>
  <c r="F294" i="22"/>
  <c r="E295" i="22"/>
  <c r="F295" i="22"/>
  <c r="E293" i="21"/>
  <c r="F293" i="21"/>
  <c r="E295" i="21"/>
  <c r="F295" i="21"/>
  <c r="E293" i="20"/>
  <c r="F293" i="20"/>
  <c r="E294" i="20"/>
  <c r="F294" i="20"/>
  <c r="E295" i="20"/>
  <c r="F295" i="20"/>
  <c r="E293" i="19"/>
  <c r="F293" i="19"/>
  <c r="E294" i="19"/>
  <c r="F294" i="19"/>
  <c r="E293" i="18"/>
  <c r="F293" i="18"/>
  <c r="E294" i="18"/>
  <c r="F294" i="18"/>
  <c r="E293" i="17"/>
  <c r="F293" i="17"/>
  <c r="E294" i="17"/>
  <c r="F294" i="17"/>
  <c r="E295" i="17"/>
  <c r="F295" i="17"/>
  <c r="E293" i="16"/>
  <c r="F293" i="16"/>
  <c r="E294" i="16"/>
  <c r="F294" i="16"/>
  <c r="E295" i="16"/>
  <c r="F295" i="16"/>
  <c r="E293" i="15"/>
  <c r="F293" i="15"/>
  <c r="E294" i="15"/>
  <c r="F294" i="15"/>
  <c r="E295" i="15"/>
  <c r="F295" i="15"/>
  <c r="E293" i="14"/>
  <c r="F293" i="14"/>
  <c r="E294" i="14"/>
  <c r="F294" i="14"/>
  <c r="E295" i="14"/>
  <c r="F295" i="14"/>
  <c r="E293" i="13"/>
  <c r="F293" i="13"/>
  <c r="E294" i="13"/>
  <c r="F294" i="13"/>
  <c r="E293" i="12"/>
  <c r="F293" i="12"/>
  <c r="E294" i="12"/>
  <c r="F294" i="12"/>
  <c r="E295" i="12"/>
  <c r="F295" i="12"/>
  <c r="E293" i="11"/>
  <c r="F293" i="11"/>
  <c r="E294" i="11"/>
  <c r="F294" i="11"/>
  <c r="E295" i="11"/>
  <c r="F295" i="11"/>
  <c r="E293" i="9"/>
  <c r="F293" i="9"/>
  <c r="E294" i="9"/>
  <c r="F294" i="9"/>
  <c r="E295" i="9"/>
  <c r="F295" i="9"/>
  <c r="E293" i="8"/>
  <c r="F293" i="8"/>
  <c r="E294" i="8"/>
  <c r="F294" i="8"/>
  <c r="E293" i="7"/>
  <c r="F293" i="7"/>
  <c r="E294" i="7"/>
  <c r="F294" i="7"/>
  <c r="E295" i="7"/>
  <c r="F295" i="7"/>
  <c r="E293" i="6"/>
  <c r="F293" i="6"/>
  <c r="E294" i="6"/>
  <c r="F294" i="6"/>
  <c r="E295" i="6"/>
  <c r="F295" i="6"/>
  <c r="E293" i="5"/>
  <c r="F293" i="5"/>
  <c r="E293" i="4"/>
  <c r="F293" i="4"/>
  <c r="E294" i="4"/>
  <c r="F294" i="4"/>
  <c r="E295" i="4"/>
  <c r="F295" i="4"/>
  <c r="E293" i="3"/>
  <c r="F293" i="3"/>
  <c r="E295" i="3"/>
  <c r="F295" i="3"/>
  <c r="E293" i="2"/>
  <c r="F293" i="2"/>
  <c r="E294" i="2"/>
  <c r="F294" i="2"/>
  <c r="E295" i="2"/>
  <c r="F295" i="2"/>
  <c r="E293" i="34"/>
  <c r="F293" i="34"/>
  <c r="E294" i="34"/>
  <c r="F294" i="34"/>
  <c r="E295" i="34"/>
  <c r="F295" i="34"/>
  <c r="E293" i="1"/>
  <c r="F293" i="1"/>
  <c r="E294" i="1"/>
  <c r="F294" i="1"/>
  <c r="E295" i="1"/>
  <c r="F295" i="1"/>
  <c r="E289" i="32"/>
  <c r="F289" i="32"/>
  <c r="E290" i="32"/>
  <c r="F290" i="32"/>
  <c r="E289" i="30"/>
  <c r="F289" i="30"/>
  <c r="E290" i="30"/>
  <c r="F290" i="30"/>
  <c r="E289" i="29"/>
  <c r="F289" i="29"/>
  <c r="E289" i="27"/>
  <c r="F289" i="27"/>
  <c r="E290" i="27"/>
  <c r="F290" i="27"/>
  <c r="E290" i="26"/>
  <c r="F290" i="26"/>
  <c r="E289" i="25"/>
  <c r="F289" i="25"/>
  <c r="E290" i="25"/>
  <c r="F290" i="25"/>
  <c r="E289" i="24"/>
  <c r="F289" i="24"/>
  <c r="E290" i="24"/>
  <c r="F290" i="24"/>
  <c r="E289" i="23"/>
  <c r="F289" i="23"/>
  <c r="E290" i="23"/>
  <c r="F290" i="23"/>
  <c r="E289" i="22"/>
  <c r="F289" i="22"/>
  <c r="E290" i="22"/>
  <c r="F290" i="22"/>
  <c r="E290" i="21"/>
  <c r="F290" i="21"/>
  <c r="E289" i="20"/>
  <c r="F289" i="20"/>
  <c r="E290" i="20"/>
  <c r="F290" i="20"/>
  <c r="E290" i="19"/>
  <c r="F290" i="19"/>
  <c r="E289" i="17"/>
  <c r="F289" i="17"/>
  <c r="E290" i="17"/>
  <c r="F290" i="17"/>
  <c r="E289" i="16"/>
  <c r="F289" i="16"/>
  <c r="E290" i="16"/>
  <c r="F290" i="16"/>
  <c r="E289" i="15"/>
  <c r="F289" i="15"/>
  <c r="E290" i="15"/>
  <c r="F290" i="15"/>
  <c r="E290" i="13"/>
  <c r="F290" i="13"/>
  <c r="E290" i="12"/>
  <c r="F290" i="12"/>
  <c r="E290" i="11"/>
  <c r="F290" i="11"/>
  <c r="E289" i="10"/>
  <c r="F289" i="10"/>
  <c r="E290" i="10"/>
  <c r="F290" i="10"/>
  <c r="E289" i="9"/>
  <c r="F289" i="9"/>
  <c r="E290" i="9"/>
  <c r="F290" i="9"/>
  <c r="E289" i="8"/>
  <c r="F289" i="8"/>
  <c r="E290" i="8"/>
  <c r="F290" i="8"/>
  <c r="E290" i="7"/>
  <c r="F290" i="7"/>
  <c r="E290" i="6"/>
  <c r="F290" i="6"/>
  <c r="E289" i="4"/>
  <c r="F289" i="4"/>
  <c r="E290" i="4"/>
  <c r="F290" i="4"/>
  <c r="E289" i="1"/>
  <c r="F289" i="1"/>
  <c r="E290" i="1"/>
  <c r="F290" i="1"/>
  <c r="E289" i="34"/>
  <c r="F289" i="34"/>
  <c r="E290" i="34"/>
  <c r="F290" i="34"/>
  <c r="E279" i="32"/>
  <c r="F279" i="32"/>
  <c r="E279" i="30"/>
  <c r="F279" i="30"/>
  <c r="E279" i="29"/>
  <c r="F279" i="29"/>
  <c r="E279" i="24"/>
  <c r="F279" i="24"/>
  <c r="E279" i="23"/>
  <c r="F279" i="23"/>
  <c r="E279" i="22"/>
  <c r="F279" i="22"/>
  <c r="E279" i="21"/>
  <c r="F279" i="21"/>
  <c r="E279" i="20"/>
  <c r="F279" i="20"/>
  <c r="E279" i="19"/>
  <c r="F279" i="19"/>
  <c r="E279" i="17"/>
  <c r="F279" i="17"/>
  <c r="E279" i="16"/>
  <c r="F279" i="16"/>
  <c r="E279" i="15"/>
  <c r="F279" i="15"/>
  <c r="E279" i="10"/>
  <c r="F279" i="10"/>
  <c r="E279" i="5"/>
  <c r="F279" i="5"/>
  <c r="E279" i="4"/>
  <c r="F279" i="4"/>
  <c r="E279" i="34"/>
  <c r="F279" i="34"/>
  <c r="E279" i="1"/>
  <c r="F279" i="1"/>
  <c r="E269" i="33"/>
  <c r="F269" i="33"/>
  <c r="E265" i="32"/>
  <c r="F265" i="32"/>
  <c r="E266" i="32"/>
  <c r="F266" i="32"/>
  <c r="E267" i="32"/>
  <c r="F267" i="32"/>
  <c r="E268" i="32"/>
  <c r="F268" i="32"/>
  <c r="E269" i="32"/>
  <c r="F269" i="32"/>
  <c r="E269" i="31"/>
  <c r="F269" i="31"/>
  <c r="E265" i="30"/>
  <c r="F265" i="30"/>
  <c r="E266" i="30"/>
  <c r="F266" i="30"/>
  <c r="E267" i="30"/>
  <c r="F267" i="30"/>
  <c r="E268" i="30"/>
  <c r="F268" i="30"/>
  <c r="E269" i="30"/>
  <c r="F269" i="30"/>
  <c r="E266" i="29"/>
  <c r="F266" i="29"/>
  <c r="E267" i="29"/>
  <c r="F267" i="29"/>
  <c r="E269" i="29"/>
  <c r="F269" i="29"/>
  <c r="E266" i="28"/>
  <c r="F266" i="28"/>
  <c r="E267" i="28"/>
  <c r="F267" i="28"/>
  <c r="E269" i="28"/>
  <c r="F269" i="28"/>
  <c r="E265" i="27"/>
  <c r="F265" i="27"/>
  <c r="E266" i="27"/>
  <c r="F266" i="27"/>
  <c r="E267" i="27"/>
  <c r="F267" i="27"/>
  <c r="E268" i="27"/>
  <c r="F268" i="27"/>
  <c r="E269" i="27"/>
  <c r="F269" i="27"/>
  <c r="E265" i="26"/>
  <c r="F265" i="26"/>
  <c r="E266" i="26"/>
  <c r="F266" i="26"/>
  <c r="E267" i="26"/>
  <c r="F267" i="26"/>
  <c r="E268" i="26"/>
  <c r="F268" i="26"/>
  <c r="E269" i="26"/>
  <c r="F269" i="26"/>
  <c r="E265" i="25"/>
  <c r="F265" i="25"/>
  <c r="E266" i="25"/>
  <c r="F266" i="25"/>
  <c r="E267" i="25"/>
  <c r="F267" i="25"/>
  <c r="E269" i="25"/>
  <c r="F269" i="25"/>
  <c r="E266" i="24"/>
  <c r="F266" i="24"/>
  <c r="E267" i="24"/>
  <c r="F267" i="24"/>
  <c r="E268" i="24"/>
  <c r="F268" i="24"/>
  <c r="E269" i="24"/>
  <c r="F269" i="24"/>
  <c r="E265" i="23"/>
  <c r="F265" i="23"/>
  <c r="E266" i="23"/>
  <c r="F266" i="23"/>
  <c r="E267" i="23"/>
  <c r="F267" i="23"/>
  <c r="E268" i="23"/>
  <c r="F268" i="23"/>
  <c r="E269" i="23"/>
  <c r="F269" i="23"/>
  <c r="E265" i="22"/>
  <c r="F265" i="22"/>
  <c r="E266" i="22"/>
  <c r="F266" i="22"/>
  <c r="E267" i="22"/>
  <c r="F267" i="22"/>
  <c r="E268" i="22"/>
  <c r="F268" i="22"/>
  <c r="E269" i="22"/>
  <c r="F269" i="22"/>
  <c r="E265" i="21"/>
  <c r="F265" i="21"/>
  <c r="E266" i="21"/>
  <c r="F266" i="21"/>
  <c r="E267" i="21"/>
  <c r="F267" i="21"/>
  <c r="E268" i="21"/>
  <c r="F268" i="21"/>
  <c r="E269" i="21"/>
  <c r="F269" i="21"/>
  <c r="E266" i="20"/>
  <c r="F266" i="20"/>
  <c r="E267" i="20"/>
  <c r="F267" i="20"/>
  <c r="E268" i="20"/>
  <c r="F268" i="20"/>
  <c r="E269" i="20"/>
  <c r="F269" i="20"/>
  <c r="E266" i="19"/>
  <c r="F266" i="19"/>
  <c r="E267" i="19"/>
  <c r="F267" i="19"/>
  <c r="E268" i="19"/>
  <c r="F268" i="19"/>
  <c r="E269" i="19"/>
  <c r="F269" i="19"/>
  <c r="E265" i="18"/>
  <c r="F265" i="18"/>
  <c r="E266" i="18"/>
  <c r="F266" i="18"/>
  <c r="E268" i="18"/>
  <c r="F268" i="18"/>
  <c r="E269" i="18"/>
  <c r="F269" i="18"/>
  <c r="E265" i="17"/>
  <c r="F265" i="17"/>
  <c r="E266" i="17"/>
  <c r="F266" i="17"/>
  <c r="E267" i="17"/>
  <c r="F267" i="17"/>
  <c r="E268" i="17"/>
  <c r="F268" i="17"/>
  <c r="E269" i="17"/>
  <c r="F269" i="17"/>
  <c r="E267" i="16"/>
  <c r="F267" i="16"/>
  <c r="E269" i="16"/>
  <c r="F269" i="16"/>
  <c r="E266" i="15"/>
  <c r="F266" i="15"/>
  <c r="E267" i="15"/>
  <c r="F267" i="15"/>
  <c r="E268" i="15"/>
  <c r="F268" i="15"/>
  <c r="E269" i="15"/>
  <c r="F269" i="15"/>
  <c r="E270" i="15"/>
  <c r="F270" i="15"/>
  <c r="E266" i="14"/>
  <c r="F266" i="14"/>
  <c r="E267" i="14"/>
  <c r="F267" i="14"/>
  <c r="E268" i="14"/>
  <c r="F268" i="14"/>
  <c r="E269" i="14"/>
  <c r="F269" i="14"/>
  <c r="E265" i="13"/>
  <c r="F265" i="13"/>
  <c r="E266" i="13"/>
  <c r="F266" i="13"/>
  <c r="E267" i="13"/>
  <c r="F267" i="13"/>
  <c r="E268" i="13"/>
  <c r="F268" i="13"/>
  <c r="E269" i="13"/>
  <c r="F269" i="13"/>
  <c r="E265" i="12"/>
  <c r="F265" i="12"/>
  <c r="E266" i="12"/>
  <c r="F266" i="12"/>
  <c r="E267" i="12"/>
  <c r="F267" i="12"/>
  <c r="E268" i="12"/>
  <c r="F268" i="12"/>
  <c r="E269" i="12"/>
  <c r="F269" i="12"/>
  <c r="E265" i="11"/>
  <c r="F265" i="11"/>
  <c r="E266" i="11"/>
  <c r="F266" i="11"/>
  <c r="E267" i="11"/>
  <c r="F267" i="11"/>
  <c r="E268" i="11"/>
  <c r="F268" i="11"/>
  <c r="E269" i="11"/>
  <c r="F269" i="11"/>
  <c r="E266" i="10"/>
  <c r="F266" i="10"/>
  <c r="E267" i="10"/>
  <c r="F267" i="10"/>
  <c r="E268" i="10"/>
  <c r="F268" i="10"/>
  <c r="E269" i="10"/>
  <c r="F269" i="10"/>
  <c r="E265" i="9"/>
  <c r="F265" i="9"/>
  <c r="E266" i="9"/>
  <c r="F266" i="9"/>
  <c r="E267" i="9"/>
  <c r="F267" i="9"/>
  <c r="E268" i="9"/>
  <c r="F268" i="9"/>
  <c r="E269" i="9"/>
  <c r="F269" i="9"/>
  <c r="E265" i="8"/>
  <c r="F265" i="8"/>
  <c r="E266" i="8"/>
  <c r="F266" i="8"/>
  <c r="E267" i="8"/>
  <c r="F267" i="8"/>
  <c r="E268" i="8"/>
  <c r="F268" i="8"/>
  <c r="E269" i="8"/>
  <c r="F269" i="8"/>
  <c r="E266" i="7"/>
  <c r="F266" i="7"/>
  <c r="E267" i="7"/>
  <c r="F267" i="7"/>
  <c r="E268" i="7"/>
  <c r="F268" i="7"/>
  <c r="E269" i="7"/>
  <c r="F269" i="7"/>
  <c r="E265" i="6"/>
  <c r="F265" i="6"/>
  <c r="E266" i="6"/>
  <c r="F266" i="6"/>
  <c r="E268" i="6"/>
  <c r="F268" i="6"/>
  <c r="E269" i="6"/>
  <c r="F269" i="6"/>
  <c r="E266" i="5"/>
  <c r="F266" i="5"/>
  <c r="E268" i="5"/>
  <c r="F268" i="5"/>
  <c r="E269" i="5"/>
  <c r="F269" i="5"/>
  <c r="E265" i="4"/>
  <c r="F265" i="4"/>
  <c r="E266" i="4"/>
  <c r="F266" i="4"/>
  <c r="E267" i="4"/>
  <c r="F267" i="4"/>
  <c r="E268" i="4"/>
  <c r="F268" i="4"/>
  <c r="E269" i="4"/>
  <c r="F269" i="4"/>
  <c r="E266" i="3"/>
  <c r="F266" i="3"/>
  <c r="E267" i="3"/>
  <c r="F267" i="3"/>
  <c r="E268" i="3"/>
  <c r="F268" i="3"/>
  <c r="E269" i="3"/>
  <c r="F269" i="3"/>
  <c r="E265" i="2"/>
  <c r="F265" i="2"/>
  <c r="E266" i="2"/>
  <c r="F266" i="2"/>
  <c r="E267" i="2"/>
  <c r="F267" i="2"/>
  <c r="E268" i="2"/>
  <c r="F268" i="2"/>
  <c r="E269" i="2"/>
  <c r="F269" i="2"/>
  <c r="E265" i="1"/>
  <c r="F265" i="1"/>
  <c r="E266" i="1"/>
  <c r="F266" i="1"/>
  <c r="E267" i="1"/>
  <c r="F267" i="1"/>
  <c r="E268" i="1"/>
  <c r="F268" i="1"/>
  <c r="E269" i="1"/>
  <c r="F269" i="1"/>
  <c r="E266" i="34"/>
  <c r="F266" i="34"/>
  <c r="E267" i="34"/>
  <c r="F267" i="34"/>
  <c r="E268" i="34"/>
  <c r="F268" i="34"/>
  <c r="E269" i="34"/>
  <c r="F269" i="34"/>
  <c r="E260" i="33"/>
  <c r="F260" i="33"/>
  <c r="E260" i="32"/>
  <c r="F260" i="32"/>
  <c r="E261" i="32"/>
  <c r="F261" i="32"/>
  <c r="E260" i="31"/>
  <c r="F260" i="31"/>
  <c r="E260" i="30"/>
  <c r="F260" i="30"/>
  <c r="E261" i="30"/>
  <c r="F261" i="30"/>
  <c r="E260" i="29"/>
  <c r="F260" i="29"/>
  <c r="E261" i="29"/>
  <c r="F261" i="29"/>
  <c r="E260" i="28"/>
  <c r="F260" i="28"/>
  <c r="E260" i="27"/>
  <c r="F260" i="27"/>
  <c r="E260" i="26"/>
  <c r="F260" i="26"/>
  <c r="E261" i="26"/>
  <c r="F261" i="26"/>
  <c r="E260" i="25"/>
  <c r="F260" i="25"/>
  <c r="E261" i="25"/>
  <c r="F261" i="25"/>
  <c r="E260" i="24"/>
  <c r="F260" i="24"/>
  <c r="E261" i="24"/>
  <c r="F261" i="24"/>
  <c r="E260" i="23"/>
  <c r="F260" i="23"/>
  <c r="E261" i="23"/>
  <c r="F261" i="23"/>
  <c r="E260" i="22"/>
  <c r="F260" i="22"/>
  <c r="E261" i="22"/>
  <c r="F261" i="22"/>
  <c r="E260" i="21"/>
  <c r="F260" i="21"/>
  <c r="E260" i="20"/>
  <c r="F260" i="20"/>
  <c r="E261" i="20"/>
  <c r="F261" i="20"/>
  <c r="E260" i="19"/>
  <c r="F260" i="19"/>
  <c r="E261" i="19"/>
  <c r="F261" i="19"/>
  <c r="E260" i="18"/>
  <c r="F260" i="18"/>
  <c r="E260" i="17"/>
  <c r="F260" i="17"/>
  <c r="E261" i="17"/>
  <c r="F261" i="17"/>
  <c r="E260" i="16"/>
  <c r="F260" i="16"/>
  <c r="E261" i="16"/>
  <c r="F261" i="16"/>
  <c r="E260" i="15"/>
  <c r="F260" i="15"/>
  <c r="E261" i="15"/>
  <c r="F261" i="15"/>
  <c r="E260" i="14"/>
  <c r="F260" i="14"/>
  <c r="E261" i="14"/>
  <c r="F261" i="14"/>
  <c r="E260" i="13"/>
  <c r="F260" i="13"/>
  <c r="E261" i="13"/>
  <c r="F261" i="13"/>
  <c r="E260" i="12"/>
  <c r="F260" i="12"/>
  <c r="E261" i="12"/>
  <c r="F261" i="12"/>
  <c r="E260" i="11"/>
  <c r="F260" i="11"/>
  <c r="E261" i="11"/>
  <c r="F261" i="11"/>
  <c r="E260" i="10"/>
  <c r="F260" i="10"/>
  <c r="E261" i="10"/>
  <c r="F261" i="10"/>
  <c r="E260" i="9"/>
  <c r="F260" i="9"/>
  <c r="E261" i="9"/>
  <c r="F261" i="9"/>
  <c r="E260" i="8"/>
  <c r="F260" i="8"/>
  <c r="E261" i="8"/>
  <c r="F261" i="8"/>
  <c r="E260" i="7"/>
  <c r="F260" i="7"/>
  <c r="E261" i="7"/>
  <c r="F261" i="7"/>
  <c r="E260" i="6"/>
  <c r="F260" i="6"/>
  <c r="E261" i="6"/>
  <c r="F261" i="6"/>
  <c r="E260" i="5"/>
  <c r="F260" i="5"/>
  <c r="E261" i="5"/>
  <c r="F261" i="5"/>
  <c r="E260" i="4"/>
  <c r="F260" i="4"/>
  <c r="E261" i="4"/>
  <c r="F261" i="4"/>
  <c r="E260" i="3"/>
  <c r="F260" i="3"/>
  <c r="E261" i="3"/>
  <c r="F261" i="3"/>
  <c r="E260" i="2"/>
  <c r="F260" i="2"/>
  <c r="E261" i="2"/>
  <c r="F261" i="2"/>
  <c r="E260" i="1"/>
  <c r="F260" i="1"/>
  <c r="E261" i="1"/>
  <c r="F261" i="1"/>
  <c r="E260" i="34"/>
  <c r="F260" i="34"/>
  <c r="E261" i="34"/>
  <c r="F261" i="34"/>
  <c r="E160" i="32"/>
  <c r="F160" i="32"/>
  <c r="E161" i="32"/>
  <c r="F161" i="32"/>
  <c r="E162" i="32"/>
  <c r="F162" i="32"/>
  <c r="E163" i="32"/>
  <c r="F163" i="32"/>
  <c r="E162" i="31"/>
  <c r="F162" i="31"/>
  <c r="E163" i="31"/>
  <c r="F163" i="31"/>
  <c r="E161" i="30"/>
  <c r="F161" i="30"/>
  <c r="E162" i="30"/>
  <c r="F162" i="30"/>
  <c r="E163" i="30"/>
  <c r="F163" i="30"/>
  <c r="E162" i="29"/>
  <c r="F162" i="29"/>
  <c r="E163" i="29"/>
  <c r="F163" i="29"/>
  <c r="E161" i="28"/>
  <c r="F161" i="28"/>
  <c r="E162" i="28"/>
  <c r="F162" i="28"/>
  <c r="E163" i="28"/>
  <c r="F163" i="28"/>
  <c r="E163" i="27"/>
  <c r="F163" i="27"/>
  <c r="E161" i="26"/>
  <c r="F161" i="26"/>
  <c r="E162" i="26"/>
  <c r="F162" i="26"/>
  <c r="E163" i="26"/>
  <c r="F163" i="26"/>
  <c r="E161" i="25"/>
  <c r="F161" i="25"/>
  <c r="E162" i="25"/>
  <c r="F162" i="25"/>
  <c r="E163" i="25"/>
  <c r="F163" i="25"/>
  <c r="E161" i="24"/>
  <c r="F161" i="24"/>
  <c r="E162" i="24"/>
  <c r="F162" i="24"/>
  <c r="E163" i="24"/>
  <c r="F163" i="24"/>
  <c r="E161" i="23"/>
  <c r="F161" i="23"/>
  <c r="E162" i="23"/>
  <c r="F162" i="23"/>
  <c r="E163" i="23"/>
  <c r="F163" i="23"/>
  <c r="E161" i="22"/>
  <c r="F161" i="22"/>
  <c r="E162" i="22"/>
  <c r="F162" i="22"/>
  <c r="E163" i="22"/>
  <c r="F163" i="22"/>
  <c r="E161" i="21"/>
  <c r="F161" i="21"/>
  <c r="E162" i="21"/>
  <c r="F162" i="21"/>
  <c r="E163" i="21"/>
  <c r="F163" i="21"/>
  <c r="E160" i="20"/>
  <c r="F160" i="20"/>
  <c r="E161" i="20"/>
  <c r="F161" i="20"/>
  <c r="E162" i="20"/>
  <c r="F162" i="20"/>
  <c r="E163" i="20"/>
  <c r="F163" i="20"/>
  <c r="E162" i="19"/>
  <c r="F162" i="19"/>
  <c r="E163" i="19"/>
  <c r="F163" i="19"/>
  <c r="E161" i="18"/>
  <c r="F161" i="18"/>
  <c r="E162" i="18"/>
  <c r="F162" i="18"/>
  <c r="E163" i="18"/>
  <c r="F163" i="18"/>
  <c r="E160" i="17"/>
  <c r="F160" i="17"/>
  <c r="E161" i="17"/>
  <c r="F161" i="17"/>
  <c r="E162" i="17"/>
  <c r="F162" i="17"/>
  <c r="E163" i="17"/>
  <c r="F163" i="17"/>
  <c r="E161" i="16"/>
  <c r="F161" i="16"/>
  <c r="E162" i="16"/>
  <c r="F162" i="16"/>
  <c r="E163" i="16"/>
  <c r="F163" i="16"/>
  <c r="E161" i="15"/>
  <c r="F161" i="15"/>
  <c r="E162" i="15"/>
  <c r="F162" i="15"/>
  <c r="E163" i="15"/>
  <c r="F163" i="15"/>
  <c r="E162" i="14"/>
  <c r="F162" i="14"/>
  <c r="E163" i="14"/>
  <c r="F163" i="14"/>
  <c r="E161" i="12"/>
  <c r="F161" i="12"/>
  <c r="E162" i="12"/>
  <c r="F162" i="12"/>
  <c r="E163" i="12"/>
  <c r="F163" i="12"/>
  <c r="E162" i="11"/>
  <c r="F162" i="11"/>
  <c r="E163" i="11"/>
  <c r="F163" i="11"/>
  <c r="E161" i="10"/>
  <c r="F161" i="10"/>
  <c r="E162" i="10"/>
  <c r="F162" i="10"/>
  <c r="E163" i="10"/>
  <c r="F163" i="10"/>
  <c r="E160" i="9"/>
  <c r="F160" i="9"/>
  <c r="E161" i="9"/>
  <c r="F161" i="9"/>
  <c r="E162" i="9"/>
  <c r="F162" i="9"/>
  <c r="E163" i="9"/>
  <c r="F163" i="9"/>
  <c r="E161" i="8"/>
  <c r="F161" i="8"/>
  <c r="E162" i="8"/>
  <c r="F162" i="8"/>
  <c r="E163" i="8"/>
  <c r="F163" i="8"/>
  <c r="E161" i="7"/>
  <c r="F161" i="7"/>
  <c r="E162" i="7"/>
  <c r="F162" i="7"/>
  <c r="E163" i="7"/>
  <c r="F163" i="7"/>
  <c r="E161" i="6"/>
  <c r="F161" i="6"/>
  <c r="E162" i="6"/>
  <c r="F162" i="6"/>
  <c r="E163" i="6"/>
  <c r="F163" i="6"/>
  <c r="E163" i="5"/>
  <c r="F163" i="5"/>
  <c r="E161" i="4"/>
  <c r="F161" i="4"/>
  <c r="E162" i="4"/>
  <c r="F162" i="4"/>
  <c r="E163" i="4"/>
  <c r="F163" i="4"/>
  <c r="E161" i="3"/>
  <c r="F161" i="3"/>
  <c r="E162" i="3"/>
  <c r="F162" i="3"/>
  <c r="E163" i="3"/>
  <c r="F163" i="3"/>
  <c r="E163" i="2"/>
  <c r="F163" i="2"/>
  <c r="E160" i="34"/>
  <c r="F160" i="34"/>
  <c r="E162" i="34"/>
  <c r="F162" i="34"/>
  <c r="E163" i="34"/>
  <c r="F163" i="34"/>
  <c r="E160" i="1"/>
  <c r="F160" i="1"/>
  <c r="E161" i="1"/>
  <c r="F161" i="1"/>
  <c r="E162" i="1"/>
  <c r="F162" i="1"/>
  <c r="E163" i="1"/>
  <c r="F163" i="1"/>
  <c r="E134" i="32"/>
  <c r="F134" i="32"/>
  <c r="E134" i="27"/>
  <c r="F134" i="27"/>
  <c r="E134" i="25"/>
  <c r="F134" i="25"/>
  <c r="E134" i="24"/>
  <c r="F134" i="24"/>
  <c r="E134" i="21"/>
  <c r="F134" i="21"/>
  <c r="E134" i="20"/>
  <c r="F134" i="20"/>
  <c r="E134" i="19"/>
  <c r="F134" i="19"/>
  <c r="E134" i="17"/>
  <c r="F134" i="17"/>
  <c r="E134" i="16"/>
  <c r="F134" i="16"/>
  <c r="E134" i="15"/>
  <c r="F134" i="15"/>
  <c r="E134" i="12"/>
  <c r="F134" i="12"/>
  <c r="E134" i="9"/>
  <c r="F134" i="9"/>
  <c r="E134" i="7"/>
  <c r="F134" i="7"/>
  <c r="E134" i="6"/>
  <c r="F134" i="6"/>
  <c r="E134" i="4"/>
  <c r="F134" i="4"/>
  <c r="E134" i="3"/>
  <c r="F134" i="3"/>
  <c r="E134" i="2"/>
  <c r="F134" i="2"/>
  <c r="E134" i="34"/>
  <c r="F134" i="34"/>
  <c r="E214" i="32"/>
  <c r="F214" i="32"/>
  <c r="E214" i="30"/>
  <c r="F214" i="30"/>
  <c r="E214" i="29"/>
  <c r="F214" i="29"/>
  <c r="E214" i="28"/>
  <c r="F214" i="28"/>
  <c r="E214" i="27"/>
  <c r="F214" i="27"/>
  <c r="E214" i="26"/>
  <c r="F214" i="26"/>
  <c r="E214" i="25"/>
  <c r="F214" i="25"/>
  <c r="E214" i="24"/>
  <c r="F214" i="24"/>
  <c r="E214" i="23"/>
  <c r="F214" i="23"/>
  <c r="E214" i="22"/>
  <c r="F214" i="22"/>
  <c r="E214" i="21"/>
  <c r="F214" i="21"/>
  <c r="E214" i="20"/>
  <c r="F214" i="20"/>
  <c r="E214" i="19"/>
  <c r="F214" i="19"/>
  <c r="E214" i="17"/>
  <c r="F214" i="17"/>
  <c r="E214" i="16"/>
  <c r="F214" i="16"/>
  <c r="E214" i="15"/>
  <c r="F214" i="15"/>
  <c r="E214" i="14"/>
  <c r="F214" i="14"/>
  <c r="E214" i="13"/>
  <c r="F214" i="13"/>
  <c r="E214" i="12"/>
  <c r="F214" i="12"/>
  <c r="E214" i="11"/>
  <c r="F214" i="11"/>
  <c r="E214" i="10"/>
  <c r="F214" i="10"/>
  <c r="E214" i="9"/>
  <c r="F214" i="9"/>
  <c r="E214" i="8"/>
  <c r="F214" i="8"/>
  <c r="E214" i="7"/>
  <c r="F214" i="7"/>
  <c r="E214" i="6"/>
  <c r="F214" i="6"/>
  <c r="E214" i="5"/>
  <c r="F214" i="5"/>
  <c r="E214" i="4"/>
  <c r="F214" i="4"/>
  <c r="E214" i="3"/>
  <c r="F214" i="3"/>
  <c r="E214" i="2"/>
  <c r="F214" i="2"/>
  <c r="E214" i="34"/>
  <c r="F214" i="34"/>
  <c r="E214" i="1"/>
  <c r="F214" i="1"/>
  <c r="E205" i="24"/>
  <c r="F205" i="24"/>
  <c r="E205" i="21"/>
  <c r="F205" i="21"/>
  <c r="E205" i="20"/>
  <c r="F205" i="20"/>
  <c r="E205" i="17"/>
  <c r="F205" i="17"/>
  <c r="E205" i="16"/>
  <c r="F205" i="16"/>
  <c r="E205" i="15"/>
  <c r="F205" i="15"/>
  <c r="E205" i="13"/>
  <c r="F205" i="13"/>
  <c r="E205" i="9"/>
  <c r="F205" i="9"/>
  <c r="E205" i="4"/>
  <c r="F205" i="4"/>
  <c r="E205" i="34"/>
  <c r="F205" i="34"/>
  <c r="E205" i="1"/>
  <c r="F205" i="1"/>
  <c r="E197" i="30"/>
  <c r="F197" i="30"/>
  <c r="E197" i="20"/>
  <c r="F197" i="20"/>
  <c r="E197" i="19"/>
  <c r="F197" i="19"/>
  <c r="E197" i="17"/>
  <c r="F197" i="17"/>
  <c r="E197" i="15"/>
  <c r="F197" i="15"/>
  <c r="E197" i="34"/>
  <c r="F197" i="34"/>
  <c r="E197" i="1"/>
  <c r="F197" i="1"/>
  <c r="E107" i="32"/>
  <c r="F107" i="32"/>
  <c r="E107" i="30"/>
  <c r="F107" i="30"/>
  <c r="E107" i="25"/>
  <c r="F107" i="25"/>
  <c r="E107" i="24"/>
  <c r="F107" i="24"/>
  <c r="E107" i="23"/>
  <c r="F107" i="23"/>
  <c r="E107" i="22"/>
  <c r="F107" i="22"/>
  <c r="E107" i="20"/>
  <c r="F107" i="20"/>
  <c r="E107" i="19"/>
  <c r="F107" i="19"/>
  <c r="E107" i="17"/>
  <c r="F107" i="17"/>
  <c r="E107" i="16"/>
  <c r="F107" i="16"/>
  <c r="E107" i="14"/>
  <c r="F107" i="14"/>
  <c r="E107" i="9"/>
  <c r="F107" i="9"/>
  <c r="E107" i="8"/>
  <c r="F107" i="8"/>
  <c r="E107" i="6"/>
  <c r="F107" i="6"/>
  <c r="E107" i="4"/>
  <c r="F107" i="4"/>
  <c r="E107" i="1"/>
  <c r="F107" i="1"/>
  <c r="E107" i="34"/>
  <c r="F107" i="34"/>
  <c r="E95" i="32"/>
  <c r="F95" i="32"/>
  <c r="E96" i="32"/>
  <c r="F96" i="32"/>
  <c r="E95" i="30"/>
  <c r="F95" i="30"/>
  <c r="E96" i="30"/>
  <c r="F96" i="30"/>
  <c r="E96" i="29"/>
  <c r="F96" i="29"/>
  <c r="E96" i="27"/>
  <c r="F96" i="27"/>
  <c r="E95" i="26"/>
  <c r="F95" i="26"/>
  <c r="E95" i="25"/>
  <c r="F95" i="25"/>
  <c r="E96" i="25"/>
  <c r="F96" i="25"/>
  <c r="E95" i="24"/>
  <c r="F95" i="24"/>
  <c r="E96" i="24"/>
  <c r="F96" i="24"/>
  <c r="E95" i="22"/>
  <c r="F95" i="22"/>
  <c r="E96" i="22"/>
  <c r="F96" i="22"/>
  <c r="E95" i="21"/>
  <c r="F95" i="21"/>
  <c r="E95" i="20"/>
  <c r="F95" i="20"/>
  <c r="E96" i="20"/>
  <c r="F96" i="20"/>
  <c r="E95" i="19"/>
  <c r="F95" i="19"/>
  <c r="E96" i="19"/>
  <c r="F96" i="19"/>
  <c r="E95" i="18"/>
  <c r="F95" i="18"/>
  <c r="E96" i="18"/>
  <c r="F96" i="18"/>
  <c r="E95" i="17"/>
  <c r="F95" i="17"/>
  <c r="E95" i="16"/>
  <c r="F95" i="16"/>
  <c r="E96" i="16"/>
  <c r="F96" i="16"/>
  <c r="E95" i="15"/>
  <c r="F95" i="15"/>
  <c r="E96" i="15"/>
  <c r="F96" i="15"/>
  <c r="E96" i="14"/>
  <c r="F96" i="14"/>
  <c r="E95" i="13"/>
  <c r="F95" i="13"/>
  <c r="E96" i="13"/>
  <c r="F96" i="13"/>
  <c r="E96" i="11"/>
  <c r="F96" i="11"/>
  <c r="E95" i="9"/>
  <c r="F95" i="9"/>
  <c r="E95" i="8"/>
  <c r="F95" i="8"/>
  <c r="E95" i="6"/>
  <c r="F95" i="6"/>
  <c r="E96" i="6"/>
  <c r="F96" i="6"/>
  <c r="E96" i="5"/>
  <c r="F96" i="5"/>
  <c r="E95" i="4"/>
  <c r="F95" i="4"/>
  <c r="E96" i="4"/>
  <c r="F96" i="4"/>
  <c r="E96" i="3"/>
  <c r="F96" i="3"/>
  <c r="E95" i="34"/>
  <c r="F95" i="34"/>
  <c r="E96" i="34"/>
  <c r="F96" i="34"/>
  <c r="E95" i="1"/>
  <c r="F95" i="1"/>
  <c r="E96" i="1"/>
  <c r="F96" i="1"/>
  <c r="E89" i="32"/>
  <c r="F89" i="32"/>
  <c r="E89" i="29"/>
  <c r="F89" i="29"/>
  <c r="E89" i="20"/>
  <c r="F89" i="20"/>
  <c r="E89" i="19"/>
  <c r="F89" i="19"/>
  <c r="E89" i="17"/>
  <c r="F89" i="17"/>
  <c r="E89" i="16"/>
  <c r="F89" i="16"/>
  <c r="E89" i="15"/>
  <c r="F89" i="15"/>
  <c r="E89" i="4"/>
  <c r="F89" i="4"/>
  <c r="E89" i="1"/>
  <c r="F89" i="1"/>
  <c r="E89" i="34"/>
  <c r="F89" i="34"/>
  <c r="E188" i="32"/>
  <c r="F188" i="32"/>
  <c r="E189" i="32"/>
  <c r="F189" i="32"/>
  <c r="E188" i="30"/>
  <c r="F188" i="30"/>
  <c r="E189" i="30"/>
  <c r="F189" i="30"/>
  <c r="E189" i="29"/>
  <c r="F189" i="29"/>
  <c r="E189" i="24"/>
  <c r="F189" i="24"/>
  <c r="E188" i="23"/>
  <c r="F188" i="23"/>
  <c r="E189" i="23"/>
  <c r="F189" i="23"/>
  <c r="E188" i="22"/>
  <c r="F188" i="22"/>
  <c r="E189" i="22"/>
  <c r="F189" i="22"/>
  <c r="E188" i="21"/>
  <c r="F188" i="21"/>
  <c r="E189" i="21"/>
  <c r="F189" i="21"/>
  <c r="E188" i="20"/>
  <c r="F188" i="20"/>
  <c r="E189" i="20"/>
  <c r="F189" i="20"/>
  <c r="E188" i="19"/>
  <c r="F188" i="19"/>
  <c r="E189" i="19"/>
  <c r="F189" i="19"/>
  <c r="E189" i="18"/>
  <c r="F189" i="18"/>
  <c r="E188" i="17"/>
  <c r="F188" i="17"/>
  <c r="E189" i="17"/>
  <c r="F189" i="17"/>
  <c r="E188" i="16"/>
  <c r="F188" i="16"/>
  <c r="E189" i="16"/>
  <c r="F189" i="16"/>
  <c r="E188" i="15"/>
  <c r="F188" i="15"/>
  <c r="E189" i="15"/>
  <c r="F189" i="15"/>
  <c r="E189" i="14"/>
  <c r="F189" i="14"/>
  <c r="E188" i="13"/>
  <c r="F188" i="13"/>
  <c r="E188" i="11"/>
  <c r="F188" i="11"/>
  <c r="E189" i="11"/>
  <c r="F189" i="11"/>
  <c r="E188" i="10"/>
  <c r="F188" i="10"/>
  <c r="E189" i="10"/>
  <c r="F189" i="10"/>
  <c r="E189" i="9"/>
  <c r="F189" i="9"/>
  <c r="E188" i="8"/>
  <c r="F188" i="8"/>
  <c r="E189" i="8"/>
  <c r="F189" i="8"/>
  <c r="E189" i="7"/>
  <c r="F189" i="7"/>
  <c r="E188" i="6"/>
  <c r="F188" i="6"/>
  <c r="E189" i="6"/>
  <c r="F189" i="6"/>
  <c r="E188" i="4"/>
  <c r="F188" i="4"/>
  <c r="E189" i="4"/>
  <c r="F189" i="4"/>
  <c r="E188" i="34"/>
  <c r="F188" i="34"/>
  <c r="E189" i="34"/>
  <c r="F189" i="34"/>
  <c r="E188" i="1"/>
  <c r="F188" i="1"/>
  <c r="E189" i="1"/>
  <c r="F189" i="1"/>
  <c r="E183" i="32"/>
  <c r="F183" i="32"/>
  <c r="E183" i="30"/>
  <c r="F183" i="30"/>
  <c r="E183" i="17"/>
  <c r="F183" i="17"/>
  <c r="E183" i="16"/>
  <c r="F183" i="16"/>
  <c r="E183" i="9"/>
  <c r="F183" i="9"/>
  <c r="E183" i="6"/>
  <c r="F183" i="6"/>
  <c r="E183" i="4"/>
  <c r="F183" i="4"/>
  <c r="E183" i="3"/>
  <c r="F183" i="3"/>
  <c r="E183" i="1"/>
  <c r="F183" i="1"/>
  <c r="E183" i="34"/>
  <c r="F183" i="34"/>
  <c r="F81" i="30"/>
  <c r="E81" i="24"/>
  <c r="F81" i="24"/>
  <c r="F81" i="23"/>
  <c r="F81" i="12"/>
  <c r="E81" i="1"/>
  <c r="F81" i="1"/>
  <c r="E77" i="32"/>
  <c r="F77" i="32"/>
  <c r="E77" i="30"/>
  <c r="F77" i="30"/>
  <c r="E77" i="20"/>
  <c r="F77" i="20"/>
  <c r="E77" i="17"/>
  <c r="F77" i="17"/>
  <c r="E77" i="16"/>
  <c r="F77" i="16"/>
  <c r="E77" i="9"/>
  <c r="F77" i="9"/>
  <c r="E77" i="4"/>
  <c r="F77" i="4"/>
  <c r="E77" i="1"/>
  <c r="F77" i="1"/>
  <c r="E77" i="34"/>
  <c r="F77" i="34"/>
  <c r="E25" i="32"/>
  <c r="F25" i="32"/>
  <c r="E25" i="30"/>
  <c r="F25" i="30"/>
  <c r="E25" i="27"/>
  <c r="F25" i="27"/>
  <c r="E25" i="26"/>
  <c r="E25" i="25"/>
  <c r="F25" i="25"/>
  <c r="E25" i="24"/>
  <c r="F25" i="24"/>
  <c r="E25" i="23"/>
  <c r="F25" i="23"/>
  <c r="E25" i="22"/>
  <c r="E25" i="20"/>
  <c r="F25" i="20"/>
  <c r="E25" i="19"/>
  <c r="E25" i="17"/>
  <c r="F25" i="17"/>
  <c r="E25" i="16"/>
  <c r="F25" i="16"/>
  <c r="E25" i="15"/>
  <c r="F25" i="15"/>
  <c r="E25" i="4"/>
  <c r="F25" i="4"/>
  <c r="E25" i="3"/>
  <c r="E25" i="1"/>
  <c r="F25" i="1"/>
  <c r="E25" i="34"/>
  <c r="F25" i="34"/>
  <c r="H436" i="16" l="1"/>
  <c r="H436" i="18"/>
  <c r="H436" i="20"/>
  <c r="H436" i="28"/>
  <c r="H289" i="34"/>
  <c r="H289" i="4"/>
  <c r="H25" i="1"/>
  <c r="H25" i="17"/>
  <c r="H189" i="7"/>
  <c r="H189" i="20"/>
  <c r="H189" i="22"/>
  <c r="H189" i="24"/>
  <c r="H189" i="29"/>
  <c r="H205" i="4"/>
  <c r="H205" i="16"/>
  <c r="H205" i="24"/>
  <c r="H290" i="12"/>
  <c r="H290" i="16"/>
  <c r="H290" i="22"/>
  <c r="H290" i="24"/>
  <c r="H290" i="26"/>
  <c r="H289" i="8"/>
  <c r="H339" i="12"/>
  <c r="H436" i="30"/>
  <c r="H425" i="17"/>
  <c r="H550" i="34"/>
  <c r="H425" i="14"/>
  <c r="H437" i="22"/>
  <c r="H550" i="1"/>
  <c r="H550" i="20"/>
  <c r="H550" i="30"/>
  <c r="H436" i="32"/>
  <c r="H437" i="27"/>
  <c r="H337" i="14"/>
  <c r="H437" i="24"/>
  <c r="H205" i="13"/>
  <c r="H205" i="15"/>
  <c r="H550" i="17"/>
  <c r="H437" i="5"/>
  <c r="H437" i="15"/>
  <c r="H25" i="30"/>
  <c r="H425" i="7"/>
  <c r="H339" i="8"/>
  <c r="H425" i="1"/>
  <c r="H425" i="4"/>
  <c r="H425" i="8"/>
  <c r="H425" i="11"/>
  <c r="H425" i="15"/>
  <c r="H425" i="24"/>
  <c r="H425" i="32"/>
  <c r="H436" i="3"/>
  <c r="H437" i="7"/>
  <c r="H437" i="9"/>
  <c r="H436" i="10"/>
  <c r="H436" i="13"/>
  <c r="H436" i="15"/>
  <c r="H437" i="17"/>
  <c r="H437" i="19"/>
  <c r="H436" i="22"/>
  <c r="H436" i="25"/>
  <c r="H436" i="27"/>
  <c r="H437" i="29"/>
  <c r="H188" i="4"/>
  <c r="H188" i="16"/>
  <c r="H289" i="10"/>
  <c r="H289" i="20"/>
  <c r="H189" i="1"/>
  <c r="H189" i="4"/>
  <c r="H189" i="10"/>
  <c r="H189" i="16"/>
  <c r="H189" i="18"/>
  <c r="H197" i="20"/>
  <c r="H197" i="30"/>
  <c r="H290" i="7"/>
  <c r="H290" i="19"/>
  <c r="H324" i="17"/>
  <c r="H188" i="8"/>
  <c r="H188" i="32"/>
  <c r="H197" i="17"/>
  <c r="H197" i="19"/>
  <c r="H205" i="34"/>
  <c r="H205" i="21"/>
  <c r="H289" i="27"/>
  <c r="H337" i="30"/>
  <c r="H337" i="32"/>
  <c r="H188" i="23"/>
  <c r="H337" i="34"/>
  <c r="H290" i="4"/>
  <c r="H290" i="13"/>
  <c r="H289" i="17"/>
  <c r="H290" i="20"/>
  <c r="H289" i="23"/>
  <c r="H289" i="25"/>
  <c r="H290" i="27"/>
  <c r="H289" i="29"/>
  <c r="H289" i="32"/>
  <c r="H324" i="34"/>
  <c r="H339" i="1"/>
  <c r="H338" i="34"/>
  <c r="H338" i="8"/>
  <c r="H339" i="9"/>
  <c r="H338" i="10"/>
  <c r="H338" i="11"/>
  <c r="H338" i="12"/>
  <c r="H337" i="13"/>
  <c r="H339" i="15"/>
  <c r="H338" i="16"/>
  <c r="H337" i="17"/>
  <c r="H337" i="20"/>
  <c r="H339" i="22"/>
  <c r="H324" i="1"/>
  <c r="H339" i="10"/>
  <c r="H339" i="11"/>
  <c r="H338" i="13"/>
  <c r="H339" i="16"/>
  <c r="H338" i="17"/>
  <c r="H338" i="18"/>
  <c r="H338" i="19"/>
  <c r="H338" i="20"/>
  <c r="H339" i="24"/>
  <c r="H338" i="25"/>
  <c r="H338" i="26"/>
  <c r="H338" i="27"/>
  <c r="H107" i="22"/>
  <c r="H107" i="30"/>
  <c r="H134" i="2"/>
  <c r="H134" i="16"/>
  <c r="H134" i="19"/>
  <c r="H134" i="25"/>
  <c r="H25" i="22"/>
  <c r="H25" i="26"/>
  <c r="H25" i="25"/>
  <c r="H188" i="20"/>
  <c r="H188" i="22"/>
  <c r="H290" i="30"/>
  <c r="H339" i="4"/>
  <c r="H338" i="5"/>
  <c r="H337" i="21"/>
  <c r="H188" i="34"/>
  <c r="H188" i="6"/>
  <c r="H189" i="8"/>
  <c r="H188" i="11"/>
  <c r="H161" i="4"/>
  <c r="H163" i="16"/>
  <c r="H160" i="17"/>
  <c r="H163" i="30"/>
  <c r="H162" i="32"/>
  <c r="H268" i="8"/>
  <c r="H290" i="6"/>
  <c r="H290" i="9"/>
  <c r="H425" i="9"/>
  <c r="H425" i="25"/>
  <c r="H300" i="34"/>
  <c r="H293" i="34"/>
  <c r="H89" i="4"/>
  <c r="H107" i="34"/>
  <c r="H294" i="34"/>
  <c r="H337" i="6"/>
  <c r="H163" i="20"/>
  <c r="H290" i="1"/>
  <c r="H290" i="11"/>
  <c r="H289" i="16"/>
  <c r="H290" i="21"/>
  <c r="H436" i="1"/>
  <c r="H338" i="32"/>
  <c r="H89" i="1"/>
  <c r="H437" i="1"/>
  <c r="H436" i="7"/>
  <c r="H436" i="9"/>
  <c r="H188" i="1"/>
  <c r="H189" i="32"/>
  <c r="H338" i="3"/>
  <c r="H338" i="4"/>
  <c r="H337" i="5"/>
  <c r="H339" i="7"/>
  <c r="H96" i="34"/>
  <c r="H96" i="16"/>
  <c r="H95" i="17"/>
  <c r="H160" i="1"/>
  <c r="H161" i="6"/>
  <c r="H163" i="8"/>
  <c r="H160" i="9"/>
  <c r="H163" i="12"/>
  <c r="H162" i="15"/>
  <c r="H163" i="21"/>
  <c r="H161" i="23"/>
  <c r="H89" i="15"/>
  <c r="H89" i="32"/>
  <c r="H95" i="1"/>
  <c r="H96" i="5"/>
  <c r="H95" i="6"/>
  <c r="H96" i="14"/>
  <c r="H95" i="15"/>
  <c r="H96" i="19"/>
  <c r="H95" i="22"/>
  <c r="H95" i="25"/>
  <c r="H96" i="27"/>
  <c r="H107" i="4"/>
  <c r="H107" i="14"/>
  <c r="H107" i="17"/>
  <c r="H107" i="20"/>
  <c r="H107" i="23"/>
  <c r="H134" i="34"/>
  <c r="H134" i="3"/>
  <c r="H134" i="6"/>
  <c r="H134" i="9"/>
  <c r="H134" i="17"/>
  <c r="H134" i="20"/>
  <c r="H161" i="1"/>
  <c r="H161" i="3"/>
  <c r="H162" i="4"/>
  <c r="H163" i="5"/>
  <c r="H162" i="6"/>
  <c r="H163" i="7"/>
  <c r="H161" i="9"/>
  <c r="H161" i="10"/>
  <c r="H161" i="18"/>
  <c r="H162" i="19"/>
  <c r="H160" i="20"/>
  <c r="H161" i="22"/>
  <c r="H162" i="23"/>
  <c r="H163" i="24"/>
  <c r="H161" i="26"/>
  <c r="H161" i="28"/>
  <c r="H162" i="29"/>
  <c r="H163" i="32"/>
  <c r="H134" i="32"/>
  <c r="H189" i="14"/>
  <c r="H188" i="15"/>
  <c r="H188" i="17"/>
  <c r="H189" i="19"/>
  <c r="H189" i="21"/>
  <c r="H189" i="23"/>
  <c r="H189" i="30"/>
  <c r="H95" i="19"/>
  <c r="H96" i="24"/>
  <c r="H95" i="32"/>
  <c r="H197" i="1"/>
  <c r="H197" i="15"/>
  <c r="H205" i="9"/>
  <c r="H205" i="17"/>
  <c r="H162" i="12"/>
  <c r="H163" i="14"/>
  <c r="H161" i="15"/>
  <c r="H162" i="16"/>
  <c r="H163" i="17"/>
  <c r="H425" i="34"/>
  <c r="H425" i="5"/>
  <c r="H425" i="12"/>
  <c r="H436" i="4"/>
  <c r="H437" i="6"/>
  <c r="H437" i="8"/>
  <c r="H436" i="11"/>
  <c r="H436" i="14"/>
  <c r="H437" i="20"/>
  <c r="H436" i="21"/>
  <c r="H436" i="23"/>
  <c r="H436" i="26"/>
  <c r="H437" i="30"/>
  <c r="H437" i="32"/>
  <c r="H550" i="15"/>
  <c r="H324" i="15"/>
  <c r="H324" i="20"/>
  <c r="H337" i="1"/>
  <c r="H337" i="4"/>
  <c r="H339" i="6"/>
  <c r="H338" i="7"/>
  <c r="H338" i="9"/>
  <c r="H337" i="12"/>
  <c r="H339" i="14"/>
  <c r="H338" i="15"/>
  <c r="H337" i="16"/>
  <c r="H339" i="21"/>
  <c r="H338" i="23"/>
  <c r="H337" i="24"/>
  <c r="H189" i="34"/>
  <c r="H189" i="6"/>
  <c r="H189" i="11"/>
  <c r="H188" i="13"/>
  <c r="H189" i="15"/>
  <c r="H189" i="17"/>
  <c r="H162" i="7"/>
  <c r="H162" i="24"/>
  <c r="H163" i="25"/>
  <c r="H290" i="34"/>
  <c r="H290" i="8"/>
  <c r="H290" i="10"/>
  <c r="H289" i="15"/>
  <c r="H437" i="4"/>
  <c r="H436" i="12"/>
  <c r="H437" i="14"/>
  <c r="H436" i="17"/>
  <c r="H436" i="19"/>
  <c r="H437" i="23"/>
  <c r="H437" i="26"/>
  <c r="H436" i="29"/>
  <c r="H436" i="31"/>
  <c r="H189" i="9"/>
  <c r="H188" i="10"/>
  <c r="H89" i="29"/>
  <c r="H289" i="1"/>
  <c r="H289" i="9"/>
  <c r="H290" i="15"/>
  <c r="H290" i="17"/>
  <c r="H290" i="23"/>
  <c r="H290" i="25"/>
  <c r="H290" i="32"/>
  <c r="H425" i="20"/>
  <c r="H425" i="29"/>
  <c r="H436" i="34"/>
  <c r="H338" i="30"/>
  <c r="H339" i="32"/>
  <c r="H523" i="34"/>
  <c r="H188" i="19"/>
  <c r="H188" i="21"/>
  <c r="H188" i="30"/>
  <c r="H197" i="34"/>
  <c r="H205" i="1"/>
  <c r="H205" i="20"/>
  <c r="H289" i="22"/>
  <c r="H289" i="24"/>
  <c r="H289" i="30"/>
  <c r="H417" i="34"/>
  <c r="H425" i="2"/>
  <c r="H425" i="6"/>
  <c r="H425" i="19"/>
  <c r="H425" i="22"/>
  <c r="H437" i="34"/>
  <c r="H324" i="9"/>
  <c r="H324" i="23"/>
  <c r="H339" i="34"/>
  <c r="H339" i="5"/>
  <c r="H338" i="6"/>
  <c r="H337" i="7"/>
  <c r="H337" i="9"/>
  <c r="H339" i="13"/>
  <c r="H338" i="14"/>
  <c r="H337" i="15"/>
  <c r="H339" i="17"/>
  <c r="H339" i="19"/>
  <c r="H339" i="20"/>
  <c r="H338" i="21"/>
  <c r="H337" i="23"/>
  <c r="H339" i="25"/>
  <c r="H339" i="27"/>
  <c r="H339" i="30"/>
  <c r="H89" i="34"/>
  <c r="H96" i="32"/>
  <c r="H107" i="1"/>
  <c r="H107" i="6"/>
  <c r="H107" i="9"/>
  <c r="H107" i="16"/>
  <c r="H107" i="19"/>
  <c r="H162" i="11"/>
  <c r="H163" i="15"/>
  <c r="H161" i="17"/>
  <c r="H89" i="17"/>
  <c r="H89" i="20"/>
  <c r="H96" i="1"/>
  <c r="H96" i="3"/>
  <c r="H95" i="4"/>
  <c r="H96" i="6"/>
  <c r="H95" i="8"/>
  <c r="H96" i="11"/>
  <c r="H95" i="13"/>
  <c r="H96" i="15"/>
  <c r="H95" i="18"/>
  <c r="H95" i="20"/>
  <c r="H96" i="22"/>
  <c r="H96" i="25"/>
  <c r="H95" i="26"/>
  <c r="H96" i="29"/>
  <c r="H95" i="30"/>
  <c r="H107" i="8"/>
  <c r="H107" i="25"/>
  <c r="H107" i="32"/>
  <c r="H134" i="15"/>
  <c r="H134" i="24"/>
  <c r="H134" i="27"/>
  <c r="H162" i="1"/>
  <c r="H162" i="34"/>
  <c r="H163" i="2"/>
  <c r="H162" i="3"/>
  <c r="H163" i="4"/>
  <c r="H163" i="6"/>
  <c r="H161" i="8"/>
  <c r="H162" i="9"/>
  <c r="H162" i="10"/>
  <c r="H163" i="11"/>
  <c r="H161" i="12"/>
  <c r="H162" i="14"/>
  <c r="H161" i="16"/>
  <c r="H162" i="17"/>
  <c r="H162" i="18"/>
  <c r="H163" i="19"/>
  <c r="H161" i="20"/>
  <c r="H161" i="21"/>
  <c r="H162" i="22"/>
  <c r="H163" i="23"/>
  <c r="H161" i="25"/>
  <c r="H162" i="26"/>
  <c r="H163" i="27"/>
  <c r="H162" i="28"/>
  <c r="H163" i="29"/>
  <c r="H161" i="30"/>
  <c r="H162" i="31"/>
  <c r="H160" i="32"/>
  <c r="H89" i="16"/>
  <c r="H89" i="19"/>
  <c r="H95" i="34"/>
  <c r="H96" i="4"/>
  <c r="H95" i="9"/>
  <c r="H96" i="13"/>
  <c r="H95" i="16"/>
  <c r="H96" i="18"/>
  <c r="H96" i="20"/>
  <c r="H95" i="21"/>
  <c r="H95" i="24"/>
  <c r="H96" i="30"/>
  <c r="H107" i="24"/>
  <c r="H134" i="4"/>
  <c r="H134" i="7"/>
  <c r="H134" i="12"/>
  <c r="H134" i="21"/>
  <c r="H163" i="1"/>
  <c r="H163" i="34"/>
  <c r="H160" i="34"/>
  <c r="H163" i="3"/>
  <c r="H161" i="7"/>
  <c r="H162" i="8"/>
  <c r="H163" i="9"/>
  <c r="H163" i="10"/>
  <c r="H163" i="18"/>
  <c r="H162" i="20"/>
  <c r="H162" i="21"/>
  <c r="H163" i="22"/>
  <c r="H161" i="24"/>
  <c r="H162" i="25"/>
  <c r="H163" i="26"/>
  <c r="H163" i="28"/>
  <c r="H162" i="30"/>
  <c r="H163" i="31"/>
  <c r="H161" i="32"/>
  <c r="H581" i="34"/>
  <c r="H418" i="34"/>
  <c r="H439" i="34"/>
  <c r="H268" i="34"/>
  <c r="H214" i="34"/>
  <c r="H267" i="34"/>
  <c r="H214" i="1"/>
  <c r="H260" i="1"/>
  <c r="H294" i="1"/>
  <c r="H261" i="1"/>
  <c r="H268" i="2"/>
  <c r="H300" i="3"/>
  <c r="H419" i="1"/>
  <c r="H441" i="1"/>
  <c r="H418" i="1"/>
  <c r="H523" i="1"/>
  <c r="H269" i="1"/>
  <c r="H265" i="1"/>
  <c r="H295" i="1"/>
  <c r="H266" i="1"/>
  <c r="H81" i="1"/>
  <c r="H440" i="2"/>
  <c r="H261" i="3"/>
  <c r="H441" i="2"/>
  <c r="H267" i="2"/>
  <c r="H293" i="2"/>
  <c r="H269" i="3"/>
  <c r="H295" i="3"/>
  <c r="H419" i="3"/>
  <c r="H440" i="3"/>
  <c r="H183" i="3"/>
  <c r="H266" i="3"/>
  <c r="H260" i="3"/>
  <c r="H419" i="4"/>
  <c r="H267" i="4"/>
  <c r="H300" i="4"/>
  <c r="H300" i="8"/>
  <c r="H439" i="4"/>
  <c r="H268" i="4"/>
  <c r="H294" i="4"/>
  <c r="H214" i="4"/>
  <c r="H295" i="4"/>
  <c r="H441" i="5"/>
  <c r="H266" i="5"/>
  <c r="H267" i="8"/>
  <c r="H268" i="6"/>
  <c r="H260" i="5"/>
  <c r="H293" i="5"/>
  <c r="H261" i="5"/>
  <c r="H214" i="5"/>
  <c r="H269" i="5"/>
  <c r="H441" i="6"/>
  <c r="H440" i="6"/>
  <c r="H183" i="6"/>
  <c r="H266" i="7"/>
  <c r="H440" i="11"/>
  <c r="H419" i="8"/>
  <c r="H214" i="8"/>
  <c r="H419" i="7"/>
  <c r="H439" i="7"/>
  <c r="H440" i="7"/>
  <c r="H269" i="7"/>
  <c r="H300" i="7"/>
  <c r="H260" i="7"/>
  <c r="H295" i="7"/>
  <c r="H261" i="7"/>
  <c r="H418" i="9"/>
  <c r="H439" i="8"/>
  <c r="H294" i="8"/>
  <c r="H293" i="9"/>
  <c r="H261" i="9"/>
  <c r="H295" i="11"/>
  <c r="H214" i="9"/>
  <c r="H260" i="9"/>
  <c r="H441" i="9"/>
  <c r="H269" i="9"/>
  <c r="H265" i="9"/>
  <c r="H266" i="9"/>
  <c r="H214" i="12"/>
  <c r="H267" i="10"/>
  <c r="H279" i="10"/>
  <c r="H268" i="10"/>
  <c r="H441" i="10"/>
  <c r="H269" i="11"/>
  <c r="H440" i="10"/>
  <c r="H267" i="12"/>
  <c r="H261" i="11"/>
  <c r="H265" i="11"/>
  <c r="H300" i="11"/>
  <c r="H260" i="11"/>
  <c r="H266" i="11"/>
  <c r="H419" i="12"/>
  <c r="H269" i="13"/>
  <c r="H439" i="12"/>
  <c r="H268" i="12"/>
  <c r="H294" i="12"/>
  <c r="H265" i="13"/>
  <c r="H268" i="14"/>
  <c r="H441" i="13"/>
  <c r="H214" i="13"/>
  <c r="H266" i="13"/>
  <c r="H293" i="13"/>
  <c r="H260" i="13"/>
  <c r="H261" i="13"/>
  <c r="H261" i="15"/>
  <c r="H440" i="14"/>
  <c r="H441" i="14"/>
  <c r="H267" i="14"/>
  <c r="H269" i="15"/>
  <c r="H440" i="15"/>
  <c r="H295" i="15"/>
  <c r="H402" i="15"/>
  <c r="H419" i="15"/>
  <c r="H439" i="15"/>
  <c r="H260" i="15"/>
  <c r="H279" i="15"/>
  <c r="H300" i="15"/>
  <c r="H270" i="15"/>
  <c r="H266" i="15"/>
  <c r="H419" i="16"/>
  <c r="H523" i="17"/>
  <c r="H214" i="16"/>
  <c r="H294" i="16"/>
  <c r="H300" i="16"/>
  <c r="H267" i="16"/>
  <c r="H260" i="17"/>
  <c r="H214" i="17"/>
  <c r="H261" i="17"/>
  <c r="H581" i="17"/>
  <c r="H441" i="17"/>
  <c r="H266" i="17"/>
  <c r="H269" i="17"/>
  <c r="H265" i="17"/>
  <c r="H293" i="17"/>
  <c r="H266" i="19"/>
  <c r="H268" i="18"/>
  <c r="H260" i="19"/>
  <c r="H440" i="18"/>
  <c r="H441" i="18"/>
  <c r="H440" i="19"/>
  <c r="H419" i="19"/>
  <c r="H261" i="19"/>
  <c r="H279" i="19"/>
  <c r="H300" i="19"/>
  <c r="H269" i="19"/>
  <c r="H294" i="20"/>
  <c r="H419" i="20"/>
  <c r="H439" i="20"/>
  <c r="H523" i="20"/>
  <c r="H214" i="20"/>
  <c r="H300" i="20"/>
  <c r="H268" i="20"/>
  <c r="H419" i="23"/>
  <c r="H266" i="21"/>
  <c r="H441" i="21"/>
  <c r="H214" i="21"/>
  <c r="H260" i="21"/>
  <c r="H293" i="21"/>
  <c r="H441" i="22"/>
  <c r="H295" i="23"/>
  <c r="H440" i="22"/>
  <c r="H268" i="22"/>
  <c r="H279" i="22"/>
  <c r="H266" i="25"/>
  <c r="H268" i="26"/>
  <c r="H300" i="23"/>
  <c r="H439" i="23"/>
  <c r="H440" i="23"/>
  <c r="H260" i="23"/>
  <c r="H279" i="23"/>
  <c r="H261" i="23"/>
  <c r="H266" i="23"/>
  <c r="H81" i="24"/>
  <c r="H294" i="24"/>
  <c r="H419" i="24"/>
  <c r="H439" i="24"/>
  <c r="H214" i="24"/>
  <c r="H268" i="24"/>
  <c r="H300" i="24"/>
  <c r="H214" i="25"/>
  <c r="H261" i="25"/>
  <c r="H441" i="25"/>
  <c r="H260" i="25"/>
  <c r="H293" i="25"/>
  <c r="H441" i="26"/>
  <c r="H441" i="29"/>
  <c r="H440" i="26"/>
  <c r="H266" i="27"/>
  <c r="H300" i="28"/>
  <c r="H419" i="27"/>
  <c r="H440" i="27"/>
  <c r="H260" i="27"/>
  <c r="H300" i="27"/>
  <c r="H266" i="29"/>
  <c r="H268" i="32"/>
  <c r="H417" i="30"/>
  <c r="H214" i="28"/>
  <c r="H294" i="28"/>
  <c r="H260" i="29"/>
  <c r="H279" i="30"/>
  <c r="H293" i="29"/>
  <c r="H214" i="29"/>
  <c r="H261" i="29"/>
  <c r="H440" i="30"/>
  <c r="H402" i="30"/>
  <c r="H441" i="30"/>
  <c r="H268" i="30"/>
  <c r="H183" i="30"/>
  <c r="H77" i="30"/>
  <c r="H260" i="31"/>
  <c r="H440" i="31"/>
  <c r="H295" i="31"/>
  <c r="H300" i="31"/>
  <c r="H294" i="32"/>
  <c r="H439" i="32"/>
  <c r="H214" i="32"/>
  <c r="H300" i="32"/>
  <c r="H419" i="32"/>
  <c r="H260" i="33"/>
  <c r="H25" i="3"/>
  <c r="H25" i="15"/>
  <c r="H25" i="19"/>
  <c r="H25" i="23"/>
  <c r="H25" i="27"/>
  <c r="H77" i="34"/>
  <c r="H77" i="4"/>
  <c r="H77" i="16"/>
  <c r="H77" i="20"/>
  <c r="H77" i="32"/>
  <c r="H183" i="34"/>
  <c r="H183" i="4"/>
  <c r="H183" i="16"/>
  <c r="H183" i="32"/>
  <c r="H214" i="2"/>
  <c r="H214" i="6"/>
  <c r="H214" i="10"/>
  <c r="H214" i="14"/>
  <c r="H214" i="22"/>
  <c r="H214" i="26"/>
  <c r="H214" i="30"/>
  <c r="H261" i="34"/>
  <c r="H261" i="2"/>
  <c r="H261" i="4"/>
  <c r="H261" i="6"/>
  <c r="H261" i="8"/>
  <c r="H261" i="10"/>
  <c r="H261" i="12"/>
  <c r="H261" i="14"/>
  <c r="H261" i="16"/>
  <c r="H261" i="20"/>
  <c r="H261" i="22"/>
  <c r="H261" i="24"/>
  <c r="H261" i="26"/>
  <c r="H261" i="30"/>
  <c r="H261" i="32"/>
  <c r="H266" i="34"/>
  <c r="H268" i="1"/>
  <c r="H266" i="2"/>
  <c r="H268" i="3"/>
  <c r="H266" i="4"/>
  <c r="H268" i="5"/>
  <c r="H266" i="6"/>
  <c r="H268" i="7"/>
  <c r="H266" i="8"/>
  <c r="H268" i="9"/>
  <c r="H266" i="10"/>
  <c r="H268" i="11"/>
  <c r="H266" i="12"/>
  <c r="H268" i="13"/>
  <c r="H266" i="14"/>
  <c r="H268" i="15"/>
  <c r="H268" i="17"/>
  <c r="H266" i="18"/>
  <c r="H268" i="19"/>
  <c r="H279" i="1"/>
  <c r="H279" i="4"/>
  <c r="H279" i="16"/>
  <c r="H279" i="20"/>
  <c r="H279" i="24"/>
  <c r="H279" i="32"/>
  <c r="H293" i="1"/>
  <c r="H295" i="2"/>
  <c r="H293" i="4"/>
  <c r="H295" i="6"/>
  <c r="H294" i="7"/>
  <c r="H293" i="8"/>
  <c r="H294" i="11"/>
  <c r="H293" i="12"/>
  <c r="H295" i="14"/>
  <c r="H294" i="15"/>
  <c r="H293" i="16"/>
  <c r="H294" i="19"/>
  <c r="H293" i="20"/>
  <c r="H295" i="22"/>
  <c r="H294" i="23"/>
  <c r="H293" i="24"/>
  <c r="H295" i="26"/>
  <c r="H294" i="27"/>
  <c r="H293" i="28"/>
  <c r="H295" i="30"/>
  <c r="H294" i="31"/>
  <c r="H293" i="32"/>
  <c r="H25" i="34"/>
  <c r="H25" i="4"/>
  <c r="H25" i="16"/>
  <c r="H25" i="20"/>
  <c r="H25" i="24"/>
  <c r="H25" i="32"/>
  <c r="H77" i="1"/>
  <c r="H77" i="9"/>
  <c r="H77" i="17"/>
  <c r="H183" i="1"/>
  <c r="H183" i="9"/>
  <c r="H183" i="17"/>
  <c r="H214" i="3"/>
  <c r="H214" i="7"/>
  <c r="H214" i="11"/>
  <c r="H214" i="15"/>
  <c r="H214" i="19"/>
  <c r="H214" i="23"/>
  <c r="H214" i="27"/>
  <c r="H260" i="34"/>
  <c r="H260" i="2"/>
  <c r="H260" i="4"/>
  <c r="H260" i="6"/>
  <c r="H260" i="8"/>
  <c r="H260" i="10"/>
  <c r="H260" i="12"/>
  <c r="H260" i="14"/>
  <c r="H260" i="16"/>
  <c r="H260" i="18"/>
  <c r="H260" i="20"/>
  <c r="H260" i="22"/>
  <c r="H260" i="24"/>
  <c r="H260" i="26"/>
  <c r="H260" i="28"/>
  <c r="H260" i="30"/>
  <c r="H260" i="32"/>
  <c r="H269" i="34"/>
  <c r="H267" i="1"/>
  <c r="H269" i="2"/>
  <c r="H265" i="2"/>
  <c r="H267" i="3"/>
  <c r="H269" i="4"/>
  <c r="H265" i="4"/>
  <c r="H269" i="6"/>
  <c r="H265" i="6"/>
  <c r="H267" i="7"/>
  <c r="H269" i="8"/>
  <c r="H265" i="8"/>
  <c r="H267" i="9"/>
  <c r="H269" i="10"/>
  <c r="H267" i="11"/>
  <c r="H269" i="12"/>
  <c r="H265" i="12"/>
  <c r="H267" i="13"/>
  <c r="H269" i="14"/>
  <c r="H267" i="15"/>
  <c r="H269" i="16"/>
  <c r="H267" i="17"/>
  <c r="H269" i="18"/>
  <c r="H265" i="18"/>
  <c r="H267" i="19"/>
  <c r="H269" i="20"/>
  <c r="H267" i="21"/>
  <c r="H269" i="22"/>
  <c r="H265" i="22"/>
  <c r="H267" i="23"/>
  <c r="H269" i="24"/>
  <c r="H267" i="25"/>
  <c r="H269" i="26"/>
  <c r="H265" i="26"/>
  <c r="H267" i="27"/>
  <c r="H269" i="28"/>
  <c r="H267" i="29"/>
  <c r="H269" i="30"/>
  <c r="H265" i="30"/>
  <c r="H402" i="34"/>
  <c r="H402" i="4"/>
  <c r="H402" i="16"/>
  <c r="H402" i="20"/>
  <c r="H402" i="24"/>
  <c r="H402" i="32"/>
  <c r="H417" i="1"/>
  <c r="H419" i="2"/>
  <c r="H417" i="4"/>
  <c r="H419" i="6"/>
  <c r="H419" i="10"/>
  <c r="H419" i="14"/>
  <c r="H417" i="16"/>
  <c r="H419" i="18"/>
  <c r="H418" i="19"/>
  <c r="H419" i="22"/>
  <c r="H419" i="26"/>
  <c r="H419" i="30"/>
  <c r="H581" i="1"/>
  <c r="H581" i="24"/>
  <c r="H300" i="6"/>
  <c r="H300" i="10"/>
  <c r="H300" i="14"/>
  <c r="H300" i="22"/>
  <c r="H300" i="26"/>
  <c r="H300" i="30"/>
  <c r="H441" i="34"/>
  <c r="H440" i="1"/>
  <c r="H441" i="4"/>
  <c r="H440" i="5"/>
  <c r="H439" i="6"/>
  <c r="H441" i="8"/>
  <c r="H440" i="9"/>
  <c r="H441" i="12"/>
  <c r="H440" i="13"/>
  <c r="H441" i="16"/>
  <c r="H440" i="17"/>
  <c r="H441" i="20"/>
  <c r="H440" i="21"/>
  <c r="H439" i="22"/>
  <c r="H441" i="24"/>
  <c r="H440" i="25"/>
  <c r="H440" i="29"/>
  <c r="H439" i="30"/>
  <c r="H441" i="32"/>
  <c r="H440" i="33"/>
  <c r="H269" i="32"/>
  <c r="H265" i="32"/>
  <c r="H279" i="34"/>
  <c r="H279" i="5"/>
  <c r="H279" i="17"/>
  <c r="H279" i="21"/>
  <c r="H279" i="29"/>
  <c r="H295" i="34"/>
  <c r="H294" i="2"/>
  <c r="H293" i="3"/>
  <c r="H402" i="1"/>
  <c r="H402" i="9"/>
  <c r="H402" i="13"/>
  <c r="H402" i="17"/>
  <c r="H402" i="21"/>
  <c r="H419" i="34"/>
  <c r="H419" i="5"/>
  <c r="H419" i="9"/>
  <c r="H419" i="13"/>
  <c r="H419" i="17"/>
  <c r="H419" i="21"/>
  <c r="H419" i="25"/>
  <c r="H417" i="27"/>
  <c r="H419" i="29"/>
  <c r="H418" i="30"/>
  <c r="H440" i="34"/>
  <c r="H439" i="1"/>
  <c r="H441" i="3"/>
  <c r="H440" i="4"/>
  <c r="H441" i="7"/>
  <c r="H440" i="8"/>
  <c r="H439" i="9"/>
  <c r="H440" i="12"/>
  <c r="H441" i="15"/>
  <c r="H440" i="16"/>
  <c r="H439" i="17"/>
  <c r="H441" i="19"/>
  <c r="H440" i="20"/>
  <c r="H439" i="21"/>
  <c r="H441" i="23"/>
  <c r="H440" i="24"/>
  <c r="H439" i="25"/>
  <c r="H441" i="27"/>
  <c r="H440" i="28"/>
  <c r="H439" i="29"/>
  <c r="H441" i="31"/>
  <c r="H440" i="32"/>
  <c r="H523" i="15"/>
  <c r="H581" i="15"/>
  <c r="H300" i="1"/>
  <c r="H300" i="5"/>
  <c r="H300" i="9"/>
  <c r="H300" i="13"/>
  <c r="H300" i="17"/>
  <c r="H300" i="21"/>
  <c r="H300" i="25"/>
  <c r="H300" i="29"/>
  <c r="H293" i="6"/>
  <c r="H294" i="9"/>
  <c r="H295" i="12"/>
  <c r="H294" i="13"/>
  <c r="H293" i="14"/>
  <c r="H295" i="16"/>
  <c r="H294" i="17"/>
  <c r="H293" i="18"/>
  <c r="H295" i="20"/>
  <c r="H293" i="22"/>
  <c r="H295" i="24"/>
  <c r="H294" i="25"/>
  <c r="H293" i="26"/>
  <c r="H294" i="29"/>
  <c r="H293" i="30"/>
  <c r="H295" i="32"/>
  <c r="H294" i="6"/>
  <c r="H293" i="7"/>
  <c r="H295" i="9"/>
  <c r="H293" i="11"/>
  <c r="H294" i="14"/>
  <c r="H293" i="15"/>
  <c r="H295" i="17"/>
  <c r="H294" i="18"/>
  <c r="H293" i="19"/>
  <c r="H295" i="21"/>
  <c r="H294" i="22"/>
  <c r="H293" i="23"/>
  <c r="H295" i="25"/>
  <c r="H294" i="26"/>
  <c r="H293" i="27"/>
  <c r="H295" i="29"/>
  <c r="H294" i="30"/>
  <c r="H266" i="20"/>
  <c r="H268" i="21"/>
  <c r="H266" i="22"/>
  <c r="H268" i="23"/>
  <c r="H266" i="24"/>
  <c r="H266" i="26"/>
  <c r="H268" i="27"/>
  <c r="H266" i="28"/>
  <c r="H266" i="30"/>
  <c r="H266" i="32"/>
  <c r="H267" i="20"/>
  <c r="H269" i="21"/>
  <c r="H265" i="21"/>
  <c r="H267" i="22"/>
  <c r="H269" i="23"/>
  <c r="H265" i="23"/>
  <c r="H267" i="24"/>
  <c r="H269" i="25"/>
  <c r="H265" i="25"/>
  <c r="H267" i="26"/>
  <c r="H269" i="27"/>
  <c r="H265" i="27"/>
  <c r="H267" i="28"/>
  <c r="H269" i="29"/>
  <c r="H267" i="30"/>
  <c r="H269" i="31"/>
  <c r="H267" i="32"/>
  <c r="H269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76" i="32"/>
  <c r="F576" i="32"/>
  <c r="E577" i="32"/>
  <c r="F577" i="32"/>
  <c r="E578" i="32"/>
  <c r="F578" i="32"/>
  <c r="E584" i="32"/>
  <c r="F584" i="32"/>
  <c r="E591" i="32"/>
  <c r="F591" i="32"/>
  <c r="E593" i="32"/>
  <c r="F593" i="32"/>
  <c r="E594" i="32"/>
  <c r="F594" i="32"/>
  <c r="E583" i="30"/>
  <c r="E593" i="30"/>
  <c r="E594" i="30"/>
  <c r="F594" i="30"/>
  <c r="E594" i="27"/>
  <c r="E576" i="25"/>
  <c r="F576" i="25"/>
  <c r="E576" i="24"/>
  <c r="F576" i="24"/>
  <c r="E578" i="24"/>
  <c r="F578" i="24"/>
  <c r="F579" i="24"/>
  <c r="F590" i="24"/>
  <c r="E594" i="24"/>
  <c r="F594" i="24"/>
  <c r="E591" i="23"/>
  <c r="F591" i="23"/>
  <c r="E578" i="22"/>
  <c r="E594" i="22"/>
  <c r="E576" i="21"/>
  <c r="F576" i="21"/>
  <c r="E578" i="21"/>
  <c r="F578" i="21"/>
  <c r="E593" i="21"/>
  <c r="F593" i="21"/>
  <c r="E594" i="21"/>
  <c r="E576" i="20"/>
  <c r="E578" i="20"/>
  <c r="F578" i="20"/>
  <c r="E585" i="20"/>
  <c r="F585" i="20"/>
  <c r="E591" i="20"/>
  <c r="F591" i="20"/>
  <c r="E593" i="20"/>
  <c r="F593" i="20"/>
  <c r="E594" i="20"/>
  <c r="F594" i="20"/>
  <c r="E576" i="19"/>
  <c r="F576" i="19"/>
  <c r="F578" i="19"/>
  <c r="E594" i="19"/>
  <c r="F594" i="19"/>
  <c r="E575" i="17"/>
  <c r="F575" i="17"/>
  <c r="E576" i="17"/>
  <c r="E577" i="17"/>
  <c r="F577" i="17"/>
  <c r="E579" i="17"/>
  <c r="F579" i="17"/>
  <c r="E583" i="17"/>
  <c r="F583" i="17"/>
  <c r="E584" i="17"/>
  <c r="F584" i="17"/>
  <c r="E586" i="17"/>
  <c r="F586" i="17"/>
  <c r="E590" i="17"/>
  <c r="F590" i="17"/>
  <c r="E591" i="17"/>
  <c r="F591" i="17"/>
  <c r="E592" i="17"/>
  <c r="F592" i="17"/>
  <c r="E593" i="17"/>
  <c r="F593" i="17"/>
  <c r="F594" i="17"/>
  <c r="E576" i="16"/>
  <c r="F576" i="16"/>
  <c r="E583" i="16"/>
  <c r="F583" i="16"/>
  <c r="E591" i="16"/>
  <c r="F591" i="16"/>
  <c r="E594" i="16"/>
  <c r="F594" i="16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3" i="15"/>
  <c r="F583" i="15"/>
  <c r="E584" i="15"/>
  <c r="F584" i="15"/>
  <c r="E586" i="15"/>
  <c r="F586" i="15"/>
  <c r="E591" i="15"/>
  <c r="F591" i="15"/>
  <c r="E592" i="15"/>
  <c r="F592" i="15"/>
  <c r="E594" i="15"/>
  <c r="F594" i="15"/>
  <c r="E594" i="14"/>
  <c r="E576" i="13"/>
  <c r="F576" i="13"/>
  <c r="E594" i="12"/>
  <c r="F594" i="12"/>
  <c r="E576" i="11"/>
  <c r="F576" i="11"/>
  <c r="E583" i="11"/>
  <c r="E577" i="9"/>
  <c r="F577" i="9"/>
  <c r="E580" i="9"/>
  <c r="F580" i="9"/>
  <c r="E585" i="9"/>
  <c r="E590" i="9"/>
  <c r="F590" i="9"/>
  <c r="E591" i="9"/>
  <c r="F591" i="9"/>
  <c r="E593" i="9"/>
  <c r="E594" i="9"/>
  <c r="F594" i="9"/>
  <c r="E594" i="8"/>
  <c r="F594" i="8"/>
  <c r="E576" i="7"/>
  <c r="E583" i="6"/>
  <c r="F583" i="6"/>
  <c r="E585" i="6"/>
  <c r="F585" i="6"/>
  <c r="E591" i="6"/>
  <c r="F591" i="6"/>
  <c r="E593" i="6"/>
  <c r="F593" i="6"/>
  <c r="E594" i="6"/>
  <c r="F594" i="6"/>
  <c r="E576" i="4"/>
  <c r="F576" i="4"/>
  <c r="E578" i="4"/>
  <c r="F578" i="4"/>
  <c r="E594" i="4"/>
  <c r="F594" i="4"/>
  <c r="E575" i="1"/>
  <c r="F575" i="1"/>
  <c r="E576" i="1"/>
  <c r="F576" i="1"/>
  <c r="E577" i="1"/>
  <c r="F577" i="1"/>
  <c r="E578" i="1"/>
  <c r="F578" i="1"/>
  <c r="E579" i="1"/>
  <c r="F579" i="1"/>
  <c r="E580" i="1"/>
  <c r="F580" i="1"/>
  <c r="E583" i="1"/>
  <c r="F583" i="1"/>
  <c r="E584" i="1"/>
  <c r="F584" i="1"/>
  <c r="E585" i="1"/>
  <c r="F585" i="1"/>
  <c r="E586" i="1"/>
  <c r="F586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75" i="34"/>
  <c r="F575" i="34"/>
  <c r="E576" i="34"/>
  <c r="F576" i="34"/>
  <c r="E577" i="34"/>
  <c r="F577" i="34"/>
  <c r="E579" i="34"/>
  <c r="F579" i="34"/>
  <c r="E580" i="34"/>
  <c r="F580" i="34"/>
  <c r="E583" i="34"/>
  <c r="F583" i="34"/>
  <c r="E584" i="34"/>
  <c r="F584" i="34"/>
  <c r="E586" i="34"/>
  <c r="F586" i="34"/>
  <c r="E589" i="34"/>
  <c r="F589" i="34"/>
  <c r="E590" i="34"/>
  <c r="F590" i="34"/>
  <c r="E591" i="34"/>
  <c r="F591" i="34"/>
  <c r="E593" i="34"/>
  <c r="F593" i="34"/>
  <c r="E594" i="34"/>
  <c r="F594" i="34"/>
  <c r="F571" i="15"/>
  <c r="E571" i="34"/>
  <c r="D570" i="32"/>
  <c r="F571" i="32" s="1"/>
  <c r="C570" i="32"/>
  <c r="E571" i="32" s="1"/>
  <c r="D570" i="31"/>
  <c r="F586" i="31" s="1"/>
  <c r="C570" i="31"/>
  <c r="E581" i="31" s="1"/>
  <c r="H581" i="31" s="1"/>
  <c r="D570" i="30"/>
  <c r="F573" i="30" s="1"/>
  <c r="C570" i="30"/>
  <c r="E581" i="30" s="1"/>
  <c r="H581" i="30" s="1"/>
  <c r="D570" i="29"/>
  <c r="C570" i="29"/>
  <c r="D570" i="28"/>
  <c r="F582" i="28" s="1"/>
  <c r="C570" i="28"/>
  <c r="E582" i="28" s="1"/>
  <c r="H582" i="28" s="1"/>
  <c r="D570" i="27"/>
  <c r="F589" i="27" s="1"/>
  <c r="C570" i="27"/>
  <c r="D570" i="26"/>
  <c r="D13" i="26" s="1"/>
  <c r="C570" i="26"/>
  <c r="E594" i="26" s="1"/>
  <c r="D570" i="25"/>
  <c r="C570" i="25"/>
  <c r="D570" i="24"/>
  <c r="F575" i="24" s="1"/>
  <c r="C570" i="24"/>
  <c r="E584" i="24" s="1"/>
  <c r="D570" i="23"/>
  <c r="F577" i="23" s="1"/>
  <c r="C570" i="23"/>
  <c r="D570" i="22"/>
  <c r="F591" i="22" s="1"/>
  <c r="C570" i="22"/>
  <c r="E581" i="22" s="1"/>
  <c r="H581" i="22" s="1"/>
  <c r="D570" i="21"/>
  <c r="C570" i="21"/>
  <c r="E596" i="21" s="1"/>
  <c r="D570" i="20"/>
  <c r="F579" i="20" s="1"/>
  <c r="C570" i="20"/>
  <c r="E584" i="20" s="1"/>
  <c r="D570" i="19"/>
  <c r="F585" i="19" s="1"/>
  <c r="C570" i="19"/>
  <c r="E581" i="19" s="1"/>
  <c r="H581" i="19" s="1"/>
  <c r="D570" i="18"/>
  <c r="C570" i="18"/>
  <c r="D570" i="17"/>
  <c r="F576" i="17" s="1"/>
  <c r="C570" i="17"/>
  <c r="E585" i="17" s="1"/>
  <c r="D570" i="16"/>
  <c r="F572" i="16" s="1"/>
  <c r="C570" i="16"/>
  <c r="E581" i="16" s="1"/>
  <c r="H581" i="16" s="1"/>
  <c r="D570" i="15"/>
  <c r="F570" i="15" s="1"/>
  <c r="C570" i="15"/>
  <c r="E593" i="15" s="1"/>
  <c r="F594" i="14"/>
  <c r="C570" i="14"/>
  <c r="E581" i="14" s="1"/>
  <c r="H581" i="14" s="1"/>
  <c r="D570" i="13"/>
  <c r="F582" i="13" s="1"/>
  <c r="C570" i="13"/>
  <c r="D570" i="12"/>
  <c r="F584" i="12" s="1"/>
  <c r="C570" i="12"/>
  <c r="D570" i="11"/>
  <c r="F585" i="11" s="1"/>
  <c r="C570" i="11"/>
  <c r="E581" i="11" s="1"/>
  <c r="H581" i="11" s="1"/>
  <c r="D570" i="10"/>
  <c r="F582" i="10" s="1"/>
  <c r="C570" i="10"/>
  <c r="E582" i="10" s="1"/>
  <c r="H582" i="10" s="1"/>
  <c r="D570" i="9"/>
  <c r="F583" i="9" s="1"/>
  <c r="C570" i="9"/>
  <c r="E589" i="9" s="1"/>
  <c r="D570" i="8"/>
  <c r="F582" i="8" s="1"/>
  <c r="C570" i="8"/>
  <c r="E582" i="8" s="1"/>
  <c r="H582" i="8" s="1"/>
  <c r="D570" i="7"/>
  <c r="F576" i="7" s="1"/>
  <c r="C570" i="7"/>
  <c r="D570" i="6"/>
  <c r="F577" i="6" s="1"/>
  <c r="C570" i="6"/>
  <c r="E576" i="6" s="1"/>
  <c r="D570" i="5"/>
  <c r="F573" i="5" s="1"/>
  <c r="C570" i="5"/>
  <c r="D570" i="4"/>
  <c r="F575" i="4" s="1"/>
  <c r="C570" i="4"/>
  <c r="D570" i="3"/>
  <c r="F579" i="3" s="1"/>
  <c r="C570" i="3"/>
  <c r="E577" i="3" s="1"/>
  <c r="D570" i="2"/>
  <c r="C570" i="2"/>
  <c r="E581" i="2" s="1"/>
  <c r="H581" i="2" s="1"/>
  <c r="D570" i="1"/>
  <c r="F574" i="1" s="1"/>
  <c r="C570" i="1"/>
  <c r="E570" i="1" s="1"/>
  <c r="D570" i="34"/>
  <c r="F592" i="34" s="1"/>
  <c r="C570" i="34"/>
  <c r="E596" i="34" s="1"/>
  <c r="D570" i="33"/>
  <c r="F582" i="33" s="1"/>
  <c r="C570" i="33"/>
  <c r="E582" i="33" s="1"/>
  <c r="H582" i="33" s="1"/>
  <c r="F350" i="32"/>
  <c r="E356" i="32"/>
  <c r="F356" i="32"/>
  <c r="E359" i="32"/>
  <c r="F359" i="32"/>
  <c r="E363" i="32"/>
  <c r="F363" i="32"/>
  <c r="F364" i="32"/>
  <c r="E367" i="32"/>
  <c r="F367" i="32"/>
  <c r="E371" i="32"/>
  <c r="F371" i="32"/>
  <c r="F373" i="32"/>
  <c r="E375" i="32"/>
  <c r="F375" i="32"/>
  <c r="E377" i="32"/>
  <c r="F377" i="32"/>
  <c r="E384" i="32"/>
  <c r="F384" i="32"/>
  <c r="E390" i="32"/>
  <c r="F390" i="32"/>
  <c r="E396" i="32"/>
  <c r="F396" i="32"/>
  <c r="E403" i="32"/>
  <c r="F403" i="32"/>
  <c r="E404" i="32"/>
  <c r="F404" i="32"/>
  <c r="E405" i="32"/>
  <c r="F405" i="32"/>
  <c r="E406" i="32"/>
  <c r="F406" i="32"/>
  <c r="E407" i="32"/>
  <c r="F407" i="32"/>
  <c r="E408" i="32"/>
  <c r="F408" i="32"/>
  <c r="E410" i="32"/>
  <c r="F410" i="32"/>
  <c r="E411" i="32"/>
  <c r="F411" i="32"/>
  <c r="E415" i="32"/>
  <c r="F415" i="32"/>
  <c r="E416" i="32"/>
  <c r="F416" i="32"/>
  <c r="E420" i="32"/>
  <c r="F420" i="32"/>
  <c r="E421" i="32"/>
  <c r="F421" i="32"/>
  <c r="E422" i="32"/>
  <c r="F422" i="32"/>
  <c r="E423" i="32"/>
  <c r="F423" i="32"/>
  <c r="E424" i="32"/>
  <c r="F424" i="32"/>
  <c r="E429" i="32"/>
  <c r="F429" i="32"/>
  <c r="E433" i="32"/>
  <c r="F433" i="32"/>
  <c r="E434" i="32"/>
  <c r="F434" i="32"/>
  <c r="E435" i="32"/>
  <c r="F435" i="32"/>
  <c r="E438" i="32"/>
  <c r="F438" i="32"/>
  <c r="E442" i="32"/>
  <c r="F442" i="32"/>
  <c r="E443" i="32"/>
  <c r="F443" i="32"/>
  <c r="E449" i="32"/>
  <c r="F449" i="32"/>
  <c r="E451" i="32"/>
  <c r="F451" i="32"/>
  <c r="E452" i="32"/>
  <c r="F452" i="32"/>
  <c r="E453" i="32"/>
  <c r="F453" i="32"/>
  <c r="E456" i="32"/>
  <c r="F456" i="32"/>
  <c r="E457" i="32"/>
  <c r="F457" i="32"/>
  <c r="E461" i="32"/>
  <c r="F461" i="32"/>
  <c r="E463" i="32"/>
  <c r="F463" i="32"/>
  <c r="E466" i="32"/>
  <c r="F466" i="32"/>
  <c r="E467" i="32"/>
  <c r="F467" i="32"/>
  <c r="E469" i="32"/>
  <c r="F469" i="32"/>
  <c r="E471" i="32"/>
  <c r="F471" i="32"/>
  <c r="F472" i="32"/>
  <c r="E476" i="32"/>
  <c r="F476" i="32"/>
  <c r="E481" i="32"/>
  <c r="F481" i="32"/>
  <c r="E482" i="32"/>
  <c r="F482" i="32"/>
  <c r="E483" i="32"/>
  <c r="F483" i="32"/>
  <c r="E485" i="32"/>
  <c r="F485" i="32"/>
  <c r="E486" i="32"/>
  <c r="F486" i="32"/>
  <c r="F487" i="32"/>
  <c r="E488" i="32"/>
  <c r="F488" i="32"/>
  <c r="E491" i="32"/>
  <c r="F491" i="32"/>
  <c r="E492" i="32"/>
  <c r="F492" i="32"/>
  <c r="E493" i="32"/>
  <c r="F493" i="32"/>
  <c r="E494" i="32"/>
  <c r="F494" i="32"/>
  <c r="E495" i="32"/>
  <c r="F495" i="32"/>
  <c r="E496" i="32"/>
  <c r="F496" i="32"/>
  <c r="E497" i="32"/>
  <c r="F497" i="32"/>
  <c r="E498" i="32"/>
  <c r="F498" i="32"/>
  <c r="E500" i="32"/>
  <c r="F500" i="32"/>
  <c r="E501" i="32"/>
  <c r="F501" i="32"/>
  <c r="E502" i="32"/>
  <c r="F502" i="32"/>
  <c r="E503" i="32"/>
  <c r="F503" i="32"/>
  <c r="E507" i="32"/>
  <c r="F507" i="32"/>
  <c r="E510" i="32"/>
  <c r="F510" i="32"/>
  <c r="E511" i="32"/>
  <c r="F511" i="32"/>
  <c r="E512" i="32"/>
  <c r="F512" i="32"/>
  <c r="E513" i="32"/>
  <c r="F513" i="32"/>
  <c r="E514" i="32"/>
  <c r="F514" i="32"/>
  <c r="E515" i="32"/>
  <c r="F515" i="32"/>
  <c r="E516" i="32"/>
  <c r="F516" i="32"/>
  <c r="E517" i="32"/>
  <c r="F517" i="32"/>
  <c r="E518" i="32"/>
  <c r="F518" i="32"/>
  <c r="E519" i="32"/>
  <c r="F519" i="32"/>
  <c r="E520" i="32"/>
  <c r="F520" i="32"/>
  <c r="E521" i="32"/>
  <c r="F521" i="32"/>
  <c r="E522" i="32"/>
  <c r="F522" i="32"/>
  <c r="E525" i="32"/>
  <c r="F525" i="32"/>
  <c r="E526" i="32"/>
  <c r="F526" i="32"/>
  <c r="E529" i="32"/>
  <c r="F529" i="32"/>
  <c r="E530" i="32"/>
  <c r="F530" i="32"/>
  <c r="E532" i="32"/>
  <c r="F532" i="32"/>
  <c r="E534" i="32"/>
  <c r="F534" i="32"/>
  <c r="E535" i="32"/>
  <c r="F535" i="32"/>
  <c r="E536" i="32"/>
  <c r="F536" i="32"/>
  <c r="E539" i="32"/>
  <c r="F539" i="32"/>
  <c r="E541" i="32"/>
  <c r="F541" i="32"/>
  <c r="E543" i="32"/>
  <c r="F543" i="32"/>
  <c r="E544" i="32"/>
  <c r="F544" i="32"/>
  <c r="E545" i="32"/>
  <c r="F545" i="32"/>
  <c r="E546" i="32"/>
  <c r="F546" i="32"/>
  <c r="E551" i="32"/>
  <c r="F551" i="32"/>
  <c r="E552" i="32"/>
  <c r="F552" i="32"/>
  <c r="E554" i="32"/>
  <c r="F554" i="32"/>
  <c r="E555" i="32"/>
  <c r="F555" i="32"/>
  <c r="E557" i="32"/>
  <c r="F557" i="32"/>
  <c r="E558" i="32"/>
  <c r="F558" i="32"/>
  <c r="E559" i="32"/>
  <c r="F559" i="32"/>
  <c r="E560" i="32"/>
  <c r="F560" i="32"/>
  <c r="E561" i="32"/>
  <c r="F561" i="32"/>
  <c r="E562" i="32"/>
  <c r="F562" i="32"/>
  <c r="E563" i="32"/>
  <c r="F563" i="32"/>
  <c r="E564" i="32"/>
  <c r="F564" i="32"/>
  <c r="E359" i="31"/>
  <c r="F359" i="31"/>
  <c r="E416" i="31"/>
  <c r="F416" i="31"/>
  <c r="E435" i="31"/>
  <c r="E438" i="31"/>
  <c r="F438" i="31"/>
  <c r="E507" i="31"/>
  <c r="F507" i="31"/>
  <c r="F508" i="31"/>
  <c r="E541" i="31"/>
  <c r="F541" i="31"/>
  <c r="E545" i="31"/>
  <c r="F545" i="31"/>
  <c r="E546" i="31"/>
  <c r="F546" i="31"/>
  <c r="E349" i="30"/>
  <c r="F349" i="30"/>
  <c r="E350" i="30"/>
  <c r="F350" i="30"/>
  <c r="E356" i="30"/>
  <c r="F356" i="30"/>
  <c r="E359" i="30"/>
  <c r="F359" i="30"/>
  <c r="E363" i="30"/>
  <c r="E364" i="30"/>
  <c r="F364" i="30"/>
  <c r="E371" i="30"/>
  <c r="E373" i="30"/>
  <c r="F373" i="30"/>
  <c r="E384" i="30"/>
  <c r="F384" i="30"/>
  <c r="E390" i="30"/>
  <c r="F390" i="30"/>
  <c r="E391" i="30"/>
  <c r="E394" i="30"/>
  <c r="E396" i="30"/>
  <c r="F396" i="30"/>
  <c r="E403" i="30"/>
  <c r="F403" i="30"/>
  <c r="E404" i="30"/>
  <c r="F404" i="30"/>
  <c r="E405" i="30"/>
  <c r="E406" i="30"/>
  <c r="F406" i="30"/>
  <c r="E407" i="30"/>
  <c r="F407" i="30"/>
  <c r="E408" i="30"/>
  <c r="E410" i="30"/>
  <c r="F410" i="30"/>
  <c r="E411" i="30"/>
  <c r="E415" i="30"/>
  <c r="F415" i="30"/>
  <c r="E416" i="30"/>
  <c r="F416" i="30"/>
  <c r="E422" i="30"/>
  <c r="F422" i="30"/>
  <c r="E429" i="30"/>
  <c r="E435" i="30"/>
  <c r="F435" i="30"/>
  <c r="E438" i="30"/>
  <c r="F438" i="30"/>
  <c r="E443" i="30"/>
  <c r="F443" i="30"/>
  <c r="E448" i="30"/>
  <c r="F448" i="30"/>
  <c r="E451" i="30"/>
  <c r="F451" i="30"/>
  <c r="E456" i="30"/>
  <c r="F456" i="30"/>
  <c r="E459" i="30"/>
  <c r="F459" i="30"/>
  <c r="E462" i="30"/>
  <c r="F462" i="30"/>
  <c r="E463" i="30"/>
  <c r="F463" i="30"/>
  <c r="E464" i="30"/>
  <c r="E466" i="30"/>
  <c r="F466" i="30"/>
  <c r="E467" i="30"/>
  <c r="F467" i="30"/>
  <c r="E470" i="30"/>
  <c r="E471" i="30"/>
  <c r="F471" i="30"/>
  <c r="E476" i="30"/>
  <c r="F476" i="30"/>
  <c r="E480" i="30"/>
  <c r="E481" i="30"/>
  <c r="E482" i="30"/>
  <c r="F482" i="30"/>
  <c r="E483" i="30"/>
  <c r="F483" i="30"/>
  <c r="E484" i="30"/>
  <c r="F484" i="30"/>
  <c r="E485" i="30"/>
  <c r="F485" i="30"/>
  <c r="E487" i="30"/>
  <c r="F487" i="30"/>
  <c r="E488" i="30"/>
  <c r="F488" i="30"/>
  <c r="E490" i="30"/>
  <c r="F490" i="30"/>
  <c r="E491" i="30"/>
  <c r="F491" i="30"/>
  <c r="E492" i="30"/>
  <c r="F492" i="30"/>
  <c r="E493" i="30"/>
  <c r="F493" i="30"/>
  <c r="E494" i="30"/>
  <c r="F494" i="30"/>
  <c r="E495" i="30"/>
  <c r="F495" i="30"/>
  <c r="E496" i="30"/>
  <c r="F496" i="30"/>
  <c r="E497" i="30"/>
  <c r="F497" i="30"/>
  <c r="E498" i="30"/>
  <c r="F498" i="30"/>
  <c r="E502" i="30"/>
  <c r="F502" i="30"/>
  <c r="E503" i="30"/>
  <c r="F503" i="30"/>
  <c r="E505" i="30"/>
  <c r="F505" i="30"/>
  <c r="E506" i="30"/>
  <c r="F506" i="30"/>
  <c r="E507" i="30"/>
  <c r="F507" i="30"/>
  <c r="E508" i="30"/>
  <c r="F508" i="30"/>
  <c r="E510" i="30"/>
  <c r="F510" i="30"/>
  <c r="E511" i="30"/>
  <c r="F511" i="30"/>
  <c r="E512" i="30"/>
  <c r="E513" i="30"/>
  <c r="E514" i="30"/>
  <c r="F514" i="30"/>
  <c r="E516" i="30"/>
  <c r="F516" i="30"/>
  <c r="E517" i="30"/>
  <c r="F517" i="30"/>
  <c r="E518" i="30"/>
  <c r="F518" i="30"/>
  <c r="E519" i="30"/>
  <c r="F519" i="30"/>
  <c r="E520" i="30"/>
  <c r="F520" i="30"/>
  <c r="E522" i="30"/>
  <c r="E526" i="30"/>
  <c r="F526" i="30"/>
  <c r="E529" i="30"/>
  <c r="E530" i="30"/>
  <c r="E532" i="30"/>
  <c r="F532" i="30"/>
  <c r="E533" i="30"/>
  <c r="F533" i="30"/>
  <c r="E534" i="30"/>
  <c r="F534" i="30"/>
  <c r="E536" i="30"/>
  <c r="F536" i="30"/>
  <c r="E538" i="30"/>
  <c r="F538" i="30"/>
  <c r="E540" i="30"/>
  <c r="E541" i="30"/>
  <c r="F541" i="30"/>
  <c r="E543" i="30"/>
  <c r="F543" i="30"/>
  <c r="E545" i="30"/>
  <c r="F545" i="30"/>
  <c r="E546" i="30"/>
  <c r="F546" i="30"/>
  <c r="E551" i="30"/>
  <c r="F551" i="30"/>
  <c r="E552" i="30"/>
  <c r="F552" i="30"/>
  <c r="E553" i="30"/>
  <c r="E555" i="30"/>
  <c r="F555" i="30"/>
  <c r="E559" i="30"/>
  <c r="E561" i="30"/>
  <c r="F561" i="30"/>
  <c r="E562" i="30"/>
  <c r="E563" i="30"/>
  <c r="F563" i="30"/>
  <c r="E564" i="30"/>
  <c r="F564" i="30"/>
  <c r="E356" i="29"/>
  <c r="F356" i="29"/>
  <c r="F364" i="29"/>
  <c r="E367" i="29"/>
  <c r="F367" i="29"/>
  <c r="E403" i="29"/>
  <c r="F403" i="29"/>
  <c r="E404" i="29"/>
  <c r="F404" i="29"/>
  <c r="E407" i="29"/>
  <c r="F407" i="29"/>
  <c r="E408" i="29"/>
  <c r="F408" i="29"/>
  <c r="E410" i="29"/>
  <c r="F410" i="29"/>
  <c r="E416" i="29"/>
  <c r="F416" i="29"/>
  <c r="E422" i="29"/>
  <c r="F435" i="29"/>
  <c r="F494" i="29"/>
  <c r="E522" i="29"/>
  <c r="F522" i="29"/>
  <c r="E534" i="29"/>
  <c r="F534" i="29"/>
  <c r="E536" i="29"/>
  <c r="F536" i="29"/>
  <c r="E540" i="29"/>
  <c r="E543" i="29"/>
  <c r="E545" i="29"/>
  <c r="F545" i="29"/>
  <c r="E546" i="29"/>
  <c r="F546" i="29"/>
  <c r="F561" i="29"/>
  <c r="E403" i="28"/>
  <c r="F403" i="28"/>
  <c r="F416" i="28"/>
  <c r="E435" i="28"/>
  <c r="F435" i="28"/>
  <c r="E438" i="28"/>
  <c r="F438" i="28"/>
  <c r="E507" i="28"/>
  <c r="F507" i="28"/>
  <c r="E514" i="28"/>
  <c r="F514" i="28"/>
  <c r="E516" i="28"/>
  <c r="F516" i="28"/>
  <c r="E349" i="27"/>
  <c r="F349" i="27"/>
  <c r="E356" i="27"/>
  <c r="F356" i="27"/>
  <c r="E359" i="27"/>
  <c r="F359" i="27"/>
  <c r="E367" i="27"/>
  <c r="F367" i="27"/>
  <c r="E403" i="27"/>
  <c r="F403" i="27"/>
  <c r="E407" i="27"/>
  <c r="F407" i="27"/>
  <c r="E408" i="27"/>
  <c r="F408" i="27"/>
  <c r="E410" i="27"/>
  <c r="F410" i="27"/>
  <c r="F411" i="27"/>
  <c r="E415" i="27"/>
  <c r="F415" i="27"/>
  <c r="E416" i="27"/>
  <c r="F416" i="27"/>
  <c r="E433" i="27"/>
  <c r="F433" i="27"/>
  <c r="E469" i="27"/>
  <c r="F469" i="27"/>
  <c r="E471" i="27"/>
  <c r="F471" i="27"/>
  <c r="E482" i="27"/>
  <c r="F482" i="27"/>
  <c r="F483" i="27"/>
  <c r="E490" i="27"/>
  <c r="F490" i="27"/>
  <c r="E493" i="27"/>
  <c r="F493" i="27"/>
  <c r="E494" i="27"/>
  <c r="F494" i="27"/>
  <c r="E496" i="27"/>
  <c r="F496" i="27"/>
  <c r="E501" i="27"/>
  <c r="F501" i="27"/>
  <c r="E502" i="27"/>
  <c r="F502" i="27"/>
  <c r="E507" i="27"/>
  <c r="F507" i="27"/>
  <c r="E508" i="27"/>
  <c r="F508" i="27"/>
  <c r="E510" i="27"/>
  <c r="E514" i="27"/>
  <c r="F514" i="27"/>
  <c r="F520" i="27"/>
  <c r="E529" i="27"/>
  <c r="F529" i="27"/>
  <c r="E541" i="27"/>
  <c r="F541" i="27"/>
  <c r="E545" i="27"/>
  <c r="F545" i="27"/>
  <c r="E546" i="27"/>
  <c r="F546" i="27"/>
  <c r="E561" i="27"/>
  <c r="F561" i="27"/>
  <c r="E564" i="27"/>
  <c r="F564" i="27"/>
  <c r="E373" i="26"/>
  <c r="F373" i="26"/>
  <c r="E396" i="26"/>
  <c r="F396" i="26"/>
  <c r="E403" i="26"/>
  <c r="F403" i="26"/>
  <c r="F405" i="26"/>
  <c r="E406" i="26"/>
  <c r="E407" i="26"/>
  <c r="F407" i="26"/>
  <c r="E408" i="26"/>
  <c r="E416" i="26"/>
  <c r="F416" i="26"/>
  <c r="E435" i="26"/>
  <c r="F435" i="26"/>
  <c r="E491" i="26"/>
  <c r="F491" i="26"/>
  <c r="F492" i="26"/>
  <c r="E493" i="26"/>
  <c r="F493" i="26"/>
  <c r="E495" i="26"/>
  <c r="F495" i="26"/>
  <c r="E502" i="26"/>
  <c r="F502" i="26"/>
  <c r="E503" i="26"/>
  <c r="F503" i="26"/>
  <c r="E507" i="26"/>
  <c r="F507" i="26"/>
  <c r="E514" i="26"/>
  <c r="F514" i="26"/>
  <c r="E516" i="26"/>
  <c r="F516" i="26"/>
  <c r="E520" i="26"/>
  <c r="F520" i="26"/>
  <c r="E541" i="26"/>
  <c r="F541" i="26"/>
  <c r="E546" i="26"/>
  <c r="F546" i="26"/>
  <c r="E551" i="26"/>
  <c r="F551" i="26"/>
  <c r="E552" i="26"/>
  <c r="F552" i="26"/>
  <c r="E561" i="26"/>
  <c r="F561" i="26"/>
  <c r="E564" i="26"/>
  <c r="F564" i="26"/>
  <c r="E349" i="25"/>
  <c r="F349" i="25"/>
  <c r="E356" i="25"/>
  <c r="F356" i="25"/>
  <c r="E359" i="25"/>
  <c r="F359" i="25"/>
  <c r="E384" i="25"/>
  <c r="F384" i="25"/>
  <c r="F390" i="25"/>
  <c r="E403" i="25"/>
  <c r="F403" i="25"/>
  <c r="E405" i="25"/>
  <c r="E407" i="25"/>
  <c r="F407" i="25"/>
  <c r="E408" i="25"/>
  <c r="F408" i="25"/>
  <c r="E410" i="25"/>
  <c r="F410" i="25"/>
  <c r="F415" i="25"/>
  <c r="E416" i="25"/>
  <c r="F416" i="25"/>
  <c r="E420" i="25"/>
  <c r="F420" i="25"/>
  <c r="E435" i="25"/>
  <c r="F435" i="25"/>
  <c r="E438" i="25"/>
  <c r="F438" i="25"/>
  <c r="E471" i="25"/>
  <c r="F471" i="25"/>
  <c r="E488" i="25"/>
  <c r="E492" i="25"/>
  <c r="F492" i="25"/>
  <c r="E507" i="25"/>
  <c r="F507" i="25"/>
  <c r="E514" i="25"/>
  <c r="F514" i="25"/>
  <c r="E516" i="25"/>
  <c r="F516" i="25"/>
  <c r="E525" i="25"/>
  <c r="F525" i="25"/>
  <c r="E536" i="25"/>
  <c r="F536" i="25"/>
  <c r="E538" i="25"/>
  <c r="E545" i="25"/>
  <c r="F545" i="25"/>
  <c r="E546" i="25"/>
  <c r="F546" i="25"/>
  <c r="E551" i="25"/>
  <c r="F551" i="25"/>
  <c r="E552" i="25"/>
  <c r="F552" i="25"/>
  <c r="E553" i="25"/>
  <c r="F553" i="25"/>
  <c r="E563" i="25"/>
  <c r="F563" i="25"/>
  <c r="E564" i="25"/>
  <c r="F564" i="25"/>
  <c r="E349" i="24"/>
  <c r="F349" i="24"/>
  <c r="E350" i="24"/>
  <c r="F350" i="24"/>
  <c r="E356" i="24"/>
  <c r="F356" i="24"/>
  <c r="E359" i="24"/>
  <c r="F359" i="24"/>
  <c r="E363" i="24"/>
  <c r="F363" i="24"/>
  <c r="E367" i="24"/>
  <c r="F367" i="24"/>
  <c r="E371" i="24"/>
  <c r="F371" i="24"/>
  <c r="E372" i="24"/>
  <c r="F372" i="24"/>
  <c r="E375" i="24"/>
  <c r="E390" i="24"/>
  <c r="F390" i="24"/>
  <c r="E394" i="24"/>
  <c r="F394" i="24"/>
  <c r="E405" i="24"/>
  <c r="F405" i="24"/>
  <c r="E407" i="24"/>
  <c r="F407" i="24"/>
  <c r="E408" i="24"/>
  <c r="F408" i="24"/>
  <c r="E410" i="24"/>
  <c r="F410" i="24"/>
  <c r="E411" i="24"/>
  <c r="F411" i="24"/>
  <c r="E416" i="24"/>
  <c r="F416" i="24"/>
  <c r="E420" i="24"/>
  <c r="F420" i="24"/>
  <c r="E422" i="24"/>
  <c r="F422" i="24"/>
  <c r="E424" i="24"/>
  <c r="F424" i="24"/>
  <c r="E429" i="24"/>
  <c r="F429" i="24"/>
  <c r="E430" i="24"/>
  <c r="E435" i="24"/>
  <c r="F435" i="24"/>
  <c r="E438" i="24"/>
  <c r="F438" i="24"/>
  <c r="E442" i="24"/>
  <c r="F442" i="24"/>
  <c r="E443" i="24"/>
  <c r="F443" i="24"/>
  <c r="E451" i="24"/>
  <c r="F451" i="24"/>
  <c r="E455" i="24"/>
  <c r="F455" i="24"/>
  <c r="E461" i="24"/>
  <c r="F461" i="24"/>
  <c r="E462" i="24"/>
  <c r="F462" i="24"/>
  <c r="E463" i="24"/>
  <c r="F463" i="24"/>
  <c r="E466" i="24"/>
  <c r="F466" i="24"/>
  <c r="E469" i="24"/>
  <c r="F469" i="24"/>
  <c r="E471" i="24"/>
  <c r="F471" i="24"/>
  <c r="E480" i="24"/>
  <c r="F480" i="24"/>
  <c r="E481" i="24"/>
  <c r="F481" i="24"/>
  <c r="E482" i="24"/>
  <c r="F482" i="24"/>
  <c r="E485" i="24"/>
  <c r="F485" i="24"/>
  <c r="E486" i="24"/>
  <c r="F486" i="24"/>
  <c r="E488" i="24"/>
  <c r="F488" i="24"/>
  <c r="E490" i="24"/>
  <c r="E491" i="24"/>
  <c r="F491" i="24"/>
  <c r="E492" i="24"/>
  <c r="F492" i="24"/>
  <c r="E493" i="24"/>
  <c r="F493" i="24"/>
  <c r="E494" i="24"/>
  <c r="F494" i="24"/>
  <c r="E495" i="24"/>
  <c r="F495" i="24"/>
  <c r="E496" i="24"/>
  <c r="F496" i="24"/>
  <c r="E497" i="24"/>
  <c r="F497" i="24"/>
  <c r="E498" i="24"/>
  <c r="F498" i="24"/>
  <c r="F501" i="24"/>
  <c r="E502" i="24"/>
  <c r="F502" i="24"/>
  <c r="E503" i="24"/>
  <c r="F503" i="24"/>
  <c r="E506" i="24"/>
  <c r="F506" i="24"/>
  <c r="E507" i="24"/>
  <c r="F507" i="24"/>
  <c r="E509" i="24"/>
  <c r="F509" i="24"/>
  <c r="E510" i="24"/>
  <c r="F510" i="24"/>
  <c r="E512" i="24"/>
  <c r="F512" i="24"/>
  <c r="E513" i="24"/>
  <c r="E514" i="24"/>
  <c r="F514" i="24"/>
  <c r="E515" i="24"/>
  <c r="F515" i="24"/>
  <c r="E516" i="24"/>
  <c r="F516" i="24"/>
  <c r="E519" i="24"/>
  <c r="F519" i="24"/>
  <c r="E520" i="24"/>
  <c r="F520" i="24"/>
  <c r="E521" i="24"/>
  <c r="E522" i="24"/>
  <c r="F522" i="24"/>
  <c r="E526" i="24"/>
  <c r="F526" i="24"/>
  <c r="E530" i="24"/>
  <c r="F530" i="24"/>
  <c r="E533" i="24"/>
  <c r="F533" i="24"/>
  <c r="E534" i="24"/>
  <c r="F534" i="24"/>
  <c r="F535" i="24"/>
  <c r="E536" i="24"/>
  <c r="F536" i="24"/>
  <c r="E541" i="24"/>
  <c r="F541" i="24"/>
  <c r="E543" i="24"/>
  <c r="F543" i="24"/>
  <c r="E545" i="24"/>
  <c r="F545" i="24"/>
  <c r="E546" i="24"/>
  <c r="F546" i="24"/>
  <c r="E551" i="24"/>
  <c r="F551" i="24"/>
  <c r="E552" i="24"/>
  <c r="F552" i="24"/>
  <c r="E554" i="24"/>
  <c r="F554" i="24"/>
  <c r="E555" i="24"/>
  <c r="F555" i="24"/>
  <c r="E559" i="24"/>
  <c r="F559" i="24"/>
  <c r="E560" i="24"/>
  <c r="E561" i="24"/>
  <c r="F561" i="24"/>
  <c r="E562" i="24"/>
  <c r="F562" i="24"/>
  <c r="E563" i="24"/>
  <c r="F563" i="24"/>
  <c r="E564" i="24"/>
  <c r="F564" i="24"/>
  <c r="E349" i="23"/>
  <c r="F349" i="23"/>
  <c r="E356" i="23"/>
  <c r="F356" i="23"/>
  <c r="E359" i="23"/>
  <c r="F359" i="23"/>
  <c r="F363" i="23"/>
  <c r="E364" i="23"/>
  <c r="F364" i="23"/>
  <c r="E373" i="23"/>
  <c r="F373" i="23"/>
  <c r="E384" i="23"/>
  <c r="F384" i="23"/>
  <c r="E390" i="23"/>
  <c r="F390" i="23"/>
  <c r="E395" i="23"/>
  <c r="E403" i="23"/>
  <c r="F403" i="23"/>
  <c r="E407" i="23"/>
  <c r="F407" i="23"/>
  <c r="E408" i="23"/>
  <c r="F408" i="23"/>
  <c r="E410" i="23"/>
  <c r="F410" i="23"/>
  <c r="E411" i="23"/>
  <c r="F411" i="23"/>
  <c r="E416" i="23"/>
  <c r="F416" i="23"/>
  <c r="E422" i="23"/>
  <c r="F422" i="23"/>
  <c r="E435" i="23"/>
  <c r="F435" i="23"/>
  <c r="E438" i="23"/>
  <c r="E443" i="23"/>
  <c r="F443" i="23"/>
  <c r="E451" i="23"/>
  <c r="F451" i="23"/>
  <c r="E463" i="23"/>
  <c r="F463" i="23"/>
  <c r="E466" i="23"/>
  <c r="F466" i="23"/>
  <c r="E469" i="23"/>
  <c r="F469" i="23"/>
  <c r="E471" i="23"/>
  <c r="F471" i="23"/>
  <c r="E482" i="23"/>
  <c r="F482" i="23"/>
  <c r="F487" i="23"/>
  <c r="E488" i="23"/>
  <c r="F488" i="23"/>
  <c r="E491" i="23"/>
  <c r="F491" i="23"/>
  <c r="E492" i="23"/>
  <c r="F492" i="23"/>
  <c r="E493" i="23"/>
  <c r="F493" i="23"/>
  <c r="E494" i="23"/>
  <c r="F494" i="23"/>
  <c r="E495" i="23"/>
  <c r="F495" i="23"/>
  <c r="E496" i="23"/>
  <c r="F496" i="23"/>
  <c r="E497" i="23"/>
  <c r="F497" i="23"/>
  <c r="E498" i="23"/>
  <c r="F498" i="23"/>
  <c r="E501" i="23"/>
  <c r="F501" i="23"/>
  <c r="E502" i="23"/>
  <c r="F502" i="23"/>
  <c r="E503" i="23"/>
  <c r="E507" i="23"/>
  <c r="F507" i="23"/>
  <c r="E508" i="23"/>
  <c r="F508" i="23"/>
  <c r="E509" i="23"/>
  <c r="F509" i="23"/>
  <c r="E510" i="23"/>
  <c r="F510" i="23"/>
  <c r="E511" i="23"/>
  <c r="E512" i="23"/>
  <c r="E513" i="23"/>
  <c r="F513" i="23"/>
  <c r="E516" i="23"/>
  <c r="F516" i="23"/>
  <c r="E517" i="23"/>
  <c r="F517" i="23"/>
  <c r="E522" i="23"/>
  <c r="F522" i="23"/>
  <c r="E532" i="23"/>
  <c r="F532" i="23"/>
  <c r="E533" i="23"/>
  <c r="F533" i="23"/>
  <c r="E534" i="23"/>
  <c r="F534" i="23"/>
  <c r="E536" i="23"/>
  <c r="F536" i="23"/>
  <c r="E545" i="23"/>
  <c r="F545" i="23"/>
  <c r="E546" i="23"/>
  <c r="F546" i="23"/>
  <c r="E551" i="23"/>
  <c r="F551" i="23"/>
  <c r="E552" i="23"/>
  <c r="F552" i="23"/>
  <c r="E559" i="23"/>
  <c r="F559" i="23"/>
  <c r="E561" i="23"/>
  <c r="F561" i="23"/>
  <c r="E563" i="23"/>
  <c r="F563" i="23"/>
  <c r="E564" i="23"/>
  <c r="F564" i="23"/>
  <c r="E349" i="22"/>
  <c r="F349" i="22"/>
  <c r="E356" i="22"/>
  <c r="F356" i="22"/>
  <c r="E359" i="22"/>
  <c r="F359" i="22"/>
  <c r="F367" i="22"/>
  <c r="E373" i="22"/>
  <c r="F373" i="22"/>
  <c r="E384" i="22"/>
  <c r="F384" i="22"/>
  <c r="E390" i="22"/>
  <c r="F390" i="22"/>
  <c r="E394" i="22"/>
  <c r="F394" i="22"/>
  <c r="E396" i="22"/>
  <c r="F396" i="22"/>
  <c r="E403" i="22"/>
  <c r="F403" i="22"/>
  <c r="E406" i="22"/>
  <c r="E407" i="22"/>
  <c r="F407" i="22"/>
  <c r="E408" i="22"/>
  <c r="F408" i="22"/>
  <c r="E410" i="22"/>
  <c r="F410" i="22"/>
  <c r="E416" i="22"/>
  <c r="F416" i="22"/>
  <c r="E420" i="22"/>
  <c r="F420" i="22"/>
  <c r="F423" i="22"/>
  <c r="E435" i="22"/>
  <c r="F435" i="22"/>
  <c r="E438" i="22"/>
  <c r="F438" i="22"/>
  <c r="E461" i="22"/>
  <c r="F461" i="22"/>
  <c r="E463" i="22"/>
  <c r="E464" i="22"/>
  <c r="F464" i="22"/>
  <c r="E467" i="22"/>
  <c r="F467" i="22"/>
  <c r="F469" i="22"/>
  <c r="E471" i="22"/>
  <c r="F471" i="22"/>
  <c r="E482" i="22"/>
  <c r="F482" i="22"/>
  <c r="F483" i="22"/>
  <c r="E485" i="22"/>
  <c r="F485" i="22"/>
  <c r="E491" i="22"/>
  <c r="F491" i="22"/>
  <c r="E492" i="22"/>
  <c r="F492" i="22"/>
  <c r="E494" i="22"/>
  <c r="F494" i="22"/>
  <c r="E496" i="22"/>
  <c r="E498" i="22"/>
  <c r="F498" i="22"/>
  <c r="E502" i="22"/>
  <c r="F502" i="22"/>
  <c r="E503" i="22"/>
  <c r="F503" i="22"/>
  <c r="E506" i="22"/>
  <c r="F506" i="22"/>
  <c r="E507" i="22"/>
  <c r="F507" i="22"/>
  <c r="F508" i="22"/>
  <c r="E509" i="22"/>
  <c r="E514" i="22"/>
  <c r="F514" i="22"/>
  <c r="E515" i="22"/>
  <c r="F515" i="22"/>
  <c r="E516" i="22"/>
  <c r="F516" i="22"/>
  <c r="E520" i="22"/>
  <c r="F520" i="22"/>
  <c r="F522" i="22"/>
  <c r="E534" i="22"/>
  <c r="F534" i="22"/>
  <c r="E535" i="22"/>
  <c r="F535" i="22"/>
  <c r="E536" i="22"/>
  <c r="F536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55" i="22"/>
  <c r="F555" i="22"/>
  <c r="E563" i="22"/>
  <c r="F563" i="22"/>
  <c r="E564" i="22"/>
  <c r="F564" i="22"/>
  <c r="E356" i="21"/>
  <c r="F356" i="21"/>
  <c r="E359" i="21"/>
  <c r="F359" i="21"/>
  <c r="E364" i="21"/>
  <c r="F364" i="21"/>
  <c r="E403" i="21"/>
  <c r="F403" i="21"/>
  <c r="E407" i="21"/>
  <c r="F407" i="21"/>
  <c r="E408" i="21"/>
  <c r="F408" i="21"/>
  <c r="E410" i="21"/>
  <c r="F410" i="21"/>
  <c r="F411" i="21"/>
  <c r="E414" i="21"/>
  <c r="F414" i="21"/>
  <c r="E416" i="21"/>
  <c r="F416" i="21"/>
  <c r="E424" i="21"/>
  <c r="F424" i="21"/>
  <c r="E435" i="21"/>
  <c r="F435" i="21"/>
  <c r="E438" i="21"/>
  <c r="F438" i="21"/>
  <c r="E463" i="21"/>
  <c r="F463" i="21"/>
  <c r="F467" i="21"/>
  <c r="E469" i="21"/>
  <c r="F469" i="21"/>
  <c r="E471" i="21"/>
  <c r="F471" i="21"/>
  <c r="E482" i="21"/>
  <c r="F482" i="21"/>
  <c r="E488" i="21"/>
  <c r="F488" i="21"/>
  <c r="E491" i="21"/>
  <c r="F491" i="21"/>
  <c r="E492" i="21"/>
  <c r="F492" i="21"/>
  <c r="E493" i="21"/>
  <c r="F493" i="21"/>
  <c r="E494" i="21"/>
  <c r="F494" i="21"/>
  <c r="E495" i="21"/>
  <c r="F495" i="21"/>
  <c r="E496" i="21"/>
  <c r="F496" i="21"/>
  <c r="E498" i="21"/>
  <c r="F498" i="21"/>
  <c r="E501" i="21"/>
  <c r="F501" i="21"/>
  <c r="E502" i="21"/>
  <c r="F502" i="21"/>
  <c r="E507" i="21"/>
  <c r="F507" i="21"/>
  <c r="E508" i="21"/>
  <c r="F508" i="21"/>
  <c r="E509" i="21"/>
  <c r="F509" i="21"/>
  <c r="E510" i="21"/>
  <c r="E511" i="21"/>
  <c r="F511" i="21"/>
  <c r="E514" i="21"/>
  <c r="F514" i="21"/>
  <c r="E515" i="21"/>
  <c r="F515" i="21"/>
  <c r="F516" i="21"/>
  <c r="E517" i="21"/>
  <c r="F517" i="21"/>
  <c r="E519" i="21"/>
  <c r="F519" i="21"/>
  <c r="E520" i="21"/>
  <c r="F520" i="21"/>
  <c r="E522" i="21"/>
  <c r="F522" i="21"/>
  <c r="E525" i="21"/>
  <c r="F525" i="21"/>
  <c r="E526" i="21"/>
  <c r="F526" i="21"/>
  <c r="E529" i="21"/>
  <c r="F529" i="21"/>
  <c r="E534" i="21"/>
  <c r="F534" i="21"/>
  <c r="F535" i="21"/>
  <c r="E536" i="21"/>
  <c r="F536" i="21"/>
  <c r="E541" i="21"/>
  <c r="F541" i="21"/>
  <c r="E546" i="21"/>
  <c r="F546" i="21"/>
  <c r="E551" i="21"/>
  <c r="F551" i="21"/>
  <c r="E552" i="21"/>
  <c r="F552" i="21"/>
  <c r="E561" i="21"/>
  <c r="F561" i="21"/>
  <c r="E563" i="21"/>
  <c r="F563" i="21"/>
  <c r="E349" i="20"/>
  <c r="F349" i="20"/>
  <c r="E356" i="20"/>
  <c r="F356" i="20"/>
  <c r="E359" i="20"/>
  <c r="F359" i="20"/>
  <c r="E363" i="20"/>
  <c r="F363" i="20"/>
  <c r="E364" i="20"/>
  <c r="F364" i="20"/>
  <c r="E367" i="20"/>
  <c r="F367" i="20"/>
  <c r="E373" i="20"/>
  <c r="F373" i="20"/>
  <c r="E375" i="20"/>
  <c r="E377" i="20"/>
  <c r="F377" i="20"/>
  <c r="E384" i="20"/>
  <c r="F384" i="20"/>
  <c r="E390" i="20"/>
  <c r="F390" i="20"/>
  <c r="E396" i="20"/>
  <c r="F396" i="20"/>
  <c r="E400" i="20"/>
  <c r="F400" i="20"/>
  <c r="E403" i="20"/>
  <c r="F403" i="20"/>
  <c r="E404" i="20"/>
  <c r="F404" i="20"/>
  <c r="E405" i="20"/>
  <c r="E406" i="20"/>
  <c r="F406" i="20"/>
  <c r="E407" i="20"/>
  <c r="F407" i="20"/>
  <c r="E408" i="20"/>
  <c r="F408" i="20"/>
  <c r="E410" i="20"/>
  <c r="F410" i="20"/>
  <c r="E411" i="20"/>
  <c r="F411" i="20"/>
  <c r="E414" i="20"/>
  <c r="F414" i="20"/>
  <c r="E415" i="20"/>
  <c r="F415" i="20"/>
  <c r="E416" i="20"/>
  <c r="F416" i="20"/>
  <c r="E420" i="20"/>
  <c r="E421" i="20"/>
  <c r="F421" i="20"/>
  <c r="E422" i="20"/>
  <c r="F422" i="20"/>
  <c r="E423" i="20"/>
  <c r="F423" i="20"/>
  <c r="E424" i="20"/>
  <c r="F424" i="20"/>
  <c r="E429" i="20"/>
  <c r="F429" i="20"/>
  <c r="E430" i="20"/>
  <c r="F430" i="20"/>
  <c r="E431" i="20"/>
  <c r="F431" i="20"/>
  <c r="E433" i="20"/>
  <c r="F433" i="20"/>
  <c r="E434" i="20"/>
  <c r="F434" i="20"/>
  <c r="E435" i="20"/>
  <c r="F435" i="20"/>
  <c r="E442" i="20"/>
  <c r="F442" i="20"/>
  <c r="E443" i="20"/>
  <c r="F443" i="20"/>
  <c r="E444" i="20"/>
  <c r="F444" i="20"/>
  <c r="E451" i="20"/>
  <c r="F451" i="20"/>
  <c r="E453" i="20"/>
  <c r="F453" i="20"/>
  <c r="E457" i="20"/>
  <c r="F457" i="20"/>
  <c r="E461" i="20"/>
  <c r="F461" i="20"/>
  <c r="E462" i="20"/>
  <c r="F462" i="20"/>
  <c r="F463" i="20"/>
  <c r="E464" i="20"/>
  <c r="F464" i="20"/>
  <c r="E466" i="20"/>
  <c r="F466" i="20"/>
  <c r="E467" i="20"/>
  <c r="F467" i="20"/>
  <c r="E469" i="20"/>
  <c r="F469" i="20"/>
  <c r="E471" i="20"/>
  <c r="F471" i="20"/>
  <c r="F473" i="20"/>
  <c r="E476" i="20"/>
  <c r="F476" i="20"/>
  <c r="E480" i="20"/>
  <c r="F480" i="20"/>
  <c r="E481" i="20"/>
  <c r="F481" i="20"/>
  <c r="E482" i="20"/>
  <c r="F482" i="20"/>
  <c r="E484" i="20"/>
  <c r="F484" i="20"/>
  <c r="E485" i="20"/>
  <c r="F485" i="20"/>
  <c r="E486" i="20"/>
  <c r="F486" i="20"/>
  <c r="E488" i="20"/>
  <c r="F488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8" i="20"/>
  <c r="F498" i="20"/>
  <c r="E500" i="20"/>
  <c r="F500" i="20"/>
  <c r="F501" i="20"/>
  <c r="E502" i="20"/>
  <c r="F502" i="20"/>
  <c r="E505" i="20"/>
  <c r="F505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9" i="20"/>
  <c r="F519" i="20"/>
  <c r="E520" i="20"/>
  <c r="F520" i="20"/>
  <c r="E521" i="20"/>
  <c r="F521" i="20"/>
  <c r="E522" i="20"/>
  <c r="F522" i="20"/>
  <c r="F526" i="20"/>
  <c r="E530" i="20"/>
  <c r="F530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9" i="20"/>
  <c r="F539" i="20"/>
  <c r="E541" i="20"/>
  <c r="F541" i="20"/>
  <c r="E543" i="20"/>
  <c r="F543" i="20"/>
  <c r="E545" i="20"/>
  <c r="F545" i="20"/>
  <c r="E546" i="20"/>
  <c r="F546" i="20"/>
  <c r="E551" i="20"/>
  <c r="F551" i="20"/>
  <c r="E552" i="20"/>
  <c r="F552" i="20"/>
  <c r="E553" i="20"/>
  <c r="F553" i="20"/>
  <c r="E555" i="20"/>
  <c r="F555" i="20"/>
  <c r="E557" i="20"/>
  <c r="F557" i="20"/>
  <c r="E559" i="20"/>
  <c r="F559" i="20"/>
  <c r="E561" i="20"/>
  <c r="F561" i="20"/>
  <c r="E563" i="20"/>
  <c r="F563" i="20"/>
  <c r="E564" i="20"/>
  <c r="F564" i="20"/>
  <c r="E349" i="19"/>
  <c r="F349" i="19"/>
  <c r="E356" i="19"/>
  <c r="F356" i="19"/>
  <c r="E359" i="19"/>
  <c r="E363" i="19"/>
  <c r="F363" i="19"/>
  <c r="E364" i="19"/>
  <c r="F364" i="19"/>
  <c r="E367" i="19"/>
  <c r="F367" i="19"/>
  <c r="E373" i="19"/>
  <c r="F373" i="19"/>
  <c r="E396" i="19"/>
  <c r="F396" i="19"/>
  <c r="E406" i="19"/>
  <c r="E407" i="19"/>
  <c r="F407" i="19"/>
  <c r="E408" i="19"/>
  <c r="F408" i="19"/>
  <c r="E410" i="19"/>
  <c r="F410" i="19"/>
  <c r="E416" i="19"/>
  <c r="F416" i="19"/>
  <c r="E422" i="19"/>
  <c r="F422" i="19"/>
  <c r="E435" i="19"/>
  <c r="F435" i="19"/>
  <c r="E451" i="19"/>
  <c r="E461" i="19"/>
  <c r="F461" i="19"/>
  <c r="E464" i="19"/>
  <c r="F464" i="19"/>
  <c r="E471" i="19"/>
  <c r="F471" i="19"/>
  <c r="E482" i="19"/>
  <c r="F482" i="19"/>
  <c r="F485" i="19"/>
  <c r="E488" i="19"/>
  <c r="F488" i="19"/>
  <c r="E491" i="19"/>
  <c r="F491" i="19"/>
  <c r="E492" i="19"/>
  <c r="F492" i="19"/>
  <c r="E493" i="19"/>
  <c r="F493" i="19"/>
  <c r="E494" i="19"/>
  <c r="F494" i="19"/>
  <c r="E495" i="19"/>
  <c r="F495" i="19"/>
  <c r="F497" i="19"/>
  <c r="E498" i="19"/>
  <c r="F498" i="19"/>
  <c r="E507" i="19"/>
  <c r="F507" i="19"/>
  <c r="E508" i="19"/>
  <c r="F508" i="19"/>
  <c r="E509" i="19"/>
  <c r="F509" i="19"/>
  <c r="F512" i="19"/>
  <c r="F513" i="19"/>
  <c r="E514" i="19"/>
  <c r="F514" i="19"/>
  <c r="E515" i="19"/>
  <c r="F515" i="19"/>
  <c r="F516" i="19"/>
  <c r="E517" i="19"/>
  <c r="F517" i="19"/>
  <c r="E520" i="19"/>
  <c r="F520" i="19"/>
  <c r="E522" i="19"/>
  <c r="E530" i="19"/>
  <c r="F530" i="19"/>
  <c r="E533" i="19"/>
  <c r="F533" i="19"/>
  <c r="E534" i="19"/>
  <c r="F534" i="19"/>
  <c r="E536" i="19"/>
  <c r="F536" i="19"/>
  <c r="E541" i="19"/>
  <c r="F541" i="19"/>
  <c r="E545" i="19"/>
  <c r="F545" i="19"/>
  <c r="E546" i="19"/>
  <c r="F546" i="19"/>
  <c r="E552" i="19"/>
  <c r="F552" i="19"/>
  <c r="E553" i="19"/>
  <c r="F553" i="19"/>
  <c r="E554" i="19"/>
  <c r="F554" i="19"/>
  <c r="F559" i="19"/>
  <c r="E561" i="19"/>
  <c r="F561" i="19"/>
  <c r="E359" i="18"/>
  <c r="F359" i="18"/>
  <c r="E416" i="18"/>
  <c r="F416" i="18"/>
  <c r="E438" i="18"/>
  <c r="F438" i="18"/>
  <c r="E471" i="18"/>
  <c r="E507" i="18"/>
  <c r="F507" i="18"/>
  <c r="E516" i="18"/>
  <c r="F516" i="18"/>
  <c r="E536" i="18"/>
  <c r="F536" i="18"/>
  <c r="E541" i="18"/>
  <c r="F541" i="18"/>
  <c r="E545" i="18"/>
  <c r="F545" i="18"/>
  <c r="E546" i="18"/>
  <c r="F546" i="18"/>
  <c r="E348" i="17"/>
  <c r="E349" i="17"/>
  <c r="F349" i="17"/>
  <c r="E350" i="17"/>
  <c r="F350" i="17"/>
  <c r="E355" i="17"/>
  <c r="F355" i="17"/>
  <c r="E356" i="17"/>
  <c r="F356" i="17"/>
  <c r="E359" i="17"/>
  <c r="F359" i="17"/>
  <c r="E363" i="17"/>
  <c r="F363" i="17"/>
  <c r="E364" i="17"/>
  <c r="F364" i="17"/>
  <c r="E367" i="17"/>
  <c r="F367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7" i="17"/>
  <c r="F377" i="17"/>
  <c r="E382" i="17"/>
  <c r="F382" i="17"/>
  <c r="E384" i="17"/>
  <c r="F384" i="17"/>
  <c r="E390" i="17"/>
  <c r="F390" i="17"/>
  <c r="E391" i="17"/>
  <c r="F391" i="17"/>
  <c r="E392" i="17"/>
  <c r="F392" i="17"/>
  <c r="E393" i="17"/>
  <c r="F393" i="17"/>
  <c r="E396" i="17"/>
  <c r="F396" i="17"/>
  <c r="E397" i="17"/>
  <c r="F397" i="17"/>
  <c r="E400" i="17"/>
  <c r="F400" i="17"/>
  <c r="E403" i="17"/>
  <c r="F403" i="17"/>
  <c r="E404" i="17"/>
  <c r="F404" i="17"/>
  <c r="E405" i="17"/>
  <c r="F405" i="17"/>
  <c r="E406" i="17"/>
  <c r="F406" i="17"/>
  <c r="E407" i="17"/>
  <c r="F407" i="17"/>
  <c r="E408" i="17"/>
  <c r="F408" i="17"/>
  <c r="E410" i="17"/>
  <c r="F410" i="17"/>
  <c r="E411" i="17"/>
  <c r="F411" i="17"/>
  <c r="E414" i="17"/>
  <c r="F414" i="17"/>
  <c r="E415" i="17"/>
  <c r="F415" i="17"/>
  <c r="E416" i="17"/>
  <c r="F416" i="17"/>
  <c r="E420" i="17"/>
  <c r="F420" i="17"/>
  <c r="E421" i="17"/>
  <c r="F421" i="17"/>
  <c r="E422" i="17"/>
  <c r="F422" i="17"/>
  <c r="E423" i="17"/>
  <c r="F423" i="17"/>
  <c r="E424" i="17"/>
  <c r="F424" i="17"/>
  <c r="E429" i="17"/>
  <c r="F429" i="17"/>
  <c r="E430" i="17"/>
  <c r="F430" i="17"/>
  <c r="E431" i="17"/>
  <c r="F431" i="17"/>
  <c r="E432" i="17"/>
  <c r="F432" i="17"/>
  <c r="E433" i="17"/>
  <c r="F433" i="17"/>
  <c r="E435" i="17"/>
  <c r="F435" i="17"/>
  <c r="E438" i="17"/>
  <c r="F438" i="17"/>
  <c r="E443" i="17"/>
  <c r="F443" i="17"/>
  <c r="E446" i="17"/>
  <c r="F446" i="17"/>
  <c r="E447" i="17"/>
  <c r="F447" i="17"/>
  <c r="E448" i="17"/>
  <c r="F448" i="17"/>
  <c r="F450" i="17"/>
  <c r="E451" i="17"/>
  <c r="F451" i="17"/>
  <c r="E452" i="17"/>
  <c r="F452" i="17"/>
  <c r="E453" i="17"/>
  <c r="F453" i="17"/>
  <c r="E454" i="17"/>
  <c r="E455" i="17"/>
  <c r="F455" i="17"/>
  <c r="E457" i="17"/>
  <c r="F457" i="17"/>
  <c r="E459" i="17"/>
  <c r="F459" i="17"/>
  <c r="E461" i="17"/>
  <c r="F461" i="17"/>
  <c r="F462" i="17"/>
  <c r="E463" i="17"/>
  <c r="F463" i="17"/>
  <c r="E464" i="17"/>
  <c r="F464" i="17"/>
  <c r="E465" i="17"/>
  <c r="F465" i="17"/>
  <c r="E466" i="17"/>
  <c r="F466" i="17"/>
  <c r="E469" i="17"/>
  <c r="F469" i="17"/>
  <c r="E470" i="17"/>
  <c r="F470" i="17"/>
  <c r="E471" i="17"/>
  <c r="F471" i="17"/>
  <c r="E473" i="17"/>
  <c r="F473" i="17"/>
  <c r="E474" i="17"/>
  <c r="F474" i="17"/>
  <c r="E476" i="17"/>
  <c r="F476" i="17"/>
  <c r="E477" i="17"/>
  <c r="F477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F517" i="17"/>
  <c r="E518" i="17"/>
  <c r="F518" i="17"/>
  <c r="E519" i="17"/>
  <c r="F519" i="17"/>
  <c r="E520" i="17"/>
  <c r="F520" i="17"/>
  <c r="E521" i="17"/>
  <c r="F521" i="17"/>
  <c r="E522" i="17"/>
  <c r="F522" i="17"/>
  <c r="F525" i="17"/>
  <c r="E526" i="17"/>
  <c r="F526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8" i="17"/>
  <c r="F548" i="17"/>
  <c r="E552" i="17"/>
  <c r="F552" i="17"/>
  <c r="E554" i="17"/>
  <c r="F554" i="17"/>
  <c r="E555" i="17"/>
  <c r="F555" i="17"/>
  <c r="E557" i="17"/>
  <c r="F557" i="17"/>
  <c r="E558" i="17"/>
  <c r="F558" i="17"/>
  <c r="F559" i="17"/>
  <c r="E560" i="17"/>
  <c r="F560" i="17"/>
  <c r="E561" i="17"/>
  <c r="F561" i="17"/>
  <c r="E562" i="17"/>
  <c r="F562" i="17"/>
  <c r="E563" i="17"/>
  <c r="F563" i="17"/>
  <c r="E564" i="17"/>
  <c r="F564" i="17"/>
  <c r="E349" i="16"/>
  <c r="E356" i="16"/>
  <c r="F356" i="16"/>
  <c r="E359" i="16"/>
  <c r="F359" i="16"/>
  <c r="E363" i="16"/>
  <c r="E364" i="16"/>
  <c r="F364" i="16"/>
  <c r="E367" i="16"/>
  <c r="F367" i="16"/>
  <c r="E372" i="16"/>
  <c r="F372" i="16"/>
  <c r="E373" i="16"/>
  <c r="F373" i="16"/>
  <c r="E390" i="16"/>
  <c r="F390" i="16"/>
  <c r="E391" i="16"/>
  <c r="F391" i="16"/>
  <c r="E396" i="16"/>
  <c r="F396" i="16"/>
  <c r="E403" i="16"/>
  <c r="F403" i="16"/>
  <c r="E404" i="16"/>
  <c r="F404" i="16"/>
  <c r="E407" i="16"/>
  <c r="F407" i="16"/>
  <c r="E408" i="16"/>
  <c r="F408" i="16"/>
  <c r="E410" i="16"/>
  <c r="F410" i="16"/>
  <c r="E411" i="16"/>
  <c r="F411" i="16"/>
  <c r="E416" i="16"/>
  <c r="F416" i="16"/>
  <c r="E422" i="16"/>
  <c r="F422" i="16"/>
  <c r="E424" i="16"/>
  <c r="E429" i="16"/>
  <c r="F429" i="16"/>
  <c r="E430" i="16"/>
  <c r="E433" i="16"/>
  <c r="F433" i="16"/>
  <c r="E435" i="16"/>
  <c r="F435" i="16"/>
  <c r="E438" i="16"/>
  <c r="F438" i="16"/>
  <c r="E442" i="16"/>
  <c r="E462" i="16"/>
  <c r="F462" i="16"/>
  <c r="F466" i="16"/>
  <c r="E467" i="16"/>
  <c r="F467" i="16"/>
  <c r="E469" i="16"/>
  <c r="F469" i="16"/>
  <c r="E471" i="16"/>
  <c r="F471" i="16"/>
  <c r="E477" i="16"/>
  <c r="E482" i="16"/>
  <c r="F482" i="16"/>
  <c r="E483" i="16"/>
  <c r="F483" i="16"/>
  <c r="E485" i="16"/>
  <c r="F485" i="16"/>
  <c r="E486" i="16"/>
  <c r="F486" i="16"/>
  <c r="E490" i="16"/>
  <c r="E491" i="16"/>
  <c r="F491" i="16"/>
  <c r="E492" i="16"/>
  <c r="F492" i="16"/>
  <c r="E493" i="16"/>
  <c r="F493" i="16"/>
  <c r="E494" i="16"/>
  <c r="F494" i="16"/>
  <c r="F496" i="16"/>
  <c r="E498" i="16"/>
  <c r="F498" i="16"/>
  <c r="E502" i="16"/>
  <c r="F502" i="16"/>
  <c r="E503" i="16"/>
  <c r="F503" i="16"/>
  <c r="E506" i="16"/>
  <c r="E507" i="16"/>
  <c r="F507" i="16"/>
  <c r="E508" i="16"/>
  <c r="F508" i="16"/>
  <c r="E509" i="16"/>
  <c r="F509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9" i="16"/>
  <c r="F519" i="16"/>
  <c r="E522" i="16"/>
  <c r="F522" i="16"/>
  <c r="E526" i="16"/>
  <c r="F526" i="16"/>
  <c r="E529" i="16"/>
  <c r="F529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41" i="16"/>
  <c r="F541" i="16"/>
  <c r="E545" i="16"/>
  <c r="F545" i="16"/>
  <c r="E546" i="16"/>
  <c r="F546" i="16"/>
  <c r="F553" i="16"/>
  <c r="E559" i="16"/>
  <c r="F559" i="16"/>
  <c r="E560" i="16"/>
  <c r="F560" i="16"/>
  <c r="E561" i="16"/>
  <c r="F561" i="16"/>
  <c r="E563" i="16"/>
  <c r="F563" i="16"/>
  <c r="E564" i="16"/>
  <c r="F564" i="16"/>
  <c r="E349" i="15"/>
  <c r="F349" i="15"/>
  <c r="E350" i="15"/>
  <c r="F350" i="15"/>
  <c r="E356" i="15"/>
  <c r="F356" i="15"/>
  <c r="E359" i="15"/>
  <c r="F359" i="15"/>
  <c r="E363" i="15"/>
  <c r="E367" i="15"/>
  <c r="F367" i="15"/>
  <c r="E371" i="15"/>
  <c r="F371" i="15"/>
  <c r="E373" i="15"/>
  <c r="F373" i="15"/>
  <c r="E377" i="15"/>
  <c r="F377" i="15"/>
  <c r="E384" i="15"/>
  <c r="F384" i="15"/>
  <c r="E390" i="15"/>
  <c r="F390" i="15"/>
  <c r="E392" i="15"/>
  <c r="F392" i="15"/>
  <c r="E396" i="15"/>
  <c r="F396" i="15"/>
  <c r="E400" i="15"/>
  <c r="F400" i="15"/>
  <c r="E403" i="15"/>
  <c r="F403" i="15"/>
  <c r="E404" i="15"/>
  <c r="F404" i="15"/>
  <c r="E405" i="15"/>
  <c r="E407" i="15"/>
  <c r="F407" i="15"/>
  <c r="E408" i="15"/>
  <c r="F408" i="15"/>
  <c r="E410" i="15"/>
  <c r="F410" i="15"/>
  <c r="E415" i="15"/>
  <c r="F415" i="15"/>
  <c r="E416" i="15"/>
  <c r="F416" i="15"/>
  <c r="E420" i="15"/>
  <c r="F420" i="15"/>
  <c r="E422" i="15"/>
  <c r="F422" i="15"/>
  <c r="E423" i="15"/>
  <c r="F423" i="15"/>
  <c r="E424" i="15"/>
  <c r="F424" i="15"/>
  <c r="E429" i="15"/>
  <c r="F429" i="15"/>
  <c r="E430" i="15"/>
  <c r="F430" i="15"/>
  <c r="E433" i="15"/>
  <c r="F433" i="15"/>
  <c r="E435" i="15"/>
  <c r="F435" i="15"/>
  <c r="E438" i="15"/>
  <c r="F438" i="15"/>
  <c r="E442" i="15"/>
  <c r="F442" i="15"/>
  <c r="E443" i="15"/>
  <c r="F443" i="15"/>
  <c r="E444" i="15"/>
  <c r="F444" i="15"/>
  <c r="E451" i="15"/>
  <c r="F451" i="15"/>
  <c r="E453" i="15"/>
  <c r="F453" i="15"/>
  <c r="E455" i="15"/>
  <c r="F455" i="15"/>
  <c r="F456" i="15"/>
  <c r="E457" i="15"/>
  <c r="F457" i="15"/>
  <c r="E459" i="15"/>
  <c r="F459" i="15"/>
  <c r="E461" i="15"/>
  <c r="F461" i="15"/>
  <c r="E462" i="15"/>
  <c r="F462" i="15"/>
  <c r="E463" i="15"/>
  <c r="F463" i="15"/>
  <c r="E464" i="15"/>
  <c r="F464" i="15"/>
  <c r="E466" i="15"/>
  <c r="F466" i="15"/>
  <c r="E467" i="15"/>
  <c r="F467" i="15"/>
  <c r="E469" i="15"/>
  <c r="F469" i="15"/>
  <c r="E471" i="15"/>
  <c r="F471" i="15"/>
  <c r="E474" i="15"/>
  <c r="F474" i="15"/>
  <c r="E476" i="15"/>
  <c r="F476" i="15"/>
  <c r="E477" i="15"/>
  <c r="F477" i="15"/>
  <c r="E478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501" i="15"/>
  <c r="F501" i="15"/>
  <c r="E502" i="15"/>
  <c r="F502" i="15"/>
  <c r="E503" i="15"/>
  <c r="F503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5" i="15"/>
  <c r="E526" i="15"/>
  <c r="F526" i="15"/>
  <c r="E529" i="15"/>
  <c r="F529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5" i="15"/>
  <c r="F545" i="15"/>
  <c r="E546" i="15"/>
  <c r="F546" i="15"/>
  <c r="E551" i="15"/>
  <c r="F551" i="15"/>
  <c r="E552" i="15"/>
  <c r="F552" i="15"/>
  <c r="E555" i="15"/>
  <c r="F555" i="15"/>
  <c r="E557" i="15"/>
  <c r="F557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356" i="14"/>
  <c r="F356" i="14"/>
  <c r="E359" i="14"/>
  <c r="F359" i="14"/>
  <c r="E390" i="14"/>
  <c r="F390" i="14"/>
  <c r="E396" i="14"/>
  <c r="E403" i="14"/>
  <c r="F403" i="14"/>
  <c r="E407" i="14"/>
  <c r="F407" i="14"/>
  <c r="E408" i="14"/>
  <c r="F408" i="14"/>
  <c r="E416" i="14"/>
  <c r="F416" i="14"/>
  <c r="E420" i="14"/>
  <c r="E435" i="14"/>
  <c r="F435" i="14"/>
  <c r="E438" i="14"/>
  <c r="F438" i="14"/>
  <c r="E443" i="14"/>
  <c r="F443" i="14"/>
  <c r="E463" i="14"/>
  <c r="F463" i="14"/>
  <c r="E466" i="14"/>
  <c r="F466" i="14"/>
  <c r="E467" i="14"/>
  <c r="F467" i="14"/>
  <c r="E469" i="14"/>
  <c r="F469" i="14"/>
  <c r="E471" i="14"/>
  <c r="F471" i="14"/>
  <c r="E488" i="14"/>
  <c r="E491" i="14"/>
  <c r="F491" i="14"/>
  <c r="E492" i="14"/>
  <c r="E493" i="14"/>
  <c r="E494" i="14"/>
  <c r="F494" i="14"/>
  <c r="E495" i="14"/>
  <c r="E498" i="14"/>
  <c r="E502" i="14"/>
  <c r="F502" i="14"/>
  <c r="E503" i="14"/>
  <c r="E507" i="14"/>
  <c r="F507" i="14"/>
  <c r="E508" i="14"/>
  <c r="F508" i="14"/>
  <c r="E514" i="14"/>
  <c r="F514" i="14"/>
  <c r="E515" i="14"/>
  <c r="F515" i="14"/>
  <c r="E516" i="14"/>
  <c r="F516" i="14"/>
  <c r="E520" i="14"/>
  <c r="E522" i="14"/>
  <c r="E533" i="14"/>
  <c r="F533" i="14"/>
  <c r="E535" i="14"/>
  <c r="F535" i="14"/>
  <c r="E538" i="14"/>
  <c r="F538" i="14"/>
  <c r="E541" i="14"/>
  <c r="F541" i="14"/>
  <c r="E545" i="14"/>
  <c r="F545" i="14"/>
  <c r="E546" i="14"/>
  <c r="F546" i="14"/>
  <c r="E552" i="14"/>
  <c r="F552" i="14"/>
  <c r="E555" i="14"/>
  <c r="E561" i="14"/>
  <c r="E563" i="14"/>
  <c r="F563" i="14"/>
  <c r="E564" i="14"/>
  <c r="E349" i="13"/>
  <c r="F349" i="13"/>
  <c r="E356" i="13"/>
  <c r="F356" i="13"/>
  <c r="E363" i="13"/>
  <c r="F363" i="13"/>
  <c r="E364" i="13"/>
  <c r="F364" i="13"/>
  <c r="E373" i="13"/>
  <c r="F373" i="13"/>
  <c r="E390" i="13"/>
  <c r="F390" i="13"/>
  <c r="E396" i="13"/>
  <c r="F396" i="13"/>
  <c r="E403" i="13"/>
  <c r="F403" i="13"/>
  <c r="F408" i="13"/>
  <c r="E410" i="13"/>
  <c r="F410" i="13"/>
  <c r="E415" i="13"/>
  <c r="F415" i="13"/>
  <c r="E416" i="13"/>
  <c r="F416" i="13"/>
  <c r="E429" i="13"/>
  <c r="F432" i="13"/>
  <c r="E433" i="13"/>
  <c r="F433" i="13"/>
  <c r="E443" i="13"/>
  <c r="F443" i="13"/>
  <c r="E461" i="13"/>
  <c r="E469" i="13"/>
  <c r="F469" i="13"/>
  <c r="E482" i="13"/>
  <c r="F482" i="13"/>
  <c r="E488" i="13"/>
  <c r="F488" i="13"/>
  <c r="E491" i="13"/>
  <c r="F491" i="13"/>
  <c r="E492" i="13"/>
  <c r="F492" i="13"/>
  <c r="E493" i="13"/>
  <c r="F493" i="13"/>
  <c r="E494" i="13"/>
  <c r="F494" i="13"/>
  <c r="E496" i="13"/>
  <c r="F496" i="13"/>
  <c r="E502" i="13"/>
  <c r="F502" i="13"/>
  <c r="E503" i="13"/>
  <c r="F503" i="13"/>
  <c r="E507" i="13"/>
  <c r="F507" i="13"/>
  <c r="E508" i="13"/>
  <c r="F508" i="13"/>
  <c r="E509" i="13"/>
  <c r="F509" i="13"/>
  <c r="E514" i="13"/>
  <c r="F514" i="13"/>
  <c r="E515" i="13"/>
  <c r="F515" i="13"/>
  <c r="E516" i="13"/>
  <c r="F516" i="13"/>
  <c r="F520" i="13"/>
  <c r="E529" i="13"/>
  <c r="F529" i="13"/>
  <c r="E532" i="13"/>
  <c r="F532" i="13"/>
  <c r="E533" i="13"/>
  <c r="F533" i="13"/>
  <c r="E534" i="13"/>
  <c r="F534" i="13"/>
  <c r="E541" i="13"/>
  <c r="F541" i="13"/>
  <c r="F546" i="13"/>
  <c r="E561" i="13"/>
  <c r="F561" i="13"/>
  <c r="E564" i="13"/>
  <c r="F564" i="13"/>
  <c r="F349" i="12"/>
  <c r="E356" i="12"/>
  <c r="F356" i="12"/>
  <c r="E359" i="12"/>
  <c r="F359" i="12"/>
  <c r="E403" i="12"/>
  <c r="F403" i="12"/>
  <c r="E407" i="12"/>
  <c r="F407" i="12"/>
  <c r="E416" i="12"/>
  <c r="F416" i="12"/>
  <c r="E424" i="12"/>
  <c r="E435" i="12"/>
  <c r="F435" i="12"/>
  <c r="E438" i="12"/>
  <c r="F438" i="12"/>
  <c r="F443" i="12"/>
  <c r="E463" i="12"/>
  <c r="E466" i="12"/>
  <c r="F466" i="12"/>
  <c r="E469" i="12"/>
  <c r="E482" i="12"/>
  <c r="F482" i="12"/>
  <c r="E488" i="12"/>
  <c r="F488" i="12"/>
  <c r="E491" i="12"/>
  <c r="F491" i="12"/>
  <c r="E492" i="12"/>
  <c r="F492" i="12"/>
  <c r="E493" i="12"/>
  <c r="F493" i="12"/>
  <c r="E494" i="12"/>
  <c r="F494" i="12"/>
  <c r="E495" i="12"/>
  <c r="F495" i="12"/>
  <c r="E496" i="12"/>
  <c r="F496" i="12"/>
  <c r="E498" i="12"/>
  <c r="F498" i="12"/>
  <c r="E502" i="12"/>
  <c r="F502" i="12"/>
  <c r="E507" i="12"/>
  <c r="F507" i="12"/>
  <c r="E510" i="12"/>
  <c r="F510" i="12"/>
  <c r="E515" i="12"/>
  <c r="F515" i="12"/>
  <c r="E516" i="12"/>
  <c r="F516" i="12"/>
  <c r="E520" i="12"/>
  <c r="F520" i="12"/>
  <c r="E522" i="12"/>
  <c r="F522" i="12"/>
  <c r="E529" i="12"/>
  <c r="E533" i="12"/>
  <c r="F533" i="12"/>
  <c r="E536" i="12"/>
  <c r="F536" i="12"/>
  <c r="E541" i="12"/>
  <c r="F541" i="12"/>
  <c r="E545" i="12"/>
  <c r="F545" i="12"/>
  <c r="E546" i="12"/>
  <c r="F546" i="12"/>
  <c r="E551" i="12"/>
  <c r="F551" i="12"/>
  <c r="E552" i="12"/>
  <c r="F552" i="12"/>
  <c r="E553" i="12"/>
  <c r="F553" i="12"/>
  <c r="E555" i="12"/>
  <c r="F555" i="12"/>
  <c r="E561" i="12"/>
  <c r="F561" i="12"/>
  <c r="E356" i="11"/>
  <c r="F356" i="11"/>
  <c r="E359" i="11"/>
  <c r="F359" i="11"/>
  <c r="F364" i="11"/>
  <c r="E390" i="11"/>
  <c r="E403" i="11"/>
  <c r="F403" i="11"/>
  <c r="E405" i="11"/>
  <c r="E407" i="11"/>
  <c r="E408" i="11"/>
  <c r="F408" i="11"/>
  <c r="E410" i="11"/>
  <c r="F410" i="11"/>
  <c r="E415" i="11"/>
  <c r="F415" i="11"/>
  <c r="E416" i="11"/>
  <c r="F416" i="11"/>
  <c r="E422" i="11"/>
  <c r="E423" i="11"/>
  <c r="F423" i="11"/>
  <c r="E435" i="11"/>
  <c r="F435" i="11"/>
  <c r="E438" i="11"/>
  <c r="F438" i="11"/>
  <c r="E443" i="11"/>
  <c r="F443" i="11"/>
  <c r="E463" i="11"/>
  <c r="F463" i="11"/>
  <c r="E464" i="11"/>
  <c r="F464" i="11"/>
  <c r="E466" i="11"/>
  <c r="E471" i="11"/>
  <c r="F471" i="11"/>
  <c r="E485" i="11"/>
  <c r="F485" i="11"/>
  <c r="E492" i="11"/>
  <c r="F492" i="11"/>
  <c r="E495" i="11"/>
  <c r="F495" i="11"/>
  <c r="E498" i="11"/>
  <c r="F498" i="11"/>
  <c r="E502" i="11"/>
  <c r="F502" i="11"/>
  <c r="E507" i="11"/>
  <c r="F507" i="11"/>
  <c r="E510" i="11"/>
  <c r="F510" i="11"/>
  <c r="E513" i="11"/>
  <c r="F513" i="11"/>
  <c r="E514" i="11"/>
  <c r="F514" i="11"/>
  <c r="E517" i="11"/>
  <c r="F517" i="11"/>
  <c r="E520" i="11"/>
  <c r="F520" i="11"/>
  <c r="E522" i="11"/>
  <c r="F522" i="11"/>
  <c r="E534" i="11"/>
  <c r="F534" i="11"/>
  <c r="E541" i="11"/>
  <c r="F541" i="11"/>
  <c r="E545" i="11"/>
  <c r="F545" i="11"/>
  <c r="E546" i="11"/>
  <c r="F546" i="11"/>
  <c r="E561" i="11"/>
  <c r="F561" i="11"/>
  <c r="E563" i="11"/>
  <c r="F563" i="11"/>
  <c r="E564" i="11"/>
  <c r="F564" i="11"/>
  <c r="E356" i="10"/>
  <c r="F356" i="10"/>
  <c r="E359" i="10"/>
  <c r="F359" i="10"/>
  <c r="E367" i="10"/>
  <c r="F367" i="10"/>
  <c r="F390" i="10"/>
  <c r="E403" i="10"/>
  <c r="F403" i="10"/>
  <c r="E407" i="10"/>
  <c r="F407" i="10"/>
  <c r="E408" i="10"/>
  <c r="F408" i="10"/>
  <c r="E410" i="10"/>
  <c r="F410" i="10"/>
  <c r="E416" i="10"/>
  <c r="F416" i="10"/>
  <c r="E438" i="10"/>
  <c r="F438" i="10"/>
  <c r="E471" i="10"/>
  <c r="F471" i="10"/>
  <c r="E482" i="10"/>
  <c r="F482" i="10"/>
  <c r="E492" i="10"/>
  <c r="F492" i="10"/>
  <c r="E494" i="10"/>
  <c r="F494" i="10"/>
  <c r="F502" i="10"/>
  <c r="E506" i="10"/>
  <c r="E507" i="10"/>
  <c r="F507" i="10"/>
  <c r="E511" i="10"/>
  <c r="F511" i="10"/>
  <c r="E514" i="10"/>
  <c r="F514" i="10"/>
  <c r="E515" i="10"/>
  <c r="F515" i="10"/>
  <c r="E516" i="10"/>
  <c r="F516" i="10"/>
  <c r="E517" i="10"/>
  <c r="E520" i="10"/>
  <c r="F520" i="10"/>
  <c r="E522" i="10"/>
  <c r="E529" i="10"/>
  <c r="F529" i="10"/>
  <c r="E536" i="10"/>
  <c r="F536" i="10"/>
  <c r="F541" i="10"/>
  <c r="E546" i="10"/>
  <c r="F546" i="10"/>
  <c r="E551" i="10"/>
  <c r="F551" i="10"/>
  <c r="E552" i="10"/>
  <c r="F552" i="10"/>
  <c r="E553" i="10"/>
  <c r="F553" i="10"/>
  <c r="E555" i="10"/>
  <c r="F555" i="10"/>
  <c r="E349" i="9"/>
  <c r="F349" i="9"/>
  <c r="E350" i="9"/>
  <c r="F350" i="9"/>
  <c r="E355" i="9"/>
  <c r="F355" i="9"/>
  <c r="E356" i="9"/>
  <c r="F356" i="9"/>
  <c r="E359" i="9"/>
  <c r="F359" i="9"/>
  <c r="E364" i="9"/>
  <c r="F364" i="9"/>
  <c r="E367" i="9"/>
  <c r="F367" i="9"/>
  <c r="E373" i="9"/>
  <c r="F373" i="9"/>
  <c r="E382" i="9"/>
  <c r="F382" i="9"/>
  <c r="E384" i="9"/>
  <c r="F384" i="9"/>
  <c r="E390" i="9"/>
  <c r="F390" i="9"/>
  <c r="E391" i="9"/>
  <c r="F391" i="9"/>
  <c r="E396" i="9"/>
  <c r="E400" i="9"/>
  <c r="E403" i="9"/>
  <c r="F403" i="9"/>
  <c r="E404" i="9"/>
  <c r="F404" i="9"/>
  <c r="E406" i="9"/>
  <c r="F406" i="9"/>
  <c r="E407" i="9"/>
  <c r="F407" i="9"/>
  <c r="E408" i="9"/>
  <c r="F408" i="9"/>
  <c r="E410" i="9"/>
  <c r="F410" i="9"/>
  <c r="E411" i="9"/>
  <c r="F411" i="9"/>
  <c r="E415" i="9"/>
  <c r="F415" i="9"/>
  <c r="E416" i="9"/>
  <c r="F416" i="9"/>
  <c r="F420" i="9"/>
  <c r="E422" i="9"/>
  <c r="F422" i="9"/>
  <c r="E429" i="9"/>
  <c r="F429" i="9"/>
  <c r="E435" i="9"/>
  <c r="F435" i="9"/>
  <c r="E438" i="9"/>
  <c r="F438" i="9"/>
  <c r="E443" i="9"/>
  <c r="F443" i="9"/>
  <c r="E449" i="9"/>
  <c r="F449" i="9"/>
  <c r="E451" i="9"/>
  <c r="F451" i="9"/>
  <c r="E452" i="9"/>
  <c r="F458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9" i="9"/>
  <c r="F469" i="9"/>
  <c r="E471" i="9"/>
  <c r="F471" i="9"/>
  <c r="E474" i="9"/>
  <c r="F474" i="9"/>
  <c r="E477" i="9"/>
  <c r="F477" i="9"/>
  <c r="E482" i="9"/>
  <c r="F482" i="9"/>
  <c r="E483" i="9"/>
  <c r="F483" i="9"/>
  <c r="E484" i="9"/>
  <c r="E487" i="9"/>
  <c r="F487" i="9"/>
  <c r="E488" i="9"/>
  <c r="F488" i="9"/>
  <c r="E491" i="9"/>
  <c r="F491" i="9"/>
  <c r="E492" i="9"/>
  <c r="F492" i="9"/>
  <c r="E493" i="9"/>
  <c r="F493" i="9"/>
  <c r="E494" i="9"/>
  <c r="F494" i="9"/>
  <c r="E495" i="9"/>
  <c r="F495" i="9"/>
  <c r="E496" i="9"/>
  <c r="F496" i="9"/>
  <c r="E497" i="9"/>
  <c r="F497" i="9"/>
  <c r="E498" i="9"/>
  <c r="F498" i="9"/>
  <c r="E501" i="9"/>
  <c r="F501" i="9"/>
  <c r="E502" i="9"/>
  <c r="F502" i="9"/>
  <c r="E503" i="9"/>
  <c r="F503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6" i="9"/>
  <c r="F516" i="9"/>
  <c r="E518" i="9"/>
  <c r="F518" i="9"/>
  <c r="E519" i="9"/>
  <c r="F519" i="9"/>
  <c r="E520" i="9"/>
  <c r="F520" i="9"/>
  <c r="E522" i="9"/>
  <c r="F522" i="9"/>
  <c r="E525" i="9"/>
  <c r="F525" i="9"/>
  <c r="E526" i="9"/>
  <c r="F526" i="9"/>
  <c r="E529" i="9"/>
  <c r="F529" i="9"/>
  <c r="E532" i="9"/>
  <c r="F532" i="9"/>
  <c r="E533" i="9"/>
  <c r="F533" i="9"/>
  <c r="E534" i="9"/>
  <c r="F534" i="9"/>
  <c r="E535" i="9"/>
  <c r="F535" i="9"/>
  <c r="E536" i="9"/>
  <c r="F536" i="9"/>
  <c r="E540" i="9"/>
  <c r="E541" i="9"/>
  <c r="F541" i="9"/>
  <c r="E544" i="9"/>
  <c r="F544" i="9"/>
  <c r="E545" i="9"/>
  <c r="F545" i="9"/>
  <c r="E546" i="9"/>
  <c r="F546" i="9"/>
  <c r="E552" i="9"/>
  <c r="F552" i="9"/>
  <c r="E553" i="9"/>
  <c r="E554" i="9"/>
  <c r="E555" i="9"/>
  <c r="F555" i="9"/>
  <c r="E560" i="9"/>
  <c r="F560" i="9"/>
  <c r="E561" i="9"/>
  <c r="F561" i="9"/>
  <c r="E562" i="9"/>
  <c r="F562" i="9"/>
  <c r="E563" i="9"/>
  <c r="F563" i="9"/>
  <c r="E564" i="9"/>
  <c r="F564" i="9"/>
  <c r="E349" i="8"/>
  <c r="F349" i="8"/>
  <c r="E356" i="8"/>
  <c r="F356" i="8"/>
  <c r="E359" i="8"/>
  <c r="F359" i="8"/>
  <c r="E363" i="8"/>
  <c r="E367" i="8"/>
  <c r="F367" i="8"/>
  <c r="E403" i="8"/>
  <c r="F403" i="8"/>
  <c r="E404" i="8"/>
  <c r="E406" i="8"/>
  <c r="F406" i="8"/>
  <c r="E408" i="8"/>
  <c r="F408" i="8"/>
  <c r="E410" i="8"/>
  <c r="F410" i="8"/>
  <c r="E411" i="8"/>
  <c r="E416" i="8"/>
  <c r="F416" i="8"/>
  <c r="E420" i="8"/>
  <c r="E424" i="8"/>
  <c r="F424" i="8"/>
  <c r="E438" i="8"/>
  <c r="F438" i="8"/>
  <c r="E443" i="8"/>
  <c r="F443" i="8"/>
  <c r="E463" i="8"/>
  <c r="F463" i="8"/>
  <c r="E466" i="8"/>
  <c r="F466" i="8"/>
  <c r="E471" i="8"/>
  <c r="F471" i="8"/>
  <c r="E482" i="8"/>
  <c r="F482" i="8"/>
  <c r="E483" i="8"/>
  <c r="F483" i="8"/>
  <c r="E485" i="8"/>
  <c r="F485" i="8"/>
  <c r="E488" i="8"/>
  <c r="F488" i="8"/>
  <c r="E491" i="8"/>
  <c r="F491" i="8"/>
  <c r="E492" i="8"/>
  <c r="F492" i="8"/>
  <c r="E493" i="8"/>
  <c r="F493" i="8"/>
  <c r="E498" i="8"/>
  <c r="E507" i="8"/>
  <c r="F507" i="8"/>
  <c r="E508" i="8"/>
  <c r="F508" i="8"/>
  <c r="E514" i="8"/>
  <c r="F514" i="8"/>
  <c r="E516" i="8"/>
  <c r="F516" i="8"/>
  <c r="E522" i="8"/>
  <c r="F522" i="8"/>
  <c r="E526" i="8"/>
  <c r="E536" i="8"/>
  <c r="F536" i="8"/>
  <c r="E541" i="8"/>
  <c r="F541" i="8"/>
  <c r="E545" i="8"/>
  <c r="F545" i="8"/>
  <c r="E546" i="8"/>
  <c r="F546" i="8"/>
  <c r="E551" i="8"/>
  <c r="F551" i="8"/>
  <c r="E552" i="8"/>
  <c r="F552" i="8"/>
  <c r="E553" i="8"/>
  <c r="F553" i="8"/>
  <c r="E554" i="8"/>
  <c r="F554" i="8"/>
  <c r="E555" i="8"/>
  <c r="F555" i="8"/>
  <c r="E356" i="7"/>
  <c r="F356" i="7"/>
  <c r="E359" i="7"/>
  <c r="F359" i="7"/>
  <c r="E403" i="7"/>
  <c r="F403" i="7"/>
  <c r="E407" i="7"/>
  <c r="F407" i="7"/>
  <c r="E410" i="7"/>
  <c r="F410" i="7"/>
  <c r="E416" i="7"/>
  <c r="F416" i="7"/>
  <c r="F422" i="7"/>
  <c r="E429" i="7"/>
  <c r="F429" i="7"/>
  <c r="E433" i="7"/>
  <c r="F433" i="7"/>
  <c r="E438" i="7"/>
  <c r="F438" i="7"/>
  <c r="E485" i="7"/>
  <c r="F485" i="7"/>
  <c r="E491" i="7"/>
  <c r="F491" i="7"/>
  <c r="E494" i="7"/>
  <c r="F494" i="7"/>
  <c r="E502" i="7"/>
  <c r="F502" i="7"/>
  <c r="E507" i="7"/>
  <c r="F507" i="7"/>
  <c r="E514" i="7"/>
  <c r="F514" i="7"/>
  <c r="E516" i="7"/>
  <c r="F516" i="7"/>
  <c r="E522" i="7"/>
  <c r="F522" i="7"/>
  <c r="E534" i="7"/>
  <c r="F534" i="7"/>
  <c r="E536" i="7"/>
  <c r="F536" i="7"/>
  <c r="E538" i="7"/>
  <c r="F538" i="7"/>
  <c r="F541" i="7"/>
  <c r="E543" i="7"/>
  <c r="E545" i="7"/>
  <c r="F545" i="7"/>
  <c r="E546" i="7"/>
  <c r="F546" i="7"/>
  <c r="E551" i="7"/>
  <c r="F551" i="7"/>
  <c r="E552" i="7"/>
  <c r="F552" i="7"/>
  <c r="E553" i="7"/>
  <c r="F553" i="7"/>
  <c r="E564" i="7"/>
  <c r="F564" i="7"/>
  <c r="E349" i="6"/>
  <c r="F349" i="6"/>
  <c r="E350" i="6"/>
  <c r="F350" i="6"/>
  <c r="E356" i="6"/>
  <c r="F356" i="6"/>
  <c r="E359" i="6"/>
  <c r="F359" i="6"/>
  <c r="E364" i="6"/>
  <c r="F364" i="6"/>
  <c r="F367" i="6"/>
  <c r="E372" i="6"/>
  <c r="E373" i="6"/>
  <c r="F373" i="6"/>
  <c r="E375" i="6"/>
  <c r="E377" i="6"/>
  <c r="F377" i="6"/>
  <c r="E390" i="6"/>
  <c r="F390" i="6"/>
  <c r="E403" i="6"/>
  <c r="F403" i="6"/>
  <c r="E407" i="6"/>
  <c r="F407" i="6"/>
  <c r="E408" i="6"/>
  <c r="F408" i="6"/>
  <c r="E410" i="6"/>
  <c r="F410" i="6"/>
  <c r="E414" i="6"/>
  <c r="F414" i="6"/>
  <c r="E415" i="6"/>
  <c r="F415" i="6"/>
  <c r="E416" i="6"/>
  <c r="F416" i="6"/>
  <c r="E420" i="6"/>
  <c r="F420" i="6"/>
  <c r="E422" i="6"/>
  <c r="F422" i="6"/>
  <c r="E429" i="6"/>
  <c r="F429" i="6"/>
  <c r="E430" i="6"/>
  <c r="F430" i="6"/>
  <c r="E431" i="6"/>
  <c r="F431" i="6"/>
  <c r="E433" i="6"/>
  <c r="F433" i="6"/>
  <c r="E435" i="6"/>
  <c r="F435" i="6"/>
  <c r="E443" i="6"/>
  <c r="F443" i="6"/>
  <c r="E457" i="6"/>
  <c r="F457" i="6"/>
  <c r="E469" i="6"/>
  <c r="F469" i="6"/>
  <c r="E482" i="6"/>
  <c r="F482" i="6"/>
  <c r="E485" i="6"/>
  <c r="F485" i="6"/>
  <c r="F486" i="6"/>
  <c r="E488" i="6"/>
  <c r="F488" i="6"/>
  <c r="E490" i="6"/>
  <c r="F490" i="6"/>
  <c r="E491" i="6"/>
  <c r="F491" i="6"/>
  <c r="E492" i="6"/>
  <c r="F492" i="6"/>
  <c r="E493" i="6"/>
  <c r="F493" i="6"/>
  <c r="E495" i="6"/>
  <c r="F495" i="6"/>
  <c r="E496" i="6"/>
  <c r="F496" i="6"/>
  <c r="E497" i="6"/>
  <c r="F497" i="6"/>
  <c r="E498" i="6"/>
  <c r="F498" i="6"/>
  <c r="E499" i="6"/>
  <c r="F499" i="6"/>
  <c r="E501" i="6"/>
  <c r="F501" i="6"/>
  <c r="E502" i="6"/>
  <c r="F502" i="6"/>
  <c r="E507" i="6"/>
  <c r="F507" i="6"/>
  <c r="E509" i="6"/>
  <c r="F509" i="6"/>
  <c r="E512" i="6"/>
  <c r="E513" i="6"/>
  <c r="F513" i="6"/>
  <c r="E514" i="6"/>
  <c r="F514" i="6"/>
  <c r="E515" i="6"/>
  <c r="F515" i="6"/>
  <c r="E518" i="6"/>
  <c r="F518" i="6"/>
  <c r="E520" i="6"/>
  <c r="F520" i="6"/>
  <c r="E529" i="6"/>
  <c r="F529" i="6"/>
  <c r="E530" i="6"/>
  <c r="F530" i="6"/>
  <c r="E532" i="6"/>
  <c r="F532" i="6"/>
  <c r="E538" i="6"/>
  <c r="F538" i="6"/>
  <c r="E541" i="6"/>
  <c r="E545" i="6"/>
  <c r="F545" i="6"/>
  <c r="E546" i="6"/>
  <c r="F546" i="6"/>
  <c r="E552" i="6"/>
  <c r="E559" i="6"/>
  <c r="F559" i="6"/>
  <c r="E561" i="6"/>
  <c r="F561" i="6"/>
  <c r="E562" i="6"/>
  <c r="F562" i="6"/>
  <c r="E564" i="6"/>
  <c r="F564" i="6"/>
  <c r="E356" i="5"/>
  <c r="F356" i="5"/>
  <c r="E359" i="5"/>
  <c r="F359" i="5"/>
  <c r="E416" i="5"/>
  <c r="F416" i="5"/>
  <c r="E491" i="5"/>
  <c r="F491" i="5"/>
  <c r="E492" i="5"/>
  <c r="F492" i="5"/>
  <c r="E514" i="5"/>
  <c r="F514" i="5"/>
  <c r="F516" i="5"/>
  <c r="F536" i="5"/>
  <c r="E545" i="5"/>
  <c r="F545" i="5"/>
  <c r="E546" i="5"/>
  <c r="F546" i="5"/>
  <c r="E350" i="4"/>
  <c r="F350" i="4"/>
  <c r="E356" i="4"/>
  <c r="F356" i="4"/>
  <c r="E359" i="4"/>
  <c r="F359" i="4"/>
  <c r="E363" i="4"/>
  <c r="F363" i="4"/>
  <c r="E364" i="4"/>
  <c r="F364" i="4"/>
  <c r="E367" i="4"/>
  <c r="F367" i="4"/>
  <c r="E371" i="4"/>
  <c r="F371" i="4"/>
  <c r="E372" i="4"/>
  <c r="F372" i="4"/>
  <c r="E374" i="4"/>
  <c r="F374" i="4"/>
  <c r="E381" i="4"/>
  <c r="F381" i="4"/>
  <c r="E390" i="4"/>
  <c r="F390" i="4"/>
  <c r="E394" i="4"/>
  <c r="F394" i="4"/>
  <c r="E395" i="4"/>
  <c r="F395" i="4"/>
  <c r="E396" i="4"/>
  <c r="F396" i="4"/>
  <c r="E403" i="4"/>
  <c r="F403" i="4"/>
  <c r="E405" i="4"/>
  <c r="F405" i="4"/>
  <c r="E406" i="4"/>
  <c r="F406" i="4"/>
  <c r="E407" i="4"/>
  <c r="F407" i="4"/>
  <c r="E408" i="4"/>
  <c r="F408" i="4"/>
  <c r="E410" i="4"/>
  <c r="F410" i="4"/>
  <c r="F411" i="4"/>
  <c r="E416" i="4"/>
  <c r="F416" i="4"/>
  <c r="E422" i="4"/>
  <c r="F422" i="4"/>
  <c r="E429" i="4"/>
  <c r="E433" i="4"/>
  <c r="F433" i="4"/>
  <c r="E435" i="4"/>
  <c r="F435" i="4"/>
  <c r="E443" i="4"/>
  <c r="F443" i="4"/>
  <c r="E448" i="4"/>
  <c r="F448" i="4"/>
  <c r="E451" i="4"/>
  <c r="F451" i="4"/>
  <c r="E456" i="4"/>
  <c r="F456" i="4"/>
  <c r="E461" i="4"/>
  <c r="F461" i="4"/>
  <c r="E462" i="4"/>
  <c r="F462" i="4"/>
  <c r="E463" i="4"/>
  <c r="F463" i="4"/>
  <c r="E464" i="4"/>
  <c r="F464" i="4"/>
  <c r="E466" i="4"/>
  <c r="F466" i="4"/>
  <c r="E467" i="4"/>
  <c r="E469" i="4"/>
  <c r="F469" i="4"/>
  <c r="E471" i="4"/>
  <c r="F471" i="4"/>
  <c r="E477" i="4"/>
  <c r="E480" i="4"/>
  <c r="F480" i="4"/>
  <c r="E482" i="4"/>
  <c r="E483" i="4"/>
  <c r="F483" i="4"/>
  <c r="E484" i="4"/>
  <c r="E485" i="4"/>
  <c r="F485" i="4"/>
  <c r="E488" i="4"/>
  <c r="F488" i="4"/>
  <c r="E490" i="4"/>
  <c r="F490" i="4"/>
  <c r="E491" i="4"/>
  <c r="F491" i="4"/>
  <c r="E492" i="4"/>
  <c r="F492" i="4"/>
  <c r="E493" i="4"/>
  <c r="F493" i="4"/>
  <c r="E494" i="4"/>
  <c r="F494" i="4"/>
  <c r="E495" i="4"/>
  <c r="F495" i="4"/>
  <c r="E497" i="4"/>
  <c r="E498" i="4"/>
  <c r="F498" i="4"/>
  <c r="F501" i="4"/>
  <c r="E502" i="4"/>
  <c r="F502" i="4"/>
  <c r="E505" i="4"/>
  <c r="E507" i="4"/>
  <c r="F507" i="4"/>
  <c r="E508" i="4"/>
  <c r="F508" i="4"/>
  <c r="E509" i="4"/>
  <c r="F509" i="4"/>
  <c r="E510" i="4"/>
  <c r="F510" i="4"/>
  <c r="E511" i="4"/>
  <c r="E512" i="4"/>
  <c r="E513" i="4"/>
  <c r="F513" i="4"/>
  <c r="E514" i="4"/>
  <c r="F514" i="4"/>
  <c r="E516" i="4"/>
  <c r="F516" i="4"/>
  <c r="E519" i="4"/>
  <c r="F519" i="4"/>
  <c r="E522" i="4"/>
  <c r="F522" i="4"/>
  <c r="E525" i="4"/>
  <c r="F525" i="4"/>
  <c r="E526" i="4"/>
  <c r="F526" i="4"/>
  <c r="E529" i="4"/>
  <c r="F529" i="4"/>
  <c r="E531" i="4"/>
  <c r="F531" i="4"/>
  <c r="E532" i="4"/>
  <c r="F532" i="4"/>
  <c r="E533" i="4"/>
  <c r="F533" i="4"/>
  <c r="E534" i="4"/>
  <c r="F534" i="4"/>
  <c r="E535" i="4"/>
  <c r="F535" i="4"/>
  <c r="E538" i="4"/>
  <c r="E540" i="4"/>
  <c r="E543" i="4"/>
  <c r="F543" i="4"/>
  <c r="E545" i="4"/>
  <c r="F545" i="4"/>
  <c r="E546" i="4"/>
  <c r="F546" i="4"/>
  <c r="E553" i="4"/>
  <c r="F553" i="4"/>
  <c r="E555" i="4"/>
  <c r="E560" i="4"/>
  <c r="E561" i="4"/>
  <c r="F561" i="4"/>
  <c r="E563" i="4"/>
  <c r="F563" i="4"/>
  <c r="E564" i="4"/>
  <c r="F564" i="4"/>
  <c r="E356" i="3"/>
  <c r="F356" i="3"/>
  <c r="E404" i="3"/>
  <c r="F404" i="3"/>
  <c r="E410" i="3"/>
  <c r="E416" i="3"/>
  <c r="F416" i="3"/>
  <c r="E438" i="3"/>
  <c r="F438" i="3"/>
  <c r="E466" i="3"/>
  <c r="F466" i="3"/>
  <c r="E482" i="3"/>
  <c r="F482" i="3"/>
  <c r="E485" i="3"/>
  <c r="F485" i="3"/>
  <c r="E488" i="3"/>
  <c r="F488" i="3"/>
  <c r="E491" i="3"/>
  <c r="F491" i="3"/>
  <c r="E493" i="3"/>
  <c r="F493" i="3"/>
  <c r="E494" i="3"/>
  <c r="F494" i="3"/>
  <c r="E502" i="3"/>
  <c r="F502" i="3"/>
  <c r="E507" i="3"/>
  <c r="F507" i="3"/>
  <c r="E510" i="3"/>
  <c r="F510" i="3"/>
  <c r="E511" i="3"/>
  <c r="E514" i="3"/>
  <c r="F514" i="3"/>
  <c r="E516" i="3"/>
  <c r="F516" i="3"/>
  <c r="E519" i="3"/>
  <c r="F519" i="3"/>
  <c r="E520" i="3"/>
  <c r="F520" i="3"/>
  <c r="F522" i="3"/>
  <c r="E532" i="3"/>
  <c r="F532" i="3"/>
  <c r="E533" i="3"/>
  <c r="F533" i="3"/>
  <c r="E534" i="3"/>
  <c r="F534" i="3"/>
  <c r="E541" i="3"/>
  <c r="F541" i="3"/>
  <c r="E545" i="3"/>
  <c r="F545" i="3"/>
  <c r="E546" i="3"/>
  <c r="F546" i="3"/>
  <c r="E551" i="3"/>
  <c r="F551" i="3"/>
  <c r="E552" i="3"/>
  <c r="F552" i="3"/>
  <c r="E553" i="3"/>
  <c r="F553" i="3"/>
  <c r="E555" i="3"/>
  <c r="F555" i="3"/>
  <c r="E561" i="3"/>
  <c r="F561" i="3"/>
  <c r="E563" i="3"/>
  <c r="F563" i="3"/>
  <c r="E564" i="3"/>
  <c r="F564" i="3"/>
  <c r="E356" i="2"/>
  <c r="E403" i="2"/>
  <c r="F403" i="2"/>
  <c r="E407" i="2"/>
  <c r="F407" i="2"/>
  <c r="E408" i="2"/>
  <c r="F408" i="2"/>
  <c r="E466" i="2"/>
  <c r="F466" i="2"/>
  <c r="E514" i="2"/>
  <c r="F514" i="2"/>
  <c r="E516" i="2"/>
  <c r="F516" i="2"/>
  <c r="E522" i="2"/>
  <c r="F522" i="2"/>
  <c r="E536" i="2"/>
  <c r="F536" i="2"/>
  <c r="E347" i="1"/>
  <c r="F347" i="1"/>
  <c r="E349" i="1"/>
  <c r="F349" i="1"/>
  <c r="E350" i="1"/>
  <c r="E353" i="1"/>
  <c r="F353" i="1"/>
  <c r="E354" i="1"/>
  <c r="F354" i="1"/>
  <c r="E355" i="1"/>
  <c r="F355" i="1"/>
  <c r="E356" i="1"/>
  <c r="F356" i="1"/>
  <c r="E358" i="1"/>
  <c r="F358" i="1"/>
  <c r="E359" i="1"/>
  <c r="F359" i="1"/>
  <c r="E363" i="1"/>
  <c r="F363" i="1"/>
  <c r="E364" i="1"/>
  <c r="F364" i="1"/>
  <c r="E367" i="1"/>
  <c r="F367" i="1"/>
  <c r="E368" i="1"/>
  <c r="F368" i="1"/>
  <c r="E369" i="1"/>
  <c r="F369" i="1"/>
  <c r="E371" i="1"/>
  <c r="F371" i="1"/>
  <c r="E372" i="1"/>
  <c r="F372" i="1"/>
  <c r="E373" i="1"/>
  <c r="F373" i="1"/>
  <c r="E374" i="1"/>
  <c r="F374" i="1"/>
  <c r="E375" i="1"/>
  <c r="F375" i="1"/>
  <c r="E377" i="1"/>
  <c r="F377" i="1"/>
  <c r="E380" i="1"/>
  <c r="F380" i="1"/>
  <c r="E381" i="1"/>
  <c r="E382" i="1"/>
  <c r="F382" i="1"/>
  <c r="E383" i="1"/>
  <c r="F383" i="1"/>
  <c r="E384" i="1"/>
  <c r="F384" i="1"/>
  <c r="E388" i="1"/>
  <c r="E389" i="1"/>
  <c r="E390" i="1"/>
  <c r="F390" i="1"/>
  <c r="E391" i="1"/>
  <c r="F391" i="1"/>
  <c r="E392" i="1"/>
  <c r="F392" i="1"/>
  <c r="E393" i="1"/>
  <c r="F393" i="1"/>
  <c r="E394" i="1"/>
  <c r="F394" i="1"/>
  <c r="E396" i="1"/>
  <c r="F396" i="1"/>
  <c r="E397" i="1"/>
  <c r="F397" i="1"/>
  <c r="E400" i="1"/>
  <c r="F400" i="1"/>
  <c r="F401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10" i="1"/>
  <c r="F410" i="1"/>
  <c r="E411" i="1"/>
  <c r="F411" i="1"/>
  <c r="E412" i="1"/>
  <c r="F412" i="1"/>
  <c r="E414" i="1"/>
  <c r="F414" i="1"/>
  <c r="E415" i="1"/>
  <c r="F415" i="1"/>
  <c r="E416" i="1"/>
  <c r="F416" i="1"/>
  <c r="E420" i="1"/>
  <c r="F420" i="1"/>
  <c r="E421" i="1"/>
  <c r="F421" i="1"/>
  <c r="E422" i="1"/>
  <c r="F422" i="1"/>
  <c r="E423" i="1"/>
  <c r="F423" i="1"/>
  <c r="E424" i="1"/>
  <c r="F424" i="1"/>
  <c r="E429" i="1"/>
  <c r="F429" i="1"/>
  <c r="E431" i="1"/>
  <c r="F431" i="1"/>
  <c r="E433" i="1"/>
  <c r="F433" i="1"/>
  <c r="E435" i="1"/>
  <c r="F435" i="1"/>
  <c r="E438" i="1"/>
  <c r="F438" i="1"/>
  <c r="E442" i="1"/>
  <c r="F442" i="1"/>
  <c r="E443" i="1"/>
  <c r="H443" i="1" s="1"/>
  <c r="F443" i="1"/>
  <c r="F444" i="1"/>
  <c r="E446" i="1"/>
  <c r="F446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4" i="1"/>
  <c r="F474" i="1"/>
  <c r="E476" i="1"/>
  <c r="F476" i="1"/>
  <c r="E477" i="1"/>
  <c r="F477" i="1"/>
  <c r="E478" i="1"/>
  <c r="F478" i="1"/>
  <c r="F479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5" i="1"/>
  <c r="F525" i="1"/>
  <c r="E526" i="1"/>
  <c r="F526" i="1"/>
  <c r="E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347" i="34"/>
  <c r="E349" i="34"/>
  <c r="F349" i="34"/>
  <c r="E350" i="34"/>
  <c r="F350" i="34"/>
  <c r="E356" i="34"/>
  <c r="F356" i="34"/>
  <c r="E359" i="34"/>
  <c r="F359" i="34"/>
  <c r="E363" i="34"/>
  <c r="F363" i="34"/>
  <c r="E364" i="34"/>
  <c r="F364" i="34"/>
  <c r="E367" i="34"/>
  <c r="F367" i="34"/>
  <c r="E371" i="34"/>
  <c r="F371" i="34"/>
  <c r="E372" i="34"/>
  <c r="F372" i="34"/>
  <c r="E373" i="34"/>
  <c r="F373" i="34"/>
  <c r="E374" i="34"/>
  <c r="F374" i="34"/>
  <c r="E375" i="34"/>
  <c r="F375" i="34"/>
  <c r="E377" i="34"/>
  <c r="F377" i="34"/>
  <c r="E380" i="34"/>
  <c r="F380" i="34"/>
  <c r="E381" i="34"/>
  <c r="F381" i="34"/>
  <c r="E384" i="34"/>
  <c r="F384" i="34"/>
  <c r="E388" i="34"/>
  <c r="F388" i="34"/>
  <c r="E390" i="34"/>
  <c r="F390" i="34"/>
  <c r="E391" i="34"/>
  <c r="F391" i="34"/>
  <c r="E392" i="34"/>
  <c r="F392" i="34"/>
  <c r="E396" i="34"/>
  <c r="F396" i="34"/>
  <c r="E397" i="34"/>
  <c r="F397" i="34"/>
  <c r="E399" i="34"/>
  <c r="E400" i="34"/>
  <c r="E403" i="34"/>
  <c r="F403" i="34"/>
  <c r="E404" i="34"/>
  <c r="F404" i="34"/>
  <c r="E405" i="34"/>
  <c r="F405" i="34"/>
  <c r="E406" i="34"/>
  <c r="F406" i="34"/>
  <c r="E407" i="34"/>
  <c r="F407" i="34"/>
  <c r="E410" i="34"/>
  <c r="F410" i="34"/>
  <c r="E411" i="34"/>
  <c r="F411" i="34"/>
  <c r="E414" i="34"/>
  <c r="F414" i="34"/>
  <c r="E415" i="34"/>
  <c r="F415" i="34"/>
  <c r="E416" i="34"/>
  <c r="F416" i="34"/>
  <c r="E420" i="34"/>
  <c r="F420" i="34"/>
  <c r="E421" i="34"/>
  <c r="F421" i="34"/>
  <c r="E422" i="34"/>
  <c r="F422" i="34"/>
  <c r="E424" i="34"/>
  <c r="F424" i="34"/>
  <c r="E429" i="34"/>
  <c r="F429" i="34"/>
  <c r="E430" i="34"/>
  <c r="E431" i="34"/>
  <c r="F432" i="34"/>
  <c r="E433" i="34"/>
  <c r="F433" i="34"/>
  <c r="E435" i="34"/>
  <c r="F435" i="34"/>
  <c r="E438" i="34"/>
  <c r="F438" i="34"/>
  <c r="E442" i="34"/>
  <c r="F442" i="34"/>
  <c r="E443" i="34"/>
  <c r="F443" i="34"/>
  <c r="E446" i="34"/>
  <c r="F446" i="34"/>
  <c r="E447" i="34"/>
  <c r="F447" i="34"/>
  <c r="E451" i="34"/>
  <c r="F451" i="34"/>
  <c r="E452" i="34"/>
  <c r="F452" i="34"/>
  <c r="E453" i="34"/>
  <c r="F453" i="34"/>
  <c r="E455" i="34"/>
  <c r="F455" i="34"/>
  <c r="E456" i="34"/>
  <c r="F456" i="34"/>
  <c r="E457" i="34"/>
  <c r="F457" i="34"/>
  <c r="E458" i="34"/>
  <c r="F458" i="34"/>
  <c r="E459" i="34"/>
  <c r="F459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499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5" i="34"/>
  <c r="F525" i="34"/>
  <c r="E526" i="34"/>
  <c r="F526" i="34"/>
  <c r="E528" i="34"/>
  <c r="F528" i="34"/>
  <c r="E529" i="34"/>
  <c r="F529" i="34"/>
  <c r="E530" i="34"/>
  <c r="F530" i="34"/>
  <c r="E531" i="34"/>
  <c r="F531" i="34"/>
  <c r="E533" i="34"/>
  <c r="F533" i="34"/>
  <c r="E534" i="34"/>
  <c r="F534" i="34"/>
  <c r="E535" i="34"/>
  <c r="F535" i="34"/>
  <c r="E536" i="34"/>
  <c r="F536" i="34"/>
  <c r="E538" i="34"/>
  <c r="F538" i="34"/>
  <c r="E539" i="34"/>
  <c r="F539" i="34"/>
  <c r="E540" i="34"/>
  <c r="F540" i="34"/>
  <c r="E541" i="34"/>
  <c r="F541" i="34"/>
  <c r="E543" i="34"/>
  <c r="F543" i="34"/>
  <c r="E545" i="34"/>
  <c r="F545" i="34"/>
  <c r="E546" i="34"/>
  <c r="F546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F558" i="34"/>
  <c r="E559" i="34"/>
  <c r="F559" i="34"/>
  <c r="E560" i="34"/>
  <c r="F560" i="34"/>
  <c r="E561" i="34"/>
  <c r="F561" i="34"/>
  <c r="E562" i="34"/>
  <c r="F562" i="34"/>
  <c r="E563" i="34"/>
  <c r="F563" i="34"/>
  <c r="E564" i="34"/>
  <c r="F564" i="34"/>
  <c r="D345" i="32"/>
  <c r="F542" i="32" s="1"/>
  <c r="C345" i="32"/>
  <c r="E431" i="32" s="1"/>
  <c r="E472" i="32"/>
  <c r="D345" i="31"/>
  <c r="C345" i="31"/>
  <c r="E529" i="31" s="1"/>
  <c r="D345" i="30"/>
  <c r="C345" i="30"/>
  <c r="D345" i="29"/>
  <c r="F540" i="29" s="1"/>
  <c r="C345" i="29"/>
  <c r="E434" i="29" s="1"/>
  <c r="D345" i="28"/>
  <c r="C345" i="28"/>
  <c r="D345" i="27"/>
  <c r="F562" i="27" s="1"/>
  <c r="C345" i="27"/>
  <c r="E552" i="27" s="1"/>
  <c r="D345" i="26"/>
  <c r="C345" i="26"/>
  <c r="D345" i="25"/>
  <c r="C345" i="25"/>
  <c r="D345" i="24"/>
  <c r="F513" i="24" s="1"/>
  <c r="C345" i="24"/>
  <c r="D345" i="23"/>
  <c r="F395" i="23" s="1"/>
  <c r="C345" i="23"/>
  <c r="D345" i="22"/>
  <c r="C345" i="22"/>
  <c r="D345" i="21"/>
  <c r="C345" i="21"/>
  <c r="D345" i="20"/>
  <c r="F375" i="20" s="1"/>
  <c r="C345" i="20"/>
  <c r="D345" i="19"/>
  <c r="C345" i="19"/>
  <c r="E524" i="19" s="1"/>
  <c r="D345" i="18"/>
  <c r="C345" i="18"/>
  <c r="D345" i="17"/>
  <c r="F454" i="17" s="1"/>
  <c r="C345" i="17"/>
  <c r="E549" i="17" s="1"/>
  <c r="D345" i="16"/>
  <c r="F506" i="16" s="1"/>
  <c r="C345" i="16"/>
  <c r="D345" i="15"/>
  <c r="F372" i="15" s="1"/>
  <c r="C345" i="15"/>
  <c r="F420" i="14"/>
  <c r="C345" i="14"/>
  <c r="D345" i="13"/>
  <c r="C345" i="13"/>
  <c r="E445" i="13" s="1"/>
  <c r="D345" i="12"/>
  <c r="F424" i="12" s="1"/>
  <c r="C345" i="12"/>
  <c r="D345" i="11"/>
  <c r="C345" i="11"/>
  <c r="E412" i="11" s="1"/>
  <c r="D345" i="10"/>
  <c r="F522" i="10" s="1"/>
  <c r="C345" i="10"/>
  <c r="D345" i="9"/>
  <c r="F452" i="9" s="1"/>
  <c r="C345" i="9"/>
  <c r="E417" i="9" s="1"/>
  <c r="H417" i="9" s="1"/>
  <c r="D345" i="8"/>
  <c r="F448" i="8" s="1"/>
  <c r="C345" i="8"/>
  <c r="D345" i="7"/>
  <c r="C345" i="7"/>
  <c r="E542" i="7" s="1"/>
  <c r="D345" i="6"/>
  <c r="C345" i="6"/>
  <c r="D345" i="5"/>
  <c r="C345" i="5"/>
  <c r="E468" i="5" s="1"/>
  <c r="D345" i="4"/>
  <c r="F467" i="4" s="1"/>
  <c r="C345" i="4"/>
  <c r="D345" i="3"/>
  <c r="F410" i="3" s="1"/>
  <c r="C345" i="3"/>
  <c r="E549" i="3" s="1"/>
  <c r="D345" i="2"/>
  <c r="C345" i="2"/>
  <c r="D345" i="1"/>
  <c r="F348" i="1" s="1"/>
  <c r="C345" i="1"/>
  <c r="C12" i="1" s="1"/>
  <c r="D345" i="34"/>
  <c r="F378" i="34" s="1"/>
  <c r="C345" i="34"/>
  <c r="D345" i="33"/>
  <c r="C345" i="33"/>
  <c r="E525" i="33" s="1"/>
  <c r="E173" i="32"/>
  <c r="F173" i="32"/>
  <c r="E176" i="32"/>
  <c r="F176" i="32"/>
  <c r="E178" i="32"/>
  <c r="F178" i="32"/>
  <c r="E179" i="32"/>
  <c r="F179" i="32"/>
  <c r="E180" i="32"/>
  <c r="F180" i="32"/>
  <c r="E181" i="32"/>
  <c r="F181" i="32"/>
  <c r="E185" i="32"/>
  <c r="F185" i="32"/>
  <c r="E186" i="32"/>
  <c r="F186" i="32"/>
  <c r="E187" i="32"/>
  <c r="F187" i="32"/>
  <c r="E192" i="32"/>
  <c r="F192" i="32"/>
  <c r="E193" i="32"/>
  <c r="F193" i="32"/>
  <c r="E195" i="32"/>
  <c r="F195" i="32"/>
  <c r="E203" i="32"/>
  <c r="F203" i="32"/>
  <c r="E208" i="32"/>
  <c r="F208" i="32"/>
  <c r="E209" i="32"/>
  <c r="F209" i="32"/>
  <c r="E212" i="32"/>
  <c r="F212" i="32"/>
  <c r="E213" i="32"/>
  <c r="F213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8" i="32"/>
  <c r="F238" i="32"/>
  <c r="E240" i="32"/>
  <c r="F240" i="32"/>
  <c r="E241" i="32"/>
  <c r="F241" i="32"/>
  <c r="E242" i="32"/>
  <c r="F242" i="32"/>
  <c r="E243" i="32"/>
  <c r="F243" i="32"/>
  <c r="E245" i="32"/>
  <c r="F245" i="32"/>
  <c r="E247" i="32"/>
  <c r="F247" i="32"/>
  <c r="E248" i="32"/>
  <c r="F248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62" i="32"/>
  <c r="F262" i="32"/>
  <c r="E264" i="32"/>
  <c r="F264" i="32"/>
  <c r="E278" i="32"/>
  <c r="F278" i="32"/>
  <c r="E280" i="32"/>
  <c r="F280" i="32"/>
  <c r="E281" i="32"/>
  <c r="F281" i="32"/>
  <c r="E285" i="32"/>
  <c r="F285" i="32"/>
  <c r="E286" i="32"/>
  <c r="F286" i="32"/>
  <c r="E292" i="32"/>
  <c r="F292" i="32"/>
  <c r="E298" i="32"/>
  <c r="F298" i="32"/>
  <c r="E299" i="32"/>
  <c r="F299" i="32"/>
  <c r="E301" i="32"/>
  <c r="F301" i="32"/>
  <c r="E303" i="32"/>
  <c r="F303" i="32"/>
  <c r="E306" i="32"/>
  <c r="F306" i="32"/>
  <c r="E307" i="32"/>
  <c r="F307" i="32"/>
  <c r="E308" i="32"/>
  <c r="F308" i="32"/>
  <c r="E310" i="32"/>
  <c r="F310" i="32"/>
  <c r="E311" i="32"/>
  <c r="F311" i="32"/>
  <c r="E312" i="32"/>
  <c r="F312" i="32"/>
  <c r="E313" i="32"/>
  <c r="F313" i="32"/>
  <c r="E314" i="32"/>
  <c r="F314" i="32"/>
  <c r="E316" i="32"/>
  <c r="F316" i="32"/>
  <c r="E317" i="32"/>
  <c r="F317" i="32"/>
  <c r="E318" i="32"/>
  <c r="F318" i="32"/>
  <c r="E319" i="32"/>
  <c r="F319" i="32"/>
  <c r="E321" i="32"/>
  <c r="F321" i="32"/>
  <c r="E322" i="32"/>
  <c r="F322" i="32"/>
  <c r="E323" i="32"/>
  <c r="F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336" i="32"/>
  <c r="F336" i="32"/>
  <c r="F179" i="31"/>
  <c r="E193" i="31"/>
  <c r="F193" i="31"/>
  <c r="E217" i="31"/>
  <c r="F217" i="31"/>
  <c r="E255" i="31"/>
  <c r="F255" i="31"/>
  <c r="F278" i="31"/>
  <c r="E307" i="31"/>
  <c r="F307" i="31"/>
  <c r="F326" i="31"/>
  <c r="E336" i="31"/>
  <c r="F336" i="31"/>
  <c r="E176" i="30"/>
  <c r="F176" i="30"/>
  <c r="E179" i="30"/>
  <c r="E187" i="30"/>
  <c r="E192" i="30"/>
  <c r="E193" i="30"/>
  <c r="F193" i="30"/>
  <c r="E204" i="30"/>
  <c r="F204" i="30"/>
  <c r="E208" i="30"/>
  <c r="F208" i="30"/>
  <c r="E216" i="30"/>
  <c r="F216" i="30"/>
  <c r="E217" i="30"/>
  <c r="F217" i="30"/>
  <c r="E218" i="30"/>
  <c r="F218" i="30"/>
  <c r="E220" i="30"/>
  <c r="F220" i="30"/>
  <c r="E223" i="30"/>
  <c r="F223" i="30"/>
  <c r="E226" i="30"/>
  <c r="F226" i="30"/>
  <c r="E227" i="30"/>
  <c r="F227" i="30"/>
  <c r="E230" i="30"/>
  <c r="F230" i="30"/>
  <c r="E231" i="30"/>
  <c r="F231" i="30"/>
  <c r="E232" i="30"/>
  <c r="F232" i="30"/>
  <c r="E233" i="30"/>
  <c r="F233" i="30"/>
  <c r="E235" i="30"/>
  <c r="F235" i="30"/>
  <c r="E240" i="30"/>
  <c r="F240" i="30"/>
  <c r="E242" i="30"/>
  <c r="E243" i="30"/>
  <c r="F243" i="30"/>
  <c r="E245" i="30"/>
  <c r="F245" i="30"/>
  <c r="E246" i="30"/>
  <c r="E248" i="30"/>
  <c r="F248" i="30"/>
  <c r="E249" i="30"/>
  <c r="E251" i="30"/>
  <c r="F251" i="30"/>
  <c r="E252" i="30"/>
  <c r="F252" i="30"/>
  <c r="E253" i="30"/>
  <c r="F253" i="30"/>
  <c r="F254" i="30"/>
  <c r="E255" i="30"/>
  <c r="F255" i="30"/>
  <c r="E256" i="30"/>
  <c r="E257" i="30"/>
  <c r="F257" i="30"/>
  <c r="E258" i="30"/>
  <c r="E259" i="30"/>
  <c r="E262" i="30"/>
  <c r="F262" i="30"/>
  <c r="E264" i="30"/>
  <c r="F264" i="30"/>
  <c r="E278" i="30"/>
  <c r="F278" i="30"/>
  <c r="E280" i="30"/>
  <c r="F280" i="30"/>
  <c r="E281" i="30"/>
  <c r="E285" i="30"/>
  <c r="F285" i="30"/>
  <c r="E286" i="30"/>
  <c r="F286" i="30"/>
  <c r="E292" i="30"/>
  <c r="F292" i="30"/>
  <c r="E303" i="30"/>
  <c r="F303" i="30"/>
  <c r="E305" i="30"/>
  <c r="F305" i="30"/>
  <c r="E306" i="30"/>
  <c r="E307" i="30"/>
  <c r="F307" i="30"/>
  <c r="E308" i="30"/>
  <c r="E310" i="30"/>
  <c r="F310" i="30"/>
  <c r="E312" i="30"/>
  <c r="F312" i="30"/>
  <c r="E314" i="30"/>
  <c r="E316" i="30"/>
  <c r="F316" i="30"/>
  <c r="E317" i="30"/>
  <c r="E318" i="30"/>
  <c r="F318" i="30"/>
  <c r="E321" i="30"/>
  <c r="F321" i="30"/>
  <c r="E322" i="30"/>
  <c r="F322" i="30"/>
  <c r="E323" i="30"/>
  <c r="F323" i="30"/>
  <c r="E325" i="30"/>
  <c r="F325" i="30"/>
  <c r="E326" i="30"/>
  <c r="F326" i="30"/>
  <c r="E327" i="30"/>
  <c r="F327" i="30"/>
  <c r="E328" i="30"/>
  <c r="F328" i="30"/>
  <c r="E329" i="30"/>
  <c r="F329" i="30"/>
  <c r="E330" i="30"/>
  <c r="F330" i="30"/>
  <c r="E331" i="30"/>
  <c r="F331" i="30"/>
  <c r="E332" i="30"/>
  <c r="F332" i="30"/>
  <c r="E333" i="30"/>
  <c r="F333" i="30"/>
  <c r="E335" i="30"/>
  <c r="F335" i="30"/>
  <c r="E336" i="30"/>
  <c r="F336" i="30"/>
  <c r="F220" i="29"/>
  <c r="F224" i="29"/>
  <c r="E232" i="29"/>
  <c r="F232" i="29"/>
  <c r="E233" i="29"/>
  <c r="F233" i="29"/>
  <c r="E235" i="29"/>
  <c r="F235" i="29"/>
  <c r="E240" i="29"/>
  <c r="F240" i="29"/>
  <c r="E243" i="29"/>
  <c r="F243" i="29"/>
  <c r="E246" i="29"/>
  <c r="F246" i="29"/>
  <c r="F249" i="29"/>
  <c r="E252" i="29"/>
  <c r="F252" i="29"/>
  <c r="F256" i="29"/>
  <c r="E264" i="29"/>
  <c r="F264" i="29"/>
  <c r="E278" i="29"/>
  <c r="F278" i="29"/>
  <c r="E280" i="29"/>
  <c r="F280" i="29"/>
  <c r="E281" i="29"/>
  <c r="F281" i="29"/>
  <c r="E303" i="29"/>
  <c r="F303" i="29"/>
  <c r="F305" i="29"/>
  <c r="E307" i="29"/>
  <c r="F307" i="29"/>
  <c r="E312" i="29"/>
  <c r="F312" i="29"/>
  <c r="E314" i="29"/>
  <c r="F314" i="29"/>
  <c r="E316" i="29"/>
  <c r="F316" i="29"/>
  <c r="E326" i="29"/>
  <c r="F326" i="29"/>
  <c r="E332" i="29"/>
  <c r="F332" i="29"/>
  <c r="E333" i="29"/>
  <c r="F333" i="29"/>
  <c r="E335" i="29"/>
  <c r="F335" i="29"/>
  <c r="E218" i="28"/>
  <c r="F218" i="28"/>
  <c r="E220" i="28"/>
  <c r="F220" i="28"/>
  <c r="F240" i="28"/>
  <c r="E245" i="28"/>
  <c r="F245" i="28"/>
  <c r="F303" i="28"/>
  <c r="E173" i="27"/>
  <c r="F173" i="27"/>
  <c r="E179" i="27"/>
  <c r="F179" i="27"/>
  <c r="E193" i="27"/>
  <c r="F193" i="27"/>
  <c r="E204" i="27"/>
  <c r="F204" i="27"/>
  <c r="E216" i="27"/>
  <c r="F216" i="27"/>
  <c r="E223" i="27"/>
  <c r="F223" i="27"/>
  <c r="E224" i="27"/>
  <c r="F224" i="27"/>
  <c r="F230" i="27"/>
  <c r="E233" i="27"/>
  <c r="F233" i="27"/>
  <c r="E235" i="27"/>
  <c r="F235" i="27"/>
  <c r="E240" i="27"/>
  <c r="F240" i="27"/>
  <c r="E243" i="27"/>
  <c r="F243" i="27"/>
  <c r="E252" i="27"/>
  <c r="F252" i="27"/>
  <c r="E253" i="27"/>
  <c r="F253" i="27"/>
  <c r="E256" i="27"/>
  <c r="F256" i="27"/>
  <c r="E262" i="27"/>
  <c r="F262" i="27"/>
  <c r="E264" i="27"/>
  <c r="F264" i="27"/>
  <c r="F280" i="27"/>
  <c r="E281" i="27"/>
  <c r="F281" i="27"/>
  <c r="E285" i="27"/>
  <c r="F285" i="27"/>
  <c r="E305" i="27"/>
  <c r="F305" i="27"/>
  <c r="E312" i="27"/>
  <c r="F312" i="27"/>
  <c r="E316" i="27"/>
  <c r="F316" i="27"/>
  <c r="E322" i="27"/>
  <c r="F322" i="27"/>
  <c r="E323" i="27"/>
  <c r="F323" i="27"/>
  <c r="E326" i="27"/>
  <c r="F326" i="27"/>
  <c r="E327" i="27"/>
  <c r="F327" i="27"/>
  <c r="E328" i="27"/>
  <c r="F328" i="27"/>
  <c r="E330" i="27"/>
  <c r="F330" i="27"/>
  <c r="E332" i="27"/>
  <c r="F332" i="27"/>
  <c r="E333" i="27"/>
  <c r="F333" i="27"/>
  <c r="E336" i="27"/>
  <c r="F336" i="27"/>
  <c r="E173" i="26"/>
  <c r="F173" i="26"/>
  <c r="E187" i="26"/>
  <c r="F187" i="26"/>
  <c r="E193" i="26"/>
  <c r="F193" i="26"/>
  <c r="E204" i="26"/>
  <c r="F204" i="26"/>
  <c r="F213" i="26"/>
  <c r="E216" i="26"/>
  <c r="F216" i="26"/>
  <c r="E217" i="26"/>
  <c r="F217" i="26"/>
  <c r="E218" i="26"/>
  <c r="F218" i="26"/>
  <c r="E220" i="26"/>
  <c r="F220" i="26"/>
  <c r="E235" i="26"/>
  <c r="F235" i="26"/>
  <c r="E240" i="26"/>
  <c r="F240" i="26"/>
  <c r="E243" i="26"/>
  <c r="F243" i="26"/>
  <c r="E251" i="26"/>
  <c r="F251" i="26"/>
  <c r="E252" i="26"/>
  <c r="F252" i="26"/>
  <c r="E253" i="26"/>
  <c r="F253" i="26"/>
  <c r="E262" i="26"/>
  <c r="F262" i="26"/>
  <c r="E264" i="26"/>
  <c r="F264" i="26"/>
  <c r="E292" i="26"/>
  <c r="F292" i="26"/>
  <c r="E307" i="26"/>
  <c r="F307" i="26"/>
  <c r="E316" i="26"/>
  <c r="F316" i="26"/>
  <c r="F321" i="26"/>
  <c r="E322" i="26"/>
  <c r="F322" i="26"/>
  <c r="E335" i="26"/>
  <c r="F335" i="26"/>
  <c r="E336" i="26"/>
  <c r="F336" i="26"/>
  <c r="F173" i="25"/>
  <c r="E179" i="25"/>
  <c r="F179" i="25"/>
  <c r="E186" i="25"/>
  <c r="F186" i="25"/>
  <c r="E187" i="25"/>
  <c r="F187" i="25"/>
  <c r="E193" i="25"/>
  <c r="F193" i="25"/>
  <c r="E204" i="25"/>
  <c r="F204" i="25"/>
  <c r="E216" i="25"/>
  <c r="F216" i="25"/>
  <c r="E217" i="25"/>
  <c r="F217" i="25"/>
  <c r="E218" i="25"/>
  <c r="F218" i="25"/>
  <c r="E219" i="25"/>
  <c r="F219" i="25"/>
  <c r="E220" i="25"/>
  <c r="F220" i="25"/>
  <c r="E232" i="25"/>
  <c r="F232" i="25"/>
  <c r="E235" i="25"/>
  <c r="F235" i="25"/>
  <c r="E243" i="25"/>
  <c r="F243" i="25"/>
  <c r="E245" i="25"/>
  <c r="F245" i="25"/>
  <c r="F248" i="25"/>
  <c r="E253" i="25"/>
  <c r="F253" i="25"/>
  <c r="E256" i="25"/>
  <c r="F256" i="25"/>
  <c r="E257" i="25"/>
  <c r="F257" i="25"/>
  <c r="E262" i="25"/>
  <c r="F262" i="25"/>
  <c r="E264" i="25"/>
  <c r="F264" i="25"/>
  <c r="E278" i="25"/>
  <c r="F278" i="25"/>
  <c r="E280" i="25"/>
  <c r="F280" i="25"/>
  <c r="E281" i="25"/>
  <c r="F281" i="25"/>
  <c r="E303" i="25"/>
  <c r="F303" i="25"/>
  <c r="E307" i="25"/>
  <c r="F307" i="25"/>
  <c r="E310" i="25"/>
  <c r="F310" i="25"/>
  <c r="E314" i="25"/>
  <c r="F314" i="25"/>
  <c r="E316" i="25"/>
  <c r="F316" i="25"/>
  <c r="E318" i="25"/>
  <c r="F318" i="25"/>
  <c r="E322" i="25"/>
  <c r="F322" i="25"/>
  <c r="E323" i="25"/>
  <c r="F323" i="25"/>
  <c r="E325" i="25"/>
  <c r="F325" i="25"/>
  <c r="E327" i="25"/>
  <c r="F327" i="25"/>
  <c r="E328" i="25"/>
  <c r="F328" i="25"/>
  <c r="E332" i="25"/>
  <c r="F332" i="25"/>
  <c r="E333" i="25"/>
  <c r="F333" i="25"/>
  <c r="E336" i="25"/>
  <c r="F336" i="25"/>
  <c r="E173" i="24"/>
  <c r="F173" i="24"/>
  <c r="E178" i="24"/>
  <c r="F178" i="24"/>
  <c r="E180" i="24"/>
  <c r="F180" i="24"/>
  <c r="E181" i="24"/>
  <c r="F181" i="24"/>
  <c r="E187" i="24"/>
  <c r="F187" i="24"/>
  <c r="E192" i="24"/>
  <c r="F192" i="24"/>
  <c r="E193" i="24"/>
  <c r="F193" i="24"/>
  <c r="E195" i="24"/>
  <c r="F195" i="24"/>
  <c r="E204" i="24"/>
  <c r="F204" i="24"/>
  <c r="E208" i="24"/>
  <c r="F208" i="24"/>
  <c r="E209" i="24"/>
  <c r="F209" i="24"/>
  <c r="E213" i="24"/>
  <c r="F213" i="24"/>
  <c r="E216" i="24"/>
  <c r="F216" i="24"/>
  <c r="E218" i="24"/>
  <c r="F218" i="24"/>
  <c r="E219" i="24"/>
  <c r="F219" i="24"/>
  <c r="E220" i="24"/>
  <c r="F220" i="24"/>
  <c r="E223" i="24"/>
  <c r="F223" i="24"/>
  <c r="E224" i="24"/>
  <c r="F224" i="24"/>
  <c r="E230" i="24"/>
  <c r="F230" i="24"/>
  <c r="E232" i="24"/>
  <c r="F232" i="24"/>
  <c r="E233" i="24"/>
  <c r="F233" i="24"/>
  <c r="E234" i="24"/>
  <c r="F234" i="24"/>
  <c r="E235" i="24"/>
  <c r="F235" i="24"/>
  <c r="E238" i="24"/>
  <c r="F238" i="24"/>
  <c r="E239" i="24"/>
  <c r="F239" i="24"/>
  <c r="E240" i="24"/>
  <c r="F240" i="24"/>
  <c r="E243" i="24"/>
  <c r="F243" i="24"/>
  <c r="E245" i="24"/>
  <c r="F245" i="24"/>
  <c r="E247" i="24"/>
  <c r="F247" i="24"/>
  <c r="E251" i="24"/>
  <c r="F251" i="24"/>
  <c r="E252" i="24"/>
  <c r="F252" i="24"/>
  <c r="E253" i="24"/>
  <c r="F253" i="24"/>
  <c r="E256" i="24"/>
  <c r="F256" i="24"/>
  <c r="E257" i="24"/>
  <c r="F257" i="24"/>
  <c r="E262" i="24"/>
  <c r="F262" i="24"/>
  <c r="E264" i="24"/>
  <c r="F264" i="24"/>
  <c r="E278" i="24"/>
  <c r="F278" i="24"/>
  <c r="E280" i="24"/>
  <c r="F280" i="24"/>
  <c r="E298" i="24"/>
  <c r="F298" i="24"/>
  <c r="E302" i="24"/>
  <c r="F302" i="24"/>
  <c r="E303" i="24"/>
  <c r="F303" i="24"/>
  <c r="E306" i="24"/>
  <c r="F306" i="24"/>
  <c r="E307" i="24"/>
  <c r="F307" i="24"/>
  <c r="E308" i="24"/>
  <c r="F308" i="24"/>
  <c r="E310" i="24"/>
  <c r="F310" i="24"/>
  <c r="E311" i="24"/>
  <c r="F311" i="24"/>
  <c r="E312" i="24"/>
  <c r="F312" i="24"/>
  <c r="E314" i="24"/>
  <c r="F314" i="24"/>
  <c r="E316" i="24"/>
  <c r="F316" i="24"/>
  <c r="E318" i="24"/>
  <c r="F318" i="24"/>
  <c r="E319" i="24"/>
  <c r="F319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E328" i="24"/>
  <c r="F328" i="24"/>
  <c r="E329" i="24"/>
  <c r="F329" i="24"/>
  <c r="E330" i="24"/>
  <c r="F330" i="24"/>
  <c r="E331" i="24"/>
  <c r="F331" i="24"/>
  <c r="E332" i="24"/>
  <c r="F332" i="24"/>
  <c r="E333" i="24"/>
  <c r="F333" i="24"/>
  <c r="E334" i="24"/>
  <c r="F334" i="24"/>
  <c r="E335" i="24"/>
  <c r="F335" i="24"/>
  <c r="E336" i="24"/>
  <c r="F336" i="24"/>
  <c r="F173" i="23"/>
  <c r="E179" i="23"/>
  <c r="E180" i="23"/>
  <c r="F180" i="23"/>
  <c r="E181" i="23"/>
  <c r="F181" i="23"/>
  <c r="E186" i="23"/>
  <c r="F186" i="23"/>
  <c r="E187" i="23"/>
  <c r="F187" i="23"/>
  <c r="E193" i="23"/>
  <c r="F193" i="23"/>
  <c r="E204" i="23"/>
  <c r="F204" i="23"/>
  <c r="E208" i="23"/>
  <c r="F208" i="23"/>
  <c r="E213" i="23"/>
  <c r="F213" i="23"/>
  <c r="E216" i="23"/>
  <c r="F216" i="23"/>
  <c r="E218" i="23"/>
  <c r="F218" i="23"/>
  <c r="E220" i="23"/>
  <c r="F220" i="23"/>
  <c r="E223" i="23"/>
  <c r="F223" i="23"/>
  <c r="F225" i="23"/>
  <c r="E226" i="23"/>
  <c r="F226" i="23"/>
  <c r="E227" i="23"/>
  <c r="F227" i="23"/>
  <c r="E230" i="23"/>
  <c r="F230" i="23"/>
  <c r="E232" i="23"/>
  <c r="F232" i="23"/>
  <c r="E233" i="23"/>
  <c r="F233" i="23"/>
  <c r="E235" i="23"/>
  <c r="F235" i="23"/>
  <c r="F238" i="23"/>
  <c r="E240" i="23"/>
  <c r="F240" i="23"/>
  <c r="E243" i="23"/>
  <c r="F243" i="23"/>
  <c r="E245" i="23"/>
  <c r="F245" i="23"/>
  <c r="E247" i="23"/>
  <c r="F247" i="23"/>
  <c r="E248" i="23"/>
  <c r="F248" i="23"/>
  <c r="E249" i="23"/>
  <c r="F249" i="23"/>
  <c r="E251" i="23"/>
  <c r="F251" i="23"/>
  <c r="E252" i="23"/>
  <c r="F252" i="23"/>
  <c r="E253" i="23"/>
  <c r="F253" i="23"/>
  <c r="E254" i="23"/>
  <c r="F254" i="23"/>
  <c r="E255" i="23"/>
  <c r="F255" i="23"/>
  <c r="E256" i="23"/>
  <c r="F256" i="23"/>
  <c r="E257" i="23"/>
  <c r="F257" i="23"/>
  <c r="E259" i="23"/>
  <c r="F259" i="23"/>
  <c r="E262" i="23"/>
  <c r="F262" i="23"/>
  <c r="E264" i="23"/>
  <c r="F264" i="23"/>
  <c r="E278" i="23"/>
  <c r="F278" i="23"/>
  <c r="E280" i="23"/>
  <c r="F280" i="23"/>
  <c r="E281" i="23"/>
  <c r="F281" i="23"/>
  <c r="E288" i="23"/>
  <c r="F288" i="23"/>
  <c r="E292" i="23"/>
  <c r="F292" i="23"/>
  <c r="E303" i="23"/>
  <c r="F303" i="23"/>
  <c r="E305" i="23"/>
  <c r="F305" i="23"/>
  <c r="E306" i="23"/>
  <c r="F306" i="23"/>
  <c r="E307" i="23"/>
  <c r="F307" i="23"/>
  <c r="E308" i="23"/>
  <c r="F308" i="23"/>
  <c r="E312" i="23"/>
  <c r="F312" i="23"/>
  <c r="E318" i="23"/>
  <c r="F318" i="23"/>
  <c r="E321" i="23"/>
  <c r="F321" i="23"/>
  <c r="E322" i="23"/>
  <c r="F322" i="23"/>
  <c r="E323" i="23"/>
  <c r="F323" i="23"/>
  <c r="E326" i="23"/>
  <c r="F326" i="23"/>
  <c r="E327" i="23"/>
  <c r="F327" i="23"/>
  <c r="E328" i="23"/>
  <c r="F328" i="23"/>
  <c r="E329" i="23"/>
  <c r="F329" i="23"/>
  <c r="E330" i="23"/>
  <c r="F330" i="23"/>
  <c r="E332" i="23"/>
  <c r="F332" i="23"/>
  <c r="E333" i="23"/>
  <c r="F333" i="23"/>
  <c r="E335" i="23"/>
  <c r="F335" i="23"/>
  <c r="E336" i="23"/>
  <c r="F336" i="23"/>
  <c r="E173" i="22"/>
  <c r="F173" i="22"/>
  <c r="E179" i="22"/>
  <c r="F179" i="22"/>
  <c r="E180" i="22"/>
  <c r="F180" i="22"/>
  <c r="E187" i="22"/>
  <c r="F187" i="22"/>
  <c r="E193" i="22"/>
  <c r="F193" i="22"/>
  <c r="E204" i="22"/>
  <c r="F204" i="22"/>
  <c r="E209" i="22"/>
  <c r="F209" i="22"/>
  <c r="E213" i="22"/>
  <c r="F213" i="22"/>
  <c r="E216" i="22"/>
  <c r="F216" i="22"/>
  <c r="E218" i="22"/>
  <c r="F218" i="22"/>
  <c r="E219" i="22"/>
  <c r="F219" i="22"/>
  <c r="E220" i="22"/>
  <c r="F220" i="22"/>
  <c r="E223" i="22"/>
  <c r="F223" i="22"/>
  <c r="E224" i="22"/>
  <c r="F224" i="22"/>
  <c r="E226" i="22"/>
  <c r="F226" i="22"/>
  <c r="E230" i="22"/>
  <c r="F230" i="22"/>
  <c r="E232" i="22"/>
  <c r="F232" i="22"/>
  <c r="F233" i="22"/>
  <c r="E235" i="22"/>
  <c r="F235" i="22"/>
  <c r="E240" i="22"/>
  <c r="F240" i="22"/>
  <c r="F241" i="22"/>
  <c r="E249" i="22"/>
  <c r="F249" i="22"/>
  <c r="E252" i="22"/>
  <c r="F252" i="22"/>
  <c r="E253" i="22"/>
  <c r="F253" i="22"/>
  <c r="E255" i="22"/>
  <c r="F255" i="22"/>
  <c r="E256" i="22"/>
  <c r="F256" i="22"/>
  <c r="E259" i="22"/>
  <c r="F259" i="22"/>
  <c r="E262" i="22"/>
  <c r="F262" i="22"/>
  <c r="E264" i="22"/>
  <c r="F264" i="22"/>
  <c r="E278" i="22"/>
  <c r="F278" i="22"/>
  <c r="E280" i="22"/>
  <c r="F280" i="22"/>
  <c r="E281" i="22"/>
  <c r="F281" i="22"/>
  <c r="E292" i="22"/>
  <c r="F292" i="22"/>
  <c r="E305" i="22"/>
  <c r="F305" i="22"/>
  <c r="E306" i="22"/>
  <c r="F306" i="22"/>
  <c r="E307" i="22"/>
  <c r="F307" i="22"/>
  <c r="E308" i="22"/>
  <c r="F308" i="22"/>
  <c r="E310" i="22"/>
  <c r="F310" i="22"/>
  <c r="E312" i="22"/>
  <c r="F312" i="22"/>
  <c r="E314" i="22"/>
  <c r="F314" i="22"/>
  <c r="E316" i="22"/>
  <c r="F316" i="22"/>
  <c r="E318" i="22"/>
  <c r="F318" i="22"/>
  <c r="E322" i="22"/>
  <c r="F322" i="22"/>
  <c r="E323" i="22"/>
  <c r="F323" i="22"/>
  <c r="E325" i="22"/>
  <c r="F325" i="22"/>
  <c r="E326" i="22"/>
  <c r="F326" i="22"/>
  <c r="E327" i="22"/>
  <c r="F327" i="22"/>
  <c r="E329" i="22"/>
  <c r="F329" i="22"/>
  <c r="E332" i="22"/>
  <c r="F332" i="22"/>
  <c r="E333" i="22"/>
  <c r="F333" i="22"/>
  <c r="E335" i="22"/>
  <c r="F335" i="22"/>
  <c r="E173" i="21"/>
  <c r="F173" i="21"/>
  <c r="E179" i="21"/>
  <c r="F179" i="21"/>
  <c r="E180" i="21"/>
  <c r="F180" i="21"/>
  <c r="E181" i="21"/>
  <c r="F181" i="21"/>
  <c r="E187" i="21"/>
  <c r="F187" i="21"/>
  <c r="E193" i="21"/>
  <c r="F193" i="21"/>
  <c r="E204" i="21"/>
  <c r="F204" i="21"/>
  <c r="E208" i="21"/>
  <c r="F208" i="21"/>
  <c r="F209" i="21"/>
  <c r="E216" i="21"/>
  <c r="F216" i="21"/>
  <c r="E217" i="21"/>
  <c r="F217" i="21"/>
  <c r="E218" i="21"/>
  <c r="F218" i="21"/>
  <c r="E220" i="21"/>
  <c r="F220" i="21"/>
  <c r="E232" i="21"/>
  <c r="F232" i="21"/>
  <c r="E235" i="21"/>
  <c r="F235" i="21"/>
  <c r="E240" i="21"/>
  <c r="F240" i="21"/>
  <c r="E243" i="21"/>
  <c r="F243" i="21"/>
  <c r="E245" i="21"/>
  <c r="F245" i="21"/>
  <c r="E246" i="21"/>
  <c r="F246" i="21"/>
  <c r="E247" i="21"/>
  <c r="F247" i="21"/>
  <c r="E248" i="21"/>
  <c r="F248" i="21"/>
  <c r="E249" i="21"/>
  <c r="F249" i="21"/>
  <c r="E252" i="21"/>
  <c r="F252" i="21"/>
  <c r="E253" i="21"/>
  <c r="F253" i="21"/>
  <c r="E255" i="21"/>
  <c r="F255" i="21"/>
  <c r="E256" i="21"/>
  <c r="F256" i="21"/>
  <c r="E259" i="21"/>
  <c r="F259" i="21"/>
  <c r="E262" i="21"/>
  <c r="F262" i="21"/>
  <c r="E264" i="21"/>
  <c r="F264" i="21"/>
  <c r="E278" i="21"/>
  <c r="F278" i="21"/>
  <c r="E280" i="21"/>
  <c r="F280" i="21"/>
  <c r="E281" i="21"/>
  <c r="F281" i="21"/>
  <c r="E292" i="21"/>
  <c r="F292" i="21"/>
  <c r="E303" i="21"/>
  <c r="F303" i="21"/>
  <c r="E307" i="21"/>
  <c r="F307" i="21"/>
  <c r="E310" i="21"/>
  <c r="F310" i="21"/>
  <c r="E312" i="21"/>
  <c r="F312" i="21"/>
  <c r="E314" i="21"/>
  <c r="F314" i="21"/>
  <c r="E316" i="21"/>
  <c r="F316" i="21"/>
  <c r="E321" i="21"/>
  <c r="F321" i="21"/>
  <c r="E322" i="21"/>
  <c r="F322" i="21"/>
  <c r="E323" i="21"/>
  <c r="F323" i="21"/>
  <c r="E326" i="21"/>
  <c r="F326" i="21"/>
  <c r="E327" i="21"/>
  <c r="F327" i="21"/>
  <c r="E328" i="21"/>
  <c r="F328" i="21"/>
  <c r="E329" i="21"/>
  <c r="F329" i="21"/>
  <c r="E330" i="21"/>
  <c r="F330" i="21"/>
  <c r="E331" i="21"/>
  <c r="F331" i="21"/>
  <c r="E332" i="21"/>
  <c r="F332" i="21"/>
  <c r="E335" i="21"/>
  <c r="F335" i="21"/>
  <c r="E336" i="21"/>
  <c r="F336" i="21"/>
  <c r="E173" i="20"/>
  <c r="F173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6" i="20"/>
  <c r="F186" i="20"/>
  <c r="E187" i="20"/>
  <c r="F187" i="20"/>
  <c r="E192" i="20"/>
  <c r="F192" i="20"/>
  <c r="E193" i="20"/>
  <c r="F193" i="20"/>
  <c r="E203" i="20"/>
  <c r="F203" i="20"/>
  <c r="E204" i="20"/>
  <c r="F204" i="20"/>
  <c r="E209" i="20"/>
  <c r="F209" i="20"/>
  <c r="E212" i="20"/>
  <c r="F212" i="20"/>
  <c r="E213" i="20"/>
  <c r="F213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5" i="20"/>
  <c r="F225" i="20"/>
  <c r="E226" i="20"/>
  <c r="F226" i="20"/>
  <c r="E230" i="20"/>
  <c r="F230" i="20"/>
  <c r="E232" i="20"/>
  <c r="F232" i="20"/>
  <c r="E233" i="20"/>
  <c r="F233" i="20"/>
  <c r="E234" i="20"/>
  <c r="F234" i="20"/>
  <c r="E235" i="20"/>
  <c r="F235" i="20"/>
  <c r="E238" i="20"/>
  <c r="F238" i="20"/>
  <c r="E240" i="20"/>
  <c r="F240" i="20"/>
  <c r="F243" i="20"/>
  <c r="E245" i="20"/>
  <c r="F245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2" i="20"/>
  <c r="F262" i="20"/>
  <c r="E264" i="20"/>
  <c r="F264" i="20"/>
  <c r="E278" i="20"/>
  <c r="F278" i="20"/>
  <c r="E280" i="20"/>
  <c r="F280" i="20"/>
  <c r="E281" i="20"/>
  <c r="F281" i="20"/>
  <c r="E282" i="20"/>
  <c r="F282" i="20"/>
  <c r="F285" i="20"/>
  <c r="E286" i="20"/>
  <c r="F286" i="20"/>
  <c r="E288" i="20"/>
  <c r="F288" i="20"/>
  <c r="E292" i="20"/>
  <c r="F292" i="20"/>
  <c r="E298" i="20"/>
  <c r="F298" i="20"/>
  <c r="E303" i="20"/>
  <c r="F303" i="20"/>
  <c r="E305" i="20"/>
  <c r="F305" i="20"/>
  <c r="E306" i="20"/>
  <c r="F306" i="20"/>
  <c r="E307" i="20"/>
  <c r="F307" i="20"/>
  <c r="E308" i="20"/>
  <c r="F308" i="20"/>
  <c r="E310" i="20"/>
  <c r="F310" i="20"/>
  <c r="E311" i="20"/>
  <c r="F311" i="20"/>
  <c r="E312" i="20"/>
  <c r="F312" i="20"/>
  <c r="E314" i="20"/>
  <c r="F314" i="20"/>
  <c r="E316" i="20"/>
  <c r="F316" i="20"/>
  <c r="E318" i="20"/>
  <c r="F318" i="20"/>
  <c r="E321" i="20"/>
  <c r="F321" i="20"/>
  <c r="E322" i="20"/>
  <c r="F322" i="20"/>
  <c r="E323" i="20"/>
  <c r="F323" i="20"/>
  <c r="E325" i="20"/>
  <c r="F325" i="20"/>
  <c r="E326" i="20"/>
  <c r="F326" i="20"/>
  <c r="E327" i="20"/>
  <c r="F327" i="20"/>
  <c r="F328" i="20"/>
  <c r="E330" i="20"/>
  <c r="F330" i="20"/>
  <c r="E331" i="20"/>
  <c r="F331" i="20"/>
  <c r="E332" i="20"/>
  <c r="F332" i="20"/>
  <c r="E333" i="20"/>
  <c r="F333" i="20"/>
  <c r="E335" i="20"/>
  <c r="F335" i="20"/>
  <c r="E336" i="20"/>
  <c r="F336" i="20"/>
  <c r="E173" i="19"/>
  <c r="F173" i="19"/>
  <c r="E176" i="19"/>
  <c r="F176" i="19"/>
  <c r="E179" i="19"/>
  <c r="F179" i="19"/>
  <c r="E180" i="19"/>
  <c r="F180" i="19"/>
  <c r="E186" i="19"/>
  <c r="F186" i="19"/>
  <c r="E187" i="19"/>
  <c r="F187" i="19"/>
  <c r="E192" i="19"/>
  <c r="F192" i="19"/>
  <c r="E193" i="19"/>
  <c r="F193" i="19"/>
  <c r="E204" i="19"/>
  <c r="F204" i="19"/>
  <c r="E208" i="19"/>
  <c r="F208" i="19"/>
  <c r="E216" i="19"/>
  <c r="F216" i="19"/>
  <c r="E218" i="19"/>
  <c r="F218" i="19"/>
  <c r="E220" i="19"/>
  <c r="F220" i="19"/>
  <c r="E224" i="19"/>
  <c r="F224" i="19"/>
  <c r="E232" i="19"/>
  <c r="F232" i="19"/>
  <c r="E235" i="19"/>
  <c r="F235" i="19"/>
  <c r="E240" i="19"/>
  <c r="F240" i="19"/>
  <c r="E245" i="19"/>
  <c r="F245" i="19"/>
  <c r="E246" i="19"/>
  <c r="F246" i="19"/>
  <c r="E248" i="19"/>
  <c r="F248" i="19"/>
  <c r="E249" i="19"/>
  <c r="F249" i="19"/>
  <c r="E251" i="19"/>
  <c r="F251" i="19"/>
  <c r="E252" i="19"/>
  <c r="F252" i="19"/>
  <c r="E253" i="19"/>
  <c r="F253" i="19"/>
  <c r="E255" i="19"/>
  <c r="F255" i="19"/>
  <c r="E256" i="19"/>
  <c r="F256" i="19"/>
  <c r="E262" i="19"/>
  <c r="F262" i="19"/>
  <c r="E264" i="19"/>
  <c r="F264" i="19"/>
  <c r="E278" i="19"/>
  <c r="F278" i="19"/>
  <c r="E280" i="19"/>
  <c r="F280" i="19"/>
  <c r="E281" i="19"/>
  <c r="F281" i="19"/>
  <c r="E292" i="19"/>
  <c r="F292" i="19"/>
  <c r="E303" i="19"/>
  <c r="F303" i="19"/>
  <c r="E305" i="19"/>
  <c r="F305" i="19"/>
  <c r="E307" i="19"/>
  <c r="F307" i="19"/>
  <c r="E308" i="19"/>
  <c r="F308" i="19"/>
  <c r="E316" i="19"/>
  <c r="F316" i="19"/>
  <c r="E318" i="19"/>
  <c r="F318" i="19"/>
  <c r="E321" i="19"/>
  <c r="F321" i="19"/>
  <c r="E322" i="19"/>
  <c r="F322" i="19"/>
  <c r="E325" i="19"/>
  <c r="F325" i="19"/>
  <c r="E326" i="19"/>
  <c r="F326" i="19"/>
  <c r="E330" i="19"/>
  <c r="F330" i="19"/>
  <c r="F331" i="19"/>
  <c r="E332" i="19"/>
  <c r="F332" i="19"/>
  <c r="E333" i="19"/>
  <c r="F333" i="19"/>
  <c r="E335" i="19"/>
  <c r="F335" i="19"/>
  <c r="E336" i="19"/>
  <c r="F336" i="19"/>
  <c r="E193" i="18"/>
  <c r="F193" i="18"/>
  <c r="E220" i="18"/>
  <c r="F220" i="18"/>
  <c r="F230" i="18"/>
  <c r="E240" i="18"/>
  <c r="F240" i="18"/>
  <c r="E252" i="18"/>
  <c r="F252" i="18"/>
  <c r="E253" i="18"/>
  <c r="F253" i="18"/>
  <c r="E255" i="18"/>
  <c r="F255" i="18"/>
  <c r="E256" i="18"/>
  <c r="F256" i="18"/>
  <c r="E278" i="18"/>
  <c r="F278" i="18"/>
  <c r="E307" i="18"/>
  <c r="F307" i="18"/>
  <c r="E312" i="18"/>
  <c r="F312" i="18"/>
  <c r="E327" i="18"/>
  <c r="F327" i="18"/>
  <c r="E335" i="18"/>
  <c r="F335" i="18"/>
  <c r="E171" i="17"/>
  <c r="F171" i="17"/>
  <c r="E173" i="17"/>
  <c r="F173" i="17"/>
  <c r="E174" i="17"/>
  <c r="F174" i="17"/>
  <c r="E176" i="17"/>
  <c r="F176" i="17"/>
  <c r="E178" i="17"/>
  <c r="F178" i="17"/>
  <c r="E179" i="17"/>
  <c r="F179" i="17"/>
  <c r="E180" i="17"/>
  <c r="F180" i="17"/>
  <c r="E181" i="17"/>
  <c r="F181" i="17"/>
  <c r="E185" i="17"/>
  <c r="F185" i="17"/>
  <c r="E186" i="17"/>
  <c r="F186" i="17"/>
  <c r="E187" i="17"/>
  <c r="F187" i="17"/>
  <c r="E192" i="17"/>
  <c r="F192" i="17"/>
  <c r="E193" i="17"/>
  <c r="F193" i="17"/>
  <c r="E195" i="17"/>
  <c r="F195" i="17"/>
  <c r="E199" i="17"/>
  <c r="F199" i="17"/>
  <c r="E203" i="17"/>
  <c r="F203" i="17"/>
  <c r="E204" i="17"/>
  <c r="F204" i="17"/>
  <c r="E206" i="17"/>
  <c r="F206" i="17"/>
  <c r="E208" i="17"/>
  <c r="F208" i="17"/>
  <c r="E209" i="17"/>
  <c r="F209" i="17"/>
  <c r="E212" i="17"/>
  <c r="F212" i="17"/>
  <c r="E213" i="17"/>
  <c r="F213" i="17"/>
  <c r="E216" i="17"/>
  <c r="F216" i="17"/>
  <c r="E217" i="17"/>
  <c r="F217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30" i="17"/>
  <c r="F230" i="17"/>
  <c r="E232" i="17"/>
  <c r="F232" i="17"/>
  <c r="E233" i="17"/>
  <c r="F233" i="17"/>
  <c r="E234" i="17"/>
  <c r="F234" i="17"/>
  <c r="E235" i="17"/>
  <c r="F235" i="17"/>
  <c r="E238" i="17"/>
  <c r="F238" i="17"/>
  <c r="E240" i="17"/>
  <c r="F240" i="17"/>
  <c r="E241" i="17"/>
  <c r="F241" i="17"/>
  <c r="E242" i="17"/>
  <c r="F242" i="17"/>
  <c r="E243" i="17"/>
  <c r="F243" i="17"/>
  <c r="F244" i="17"/>
  <c r="E245" i="17"/>
  <c r="F245" i="17"/>
  <c r="E246" i="17"/>
  <c r="F246" i="17"/>
  <c r="E247" i="17"/>
  <c r="F247" i="17"/>
  <c r="E248" i="17"/>
  <c r="F248" i="17"/>
  <c r="E249" i="17"/>
  <c r="F249" i="17"/>
  <c r="E251" i="17"/>
  <c r="F251" i="17"/>
  <c r="E252" i="17"/>
  <c r="F252" i="17"/>
  <c r="E253" i="17"/>
  <c r="F253" i="17"/>
  <c r="E254" i="17"/>
  <c r="F254" i="17"/>
  <c r="E256" i="17"/>
  <c r="F256" i="17"/>
  <c r="E257" i="17"/>
  <c r="F257" i="17"/>
  <c r="E258" i="17"/>
  <c r="F258" i="17"/>
  <c r="E259" i="17"/>
  <c r="F259" i="17"/>
  <c r="E262" i="17"/>
  <c r="F262" i="17"/>
  <c r="E264" i="17"/>
  <c r="F264" i="17"/>
  <c r="E274" i="17"/>
  <c r="F274" i="17"/>
  <c r="E277" i="17"/>
  <c r="F277" i="17"/>
  <c r="E278" i="17"/>
  <c r="F278" i="17"/>
  <c r="E280" i="17"/>
  <c r="F280" i="17"/>
  <c r="E281" i="17"/>
  <c r="F281" i="17"/>
  <c r="E282" i="17"/>
  <c r="F282" i="17"/>
  <c r="E285" i="17"/>
  <c r="F285" i="17"/>
  <c r="E286" i="17"/>
  <c r="F286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10" i="17"/>
  <c r="F310" i="17"/>
  <c r="E311" i="17"/>
  <c r="F311" i="17"/>
  <c r="E312" i="17"/>
  <c r="F312" i="17"/>
  <c r="F313" i="17"/>
  <c r="E314" i="17"/>
  <c r="F314" i="17"/>
  <c r="E316" i="17"/>
  <c r="F316" i="17"/>
  <c r="E317" i="17"/>
  <c r="F317" i="17"/>
  <c r="E318" i="17"/>
  <c r="F318" i="17"/>
  <c r="E319" i="17"/>
  <c r="F319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173" i="16"/>
  <c r="F173" i="16"/>
  <c r="E178" i="16"/>
  <c r="F178" i="16"/>
  <c r="E179" i="16"/>
  <c r="F179" i="16"/>
  <c r="E186" i="16"/>
  <c r="F186" i="16"/>
  <c r="E192" i="16"/>
  <c r="F192" i="16"/>
  <c r="E193" i="16"/>
  <c r="F193" i="16"/>
  <c r="E204" i="16"/>
  <c r="F204" i="16"/>
  <c r="E208" i="16"/>
  <c r="F208" i="16"/>
  <c r="F212" i="16"/>
  <c r="E216" i="16"/>
  <c r="F216" i="16"/>
  <c r="E217" i="16"/>
  <c r="F217" i="16"/>
  <c r="E220" i="16"/>
  <c r="F220" i="16"/>
  <c r="E223" i="16"/>
  <c r="F223" i="16"/>
  <c r="E227" i="16"/>
  <c r="F227" i="16"/>
  <c r="E230" i="16"/>
  <c r="E231" i="16"/>
  <c r="F231" i="16"/>
  <c r="E232" i="16"/>
  <c r="F232" i="16"/>
  <c r="E233" i="16"/>
  <c r="F233" i="16"/>
  <c r="E235" i="16"/>
  <c r="F235" i="16"/>
  <c r="E239" i="16"/>
  <c r="F239" i="16"/>
  <c r="E240" i="16"/>
  <c r="F240" i="16"/>
  <c r="E241" i="16"/>
  <c r="F241" i="16"/>
  <c r="E243" i="16"/>
  <c r="F243" i="16"/>
  <c r="E245" i="16"/>
  <c r="F245" i="16"/>
  <c r="E246" i="16"/>
  <c r="F246" i="16"/>
  <c r="E248" i="16"/>
  <c r="F248" i="16"/>
  <c r="E249" i="16"/>
  <c r="F249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62" i="16"/>
  <c r="F262" i="16"/>
  <c r="E264" i="16"/>
  <c r="F264" i="16"/>
  <c r="E278" i="16"/>
  <c r="F278" i="16"/>
  <c r="E280" i="16"/>
  <c r="F280" i="16"/>
  <c r="E281" i="16"/>
  <c r="F281" i="16"/>
  <c r="E292" i="16"/>
  <c r="F292" i="16"/>
  <c r="E303" i="16"/>
  <c r="F303" i="16"/>
  <c r="E306" i="16"/>
  <c r="F306" i="16"/>
  <c r="E307" i="16"/>
  <c r="F307" i="16"/>
  <c r="E311" i="16"/>
  <c r="F311" i="16"/>
  <c r="E312" i="16"/>
  <c r="F312" i="16"/>
  <c r="E314" i="16"/>
  <c r="F314" i="16"/>
  <c r="E316" i="16"/>
  <c r="F316" i="16"/>
  <c r="E318" i="16"/>
  <c r="F318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F331" i="16"/>
  <c r="E332" i="16"/>
  <c r="F332" i="16"/>
  <c r="E333" i="16"/>
  <c r="F333" i="16"/>
  <c r="E336" i="16"/>
  <c r="F336" i="16"/>
  <c r="F171" i="15"/>
  <c r="E173" i="15"/>
  <c r="F173" i="15"/>
  <c r="E176" i="15"/>
  <c r="F176" i="15"/>
  <c r="E178" i="15"/>
  <c r="F178" i="15"/>
  <c r="E179" i="15"/>
  <c r="F179" i="15"/>
  <c r="E180" i="15"/>
  <c r="F180" i="15"/>
  <c r="E181" i="15"/>
  <c r="F181" i="15"/>
  <c r="E182" i="15"/>
  <c r="F182" i="15"/>
  <c r="E185" i="15"/>
  <c r="F185" i="15"/>
  <c r="E186" i="15"/>
  <c r="F186" i="15"/>
  <c r="E187" i="15"/>
  <c r="F187" i="15"/>
  <c r="E192" i="15"/>
  <c r="F192" i="15"/>
  <c r="E193" i="15"/>
  <c r="F193" i="15"/>
  <c r="E203" i="15"/>
  <c r="F203" i="15"/>
  <c r="E208" i="15"/>
  <c r="F208" i="15"/>
  <c r="E209" i="15"/>
  <c r="F209" i="15"/>
  <c r="E212" i="15"/>
  <c r="F212" i="15"/>
  <c r="E213" i="15"/>
  <c r="F213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40" i="15"/>
  <c r="F240" i="15"/>
  <c r="E241" i="15"/>
  <c r="F241" i="15"/>
  <c r="E243" i="15"/>
  <c r="F243" i="15"/>
  <c r="F244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6" i="15"/>
  <c r="F256" i="15"/>
  <c r="E257" i="15"/>
  <c r="F257" i="15"/>
  <c r="E259" i="15"/>
  <c r="F259" i="15"/>
  <c r="E262" i="15"/>
  <c r="F262" i="15"/>
  <c r="E264" i="15"/>
  <c r="F264" i="15"/>
  <c r="E278" i="15"/>
  <c r="F278" i="15"/>
  <c r="E280" i="15"/>
  <c r="F280" i="15"/>
  <c r="E282" i="15"/>
  <c r="F282" i="15"/>
  <c r="E285" i="15"/>
  <c r="F285" i="15"/>
  <c r="E288" i="15"/>
  <c r="F288" i="15"/>
  <c r="E292" i="15"/>
  <c r="F292" i="15"/>
  <c r="E298" i="15"/>
  <c r="F298" i="15"/>
  <c r="E299" i="15"/>
  <c r="F299" i="15"/>
  <c r="E303" i="15"/>
  <c r="F303" i="15"/>
  <c r="E307" i="15"/>
  <c r="F307" i="15"/>
  <c r="E308" i="15"/>
  <c r="F308" i="15"/>
  <c r="E310" i="15"/>
  <c r="F310" i="15"/>
  <c r="E311" i="15"/>
  <c r="F311" i="15"/>
  <c r="E312" i="15"/>
  <c r="F312" i="15"/>
  <c r="E314" i="15"/>
  <c r="F314" i="15"/>
  <c r="E316" i="15"/>
  <c r="F316" i="15"/>
  <c r="E317" i="15"/>
  <c r="F317" i="15"/>
  <c r="E318" i="15"/>
  <c r="F318" i="15"/>
  <c r="E319" i="15"/>
  <c r="F319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5" i="15"/>
  <c r="F335" i="15"/>
  <c r="E336" i="15"/>
  <c r="F336" i="15"/>
  <c r="E173" i="14"/>
  <c r="F173" i="14"/>
  <c r="E179" i="14"/>
  <c r="F179" i="14"/>
  <c r="E180" i="14"/>
  <c r="F180" i="14"/>
  <c r="E187" i="14"/>
  <c r="F187" i="14"/>
  <c r="E193" i="14"/>
  <c r="F193" i="14"/>
  <c r="E204" i="14"/>
  <c r="F204" i="14"/>
  <c r="E216" i="14"/>
  <c r="F216" i="14"/>
  <c r="E217" i="14"/>
  <c r="F217" i="14"/>
  <c r="E218" i="14"/>
  <c r="F218" i="14"/>
  <c r="E220" i="14"/>
  <c r="F220" i="14"/>
  <c r="E230" i="14"/>
  <c r="F230" i="14"/>
  <c r="E232" i="14"/>
  <c r="F232" i="14"/>
  <c r="E233" i="14"/>
  <c r="F233" i="14"/>
  <c r="E237" i="14"/>
  <c r="F237" i="14"/>
  <c r="E240" i="14"/>
  <c r="F240" i="14"/>
  <c r="E243" i="14"/>
  <c r="F243" i="14"/>
  <c r="E245" i="14"/>
  <c r="F245" i="14"/>
  <c r="E249" i="14"/>
  <c r="F249" i="14"/>
  <c r="E251" i="14"/>
  <c r="F251" i="14"/>
  <c r="E252" i="14"/>
  <c r="F252" i="14"/>
  <c r="E253" i="14"/>
  <c r="F253" i="14"/>
  <c r="E255" i="14"/>
  <c r="F255" i="14"/>
  <c r="E256" i="14"/>
  <c r="F256" i="14"/>
  <c r="E262" i="14"/>
  <c r="F262" i="14"/>
  <c r="F264" i="14"/>
  <c r="E278" i="14"/>
  <c r="F278" i="14"/>
  <c r="F298" i="14"/>
  <c r="E307" i="14"/>
  <c r="F307" i="14"/>
  <c r="E308" i="14"/>
  <c r="F308" i="14"/>
  <c r="F312" i="14"/>
  <c r="E316" i="14"/>
  <c r="F316" i="14"/>
  <c r="E318" i="14"/>
  <c r="F318" i="14"/>
  <c r="E321" i="14"/>
  <c r="F321" i="14"/>
  <c r="E322" i="14"/>
  <c r="F322" i="14"/>
  <c r="E323" i="14"/>
  <c r="F323" i="14"/>
  <c r="E326" i="14"/>
  <c r="F326" i="14"/>
  <c r="E327" i="14"/>
  <c r="F327" i="14"/>
  <c r="E328" i="14"/>
  <c r="F328" i="14"/>
  <c r="E329" i="14"/>
  <c r="F329" i="14"/>
  <c r="E330" i="14"/>
  <c r="F330" i="14"/>
  <c r="E332" i="14"/>
  <c r="F332" i="14"/>
  <c r="F333" i="14"/>
  <c r="E336" i="14"/>
  <c r="F336" i="14"/>
  <c r="E173" i="13"/>
  <c r="F173" i="13"/>
  <c r="E180" i="13"/>
  <c r="F180" i="13"/>
  <c r="E193" i="13"/>
  <c r="F193" i="13"/>
  <c r="E195" i="13"/>
  <c r="E204" i="13"/>
  <c r="F204" i="13"/>
  <c r="E208" i="13"/>
  <c r="F208" i="13"/>
  <c r="E216" i="13"/>
  <c r="F216" i="13"/>
  <c r="E230" i="13"/>
  <c r="F230" i="13"/>
  <c r="F232" i="13"/>
  <c r="E235" i="13"/>
  <c r="F235" i="13"/>
  <c r="E240" i="13"/>
  <c r="F240" i="13"/>
  <c r="E243" i="13"/>
  <c r="F243" i="13"/>
  <c r="E245" i="13"/>
  <c r="F245" i="13"/>
  <c r="E248" i="13"/>
  <c r="F248" i="13"/>
  <c r="E249" i="13"/>
  <c r="F249" i="13"/>
  <c r="E251" i="13"/>
  <c r="F251" i="13"/>
  <c r="E252" i="13"/>
  <c r="F252" i="13"/>
  <c r="E253" i="13"/>
  <c r="F253" i="13"/>
  <c r="E254" i="13"/>
  <c r="F254" i="13"/>
  <c r="E256" i="13"/>
  <c r="F256" i="13"/>
  <c r="E262" i="13"/>
  <c r="F262" i="13"/>
  <c r="E264" i="13"/>
  <c r="F264" i="13"/>
  <c r="E278" i="13"/>
  <c r="F278" i="13"/>
  <c r="E280" i="13"/>
  <c r="F280" i="13"/>
  <c r="E292" i="13"/>
  <c r="F292" i="13"/>
  <c r="E303" i="13"/>
  <c r="F303" i="13"/>
  <c r="E307" i="13"/>
  <c r="F307" i="13"/>
  <c r="E316" i="13"/>
  <c r="F316" i="13"/>
  <c r="E321" i="13"/>
  <c r="F321" i="13"/>
  <c r="E322" i="13"/>
  <c r="F322" i="13"/>
  <c r="E323" i="13"/>
  <c r="F323" i="13"/>
  <c r="E326" i="13"/>
  <c r="F326" i="13"/>
  <c r="E327" i="13"/>
  <c r="F327" i="13"/>
  <c r="E330" i="13"/>
  <c r="F330" i="13"/>
  <c r="E332" i="13"/>
  <c r="F332" i="13"/>
  <c r="E333" i="13"/>
  <c r="F333" i="13"/>
  <c r="E335" i="13"/>
  <c r="F335" i="13"/>
  <c r="E336" i="13"/>
  <c r="F336" i="13"/>
  <c r="F173" i="12"/>
  <c r="E179" i="12"/>
  <c r="F179" i="12"/>
  <c r="E180" i="12"/>
  <c r="F180" i="12"/>
  <c r="E181" i="12"/>
  <c r="F181" i="12"/>
  <c r="E187" i="12"/>
  <c r="F187" i="12"/>
  <c r="E193" i="12"/>
  <c r="F193" i="12"/>
  <c r="E216" i="12"/>
  <c r="F216" i="12"/>
  <c r="E218" i="12"/>
  <c r="F218" i="12"/>
  <c r="E219" i="12"/>
  <c r="F219" i="12"/>
  <c r="E220" i="12"/>
  <c r="F220" i="12"/>
  <c r="E223" i="12"/>
  <c r="F223" i="12"/>
  <c r="E232" i="12"/>
  <c r="F232" i="12"/>
  <c r="E240" i="12"/>
  <c r="F240" i="12"/>
  <c r="E243" i="12"/>
  <c r="F243" i="12"/>
  <c r="E246" i="12"/>
  <c r="F246" i="12"/>
  <c r="E249" i="12"/>
  <c r="F249" i="12"/>
  <c r="E251" i="12"/>
  <c r="F251" i="12"/>
  <c r="E252" i="12"/>
  <c r="F252" i="12"/>
  <c r="E253" i="12"/>
  <c r="F253" i="12"/>
  <c r="F254" i="12"/>
  <c r="F255" i="12"/>
  <c r="E256" i="12"/>
  <c r="F256" i="12"/>
  <c r="E262" i="12"/>
  <c r="F262" i="12"/>
  <c r="E264" i="12"/>
  <c r="F264" i="12"/>
  <c r="E278" i="12"/>
  <c r="F278" i="12"/>
  <c r="E292" i="12"/>
  <c r="F292" i="12"/>
  <c r="E307" i="12"/>
  <c r="F307" i="12"/>
  <c r="E308" i="12"/>
  <c r="F308" i="12"/>
  <c r="F310" i="12"/>
  <c r="E311" i="12"/>
  <c r="F311" i="12"/>
  <c r="E312" i="12"/>
  <c r="F312" i="12"/>
  <c r="E314" i="12"/>
  <c r="F314" i="12"/>
  <c r="E316" i="12"/>
  <c r="F316" i="12"/>
  <c r="E321" i="12"/>
  <c r="F321" i="12"/>
  <c r="E322" i="12"/>
  <c r="F322" i="12"/>
  <c r="E323" i="12"/>
  <c r="F323" i="12"/>
  <c r="E325" i="12"/>
  <c r="F325" i="12"/>
  <c r="E326" i="12"/>
  <c r="F326" i="12"/>
  <c r="E327" i="12"/>
  <c r="F327" i="12"/>
  <c r="E330" i="12"/>
  <c r="F330" i="12"/>
  <c r="E332" i="12"/>
  <c r="F332" i="12"/>
  <c r="E333" i="12"/>
  <c r="F333" i="12"/>
  <c r="E335" i="12"/>
  <c r="F335" i="12"/>
  <c r="E336" i="12"/>
  <c r="F336" i="12"/>
  <c r="E179" i="11"/>
  <c r="F179" i="11"/>
  <c r="E180" i="11"/>
  <c r="F180" i="11"/>
  <c r="E187" i="11"/>
  <c r="F187" i="11"/>
  <c r="E193" i="11"/>
  <c r="F193" i="11"/>
  <c r="E204" i="11"/>
  <c r="F204" i="11"/>
  <c r="E209" i="11"/>
  <c r="F209" i="11"/>
  <c r="E216" i="11"/>
  <c r="F216" i="11"/>
  <c r="E217" i="11"/>
  <c r="F217" i="11"/>
  <c r="E220" i="11"/>
  <c r="F220" i="11"/>
  <c r="E223" i="11"/>
  <c r="F223" i="11"/>
  <c r="F233" i="11"/>
  <c r="E235" i="11"/>
  <c r="F235" i="11"/>
  <c r="E240" i="11"/>
  <c r="F240" i="11"/>
  <c r="E241" i="11"/>
  <c r="E245" i="11"/>
  <c r="F245" i="11"/>
  <c r="E253" i="11"/>
  <c r="F253" i="11"/>
  <c r="E257" i="11"/>
  <c r="F257" i="11"/>
  <c r="E259" i="11"/>
  <c r="F259" i="11"/>
  <c r="E264" i="11"/>
  <c r="F264" i="11"/>
  <c r="E278" i="11"/>
  <c r="F278" i="11"/>
  <c r="E280" i="11"/>
  <c r="F280" i="11"/>
  <c r="E281" i="11"/>
  <c r="F281" i="11"/>
  <c r="E292" i="11"/>
  <c r="F292" i="11"/>
  <c r="E298" i="11"/>
  <c r="F298" i="11"/>
  <c r="E307" i="11"/>
  <c r="F307" i="11"/>
  <c r="E311" i="11"/>
  <c r="F311" i="11"/>
  <c r="E312" i="11"/>
  <c r="F312" i="11"/>
  <c r="E316" i="11"/>
  <c r="F316" i="11"/>
  <c r="E318" i="11"/>
  <c r="F318" i="11"/>
  <c r="E321" i="11"/>
  <c r="F321" i="11"/>
  <c r="E322" i="11"/>
  <c r="F322" i="11"/>
  <c r="F323" i="11"/>
  <c r="E325" i="11"/>
  <c r="F325" i="11"/>
  <c r="E326" i="11"/>
  <c r="F326" i="11"/>
  <c r="E327" i="11"/>
  <c r="F327" i="11"/>
  <c r="F328" i="11"/>
  <c r="E331" i="11"/>
  <c r="E332" i="11"/>
  <c r="F332" i="11"/>
  <c r="E335" i="11"/>
  <c r="F335" i="11"/>
  <c r="E336" i="11"/>
  <c r="F336" i="11"/>
  <c r="E173" i="10"/>
  <c r="F173" i="10"/>
  <c r="E179" i="10"/>
  <c r="F179" i="10"/>
  <c r="E187" i="10"/>
  <c r="F187" i="10"/>
  <c r="E193" i="10"/>
  <c r="F193" i="10"/>
  <c r="E204" i="10"/>
  <c r="F204" i="10"/>
  <c r="E209" i="10"/>
  <c r="F209" i="10"/>
  <c r="E216" i="10"/>
  <c r="F216" i="10"/>
  <c r="E218" i="10"/>
  <c r="F218" i="10"/>
  <c r="E220" i="10"/>
  <c r="F220" i="10"/>
  <c r="E232" i="10"/>
  <c r="F232" i="10"/>
  <c r="E233" i="10"/>
  <c r="F233" i="10"/>
  <c r="E235" i="10"/>
  <c r="F235" i="10"/>
  <c r="E240" i="10"/>
  <c r="F240" i="10"/>
  <c r="E245" i="10"/>
  <c r="F245" i="10"/>
  <c r="E252" i="10"/>
  <c r="F252" i="10"/>
  <c r="E253" i="10"/>
  <c r="F253" i="10"/>
  <c r="E255" i="10"/>
  <c r="F255" i="10"/>
  <c r="E256" i="10"/>
  <c r="F256" i="10"/>
  <c r="E264" i="10"/>
  <c r="F264" i="10"/>
  <c r="E280" i="10"/>
  <c r="F280" i="10"/>
  <c r="E305" i="10"/>
  <c r="F305" i="10"/>
  <c r="E306" i="10"/>
  <c r="F306" i="10"/>
  <c r="E307" i="10"/>
  <c r="F307" i="10"/>
  <c r="E312" i="10"/>
  <c r="F312" i="10"/>
  <c r="E322" i="10"/>
  <c r="F322" i="10"/>
  <c r="E325" i="10"/>
  <c r="E326" i="10"/>
  <c r="F326" i="10"/>
  <c r="F327" i="10"/>
  <c r="E328" i="10"/>
  <c r="F328" i="10"/>
  <c r="E330" i="10"/>
  <c r="F330" i="10"/>
  <c r="E332" i="10"/>
  <c r="F332" i="10"/>
  <c r="E335" i="10"/>
  <c r="F335" i="10"/>
  <c r="E336" i="10"/>
  <c r="F336" i="10"/>
  <c r="E173" i="9"/>
  <c r="F173" i="9"/>
  <c r="E176" i="9"/>
  <c r="F176" i="9"/>
  <c r="E179" i="9"/>
  <c r="F179" i="9"/>
  <c r="E181" i="9"/>
  <c r="F181" i="9"/>
  <c r="E186" i="9"/>
  <c r="F186" i="9"/>
  <c r="E187" i="9"/>
  <c r="F187" i="9"/>
  <c r="E191" i="9"/>
  <c r="E193" i="9"/>
  <c r="F193" i="9"/>
  <c r="E195" i="9"/>
  <c r="F195" i="9"/>
  <c r="E204" i="9"/>
  <c r="F204" i="9"/>
  <c r="E208" i="9"/>
  <c r="F208" i="9"/>
  <c r="E213" i="9"/>
  <c r="F213" i="9"/>
  <c r="E216" i="9"/>
  <c r="F216" i="9"/>
  <c r="E217" i="9"/>
  <c r="F217" i="9"/>
  <c r="E219" i="9"/>
  <c r="F219" i="9"/>
  <c r="E220" i="9"/>
  <c r="F220" i="9"/>
  <c r="E223" i="9"/>
  <c r="F223" i="9"/>
  <c r="E226" i="9"/>
  <c r="F226" i="9"/>
  <c r="E227" i="9"/>
  <c r="F227" i="9"/>
  <c r="E230" i="9"/>
  <c r="F230" i="9"/>
  <c r="E232" i="9"/>
  <c r="F232" i="9"/>
  <c r="E233" i="9"/>
  <c r="F233" i="9"/>
  <c r="E235" i="9"/>
  <c r="F235" i="9"/>
  <c r="E240" i="9"/>
  <c r="F240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1" i="9"/>
  <c r="F251" i="9"/>
  <c r="E252" i="9"/>
  <c r="F252" i="9"/>
  <c r="E253" i="9"/>
  <c r="F253" i="9"/>
  <c r="F254" i="9"/>
  <c r="E255" i="9"/>
  <c r="F255" i="9"/>
  <c r="E256" i="9"/>
  <c r="F256" i="9"/>
  <c r="E257" i="9"/>
  <c r="F257" i="9"/>
  <c r="E259" i="9"/>
  <c r="F259" i="9"/>
  <c r="E262" i="9"/>
  <c r="F262" i="9"/>
  <c r="E264" i="9"/>
  <c r="F264" i="9"/>
  <c r="E278" i="9"/>
  <c r="F278" i="9"/>
  <c r="E280" i="9"/>
  <c r="F280" i="9"/>
  <c r="E285" i="9"/>
  <c r="F285" i="9"/>
  <c r="E292" i="9"/>
  <c r="F292" i="9"/>
  <c r="E298" i="9"/>
  <c r="F298" i="9"/>
  <c r="E302" i="9"/>
  <c r="F302" i="9"/>
  <c r="E303" i="9"/>
  <c r="F303" i="9"/>
  <c r="E306" i="9"/>
  <c r="F306" i="9"/>
  <c r="E307" i="9"/>
  <c r="F307" i="9"/>
  <c r="E308" i="9"/>
  <c r="F308" i="9"/>
  <c r="E310" i="9"/>
  <c r="F310" i="9"/>
  <c r="F311" i="9"/>
  <c r="E312" i="9"/>
  <c r="F312" i="9"/>
  <c r="E314" i="9"/>
  <c r="F314" i="9"/>
  <c r="E316" i="9"/>
  <c r="F316" i="9"/>
  <c r="E318" i="9"/>
  <c r="F318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F332" i="9"/>
  <c r="E333" i="9"/>
  <c r="F333" i="9"/>
  <c r="E335" i="9"/>
  <c r="F335" i="9"/>
  <c r="E336" i="9"/>
  <c r="F336" i="9"/>
  <c r="E179" i="8"/>
  <c r="F179" i="8"/>
  <c r="E180" i="8"/>
  <c r="F180" i="8"/>
  <c r="E187" i="8"/>
  <c r="F187" i="8"/>
  <c r="E192" i="8"/>
  <c r="F192" i="8"/>
  <c r="E193" i="8"/>
  <c r="F193" i="8"/>
  <c r="E195" i="8"/>
  <c r="F195" i="8"/>
  <c r="E204" i="8"/>
  <c r="F204" i="8"/>
  <c r="F212" i="8"/>
  <c r="E216" i="8"/>
  <c r="F216" i="8"/>
  <c r="E217" i="8"/>
  <c r="F217" i="8"/>
  <c r="E218" i="8"/>
  <c r="F218" i="8"/>
  <c r="E220" i="8"/>
  <c r="F220" i="8"/>
  <c r="E232" i="8"/>
  <c r="F232" i="8"/>
  <c r="E233" i="8"/>
  <c r="F233" i="8"/>
  <c r="E235" i="8"/>
  <c r="F235" i="8"/>
  <c r="E240" i="8"/>
  <c r="F240" i="8"/>
  <c r="E243" i="8"/>
  <c r="F243" i="8"/>
  <c r="E245" i="8"/>
  <c r="F245" i="8"/>
  <c r="F251" i="8"/>
  <c r="E252" i="8"/>
  <c r="F252" i="8"/>
  <c r="E253" i="8"/>
  <c r="F253" i="8"/>
  <c r="E255" i="8"/>
  <c r="F255" i="8"/>
  <c r="E256" i="8"/>
  <c r="F256" i="8"/>
  <c r="E262" i="8"/>
  <c r="F262" i="8"/>
  <c r="E264" i="8"/>
  <c r="F264" i="8"/>
  <c r="E278" i="8"/>
  <c r="F278" i="8"/>
  <c r="E280" i="8"/>
  <c r="F280" i="8"/>
  <c r="E307" i="8"/>
  <c r="F307" i="8"/>
  <c r="E318" i="8"/>
  <c r="F318" i="8"/>
  <c r="E325" i="8"/>
  <c r="F325" i="8"/>
  <c r="E326" i="8"/>
  <c r="F326" i="8"/>
  <c r="E327" i="8"/>
  <c r="F327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179" i="7"/>
  <c r="F179" i="7"/>
  <c r="E187" i="7"/>
  <c r="F187" i="7"/>
  <c r="E192" i="7"/>
  <c r="F192" i="7"/>
  <c r="E193" i="7"/>
  <c r="F193" i="7"/>
  <c r="E204" i="7"/>
  <c r="F204" i="7"/>
  <c r="E216" i="7"/>
  <c r="F216" i="7"/>
  <c r="E217" i="7"/>
  <c r="F217" i="7"/>
  <c r="E218" i="7"/>
  <c r="F218" i="7"/>
  <c r="E219" i="7"/>
  <c r="F219" i="7"/>
  <c r="E220" i="7"/>
  <c r="F220" i="7"/>
  <c r="E230" i="7"/>
  <c r="E235" i="7"/>
  <c r="F235" i="7"/>
  <c r="E240" i="7"/>
  <c r="F240" i="7"/>
  <c r="F241" i="7"/>
  <c r="E243" i="7"/>
  <c r="F243" i="7"/>
  <c r="E245" i="7"/>
  <c r="F245" i="7"/>
  <c r="E253" i="7"/>
  <c r="F253" i="7"/>
  <c r="E255" i="7"/>
  <c r="E256" i="7"/>
  <c r="F256" i="7"/>
  <c r="E262" i="7"/>
  <c r="F262" i="7"/>
  <c r="E264" i="7"/>
  <c r="F264" i="7"/>
  <c r="E278" i="7"/>
  <c r="F278" i="7"/>
  <c r="E281" i="7"/>
  <c r="F281" i="7"/>
  <c r="E303" i="7"/>
  <c r="F303" i="7"/>
  <c r="E307" i="7"/>
  <c r="F307" i="7"/>
  <c r="E312" i="7"/>
  <c r="F312" i="7"/>
  <c r="E316" i="7"/>
  <c r="F316" i="7"/>
  <c r="E321" i="7"/>
  <c r="F321" i="7"/>
  <c r="E327" i="7"/>
  <c r="F327" i="7"/>
  <c r="F330" i="7"/>
  <c r="E332" i="7"/>
  <c r="F332" i="7"/>
  <c r="E334" i="7"/>
  <c r="F334" i="7"/>
  <c r="E173" i="6"/>
  <c r="F173" i="6"/>
  <c r="E179" i="6"/>
  <c r="F179" i="6"/>
  <c r="E181" i="6"/>
  <c r="F181" i="6"/>
  <c r="E186" i="6"/>
  <c r="F186" i="6"/>
  <c r="E187" i="6"/>
  <c r="F187" i="6"/>
  <c r="E192" i="6"/>
  <c r="F192" i="6"/>
  <c r="E193" i="6"/>
  <c r="F193" i="6"/>
  <c r="E195" i="6"/>
  <c r="F195" i="6"/>
  <c r="E203" i="6"/>
  <c r="F203" i="6"/>
  <c r="E206" i="6"/>
  <c r="E208" i="6"/>
  <c r="F208" i="6"/>
  <c r="E209" i="6"/>
  <c r="F209" i="6"/>
  <c r="E213" i="6"/>
  <c r="F213" i="6"/>
  <c r="E217" i="6"/>
  <c r="F217" i="6"/>
  <c r="E220" i="6"/>
  <c r="F220" i="6"/>
  <c r="E221" i="6"/>
  <c r="F221" i="6"/>
  <c r="E223" i="6"/>
  <c r="F223" i="6"/>
  <c r="E224" i="6"/>
  <c r="F224" i="6"/>
  <c r="E226" i="6"/>
  <c r="F226" i="6"/>
  <c r="E231" i="6"/>
  <c r="F231" i="6"/>
  <c r="E232" i="6"/>
  <c r="F232" i="6"/>
  <c r="E233" i="6"/>
  <c r="E234" i="6"/>
  <c r="F234" i="6"/>
  <c r="E235" i="6"/>
  <c r="F235" i="6"/>
  <c r="E237" i="6"/>
  <c r="F237" i="6"/>
  <c r="E240" i="6"/>
  <c r="F240" i="6"/>
  <c r="E241" i="6"/>
  <c r="F241" i="6"/>
  <c r="E242" i="6"/>
  <c r="E243" i="6"/>
  <c r="F243" i="6"/>
  <c r="E245" i="6"/>
  <c r="F245" i="6"/>
  <c r="E247" i="6"/>
  <c r="F247" i="6"/>
  <c r="E248" i="6"/>
  <c r="F248" i="6"/>
  <c r="E249" i="6"/>
  <c r="E251" i="6"/>
  <c r="F251" i="6"/>
  <c r="E252" i="6"/>
  <c r="F252" i="6"/>
  <c r="E253" i="6"/>
  <c r="F253" i="6"/>
  <c r="E254" i="6"/>
  <c r="F254" i="6"/>
  <c r="E256" i="6"/>
  <c r="F256" i="6"/>
  <c r="E257" i="6"/>
  <c r="E258" i="6"/>
  <c r="F258" i="6"/>
  <c r="E259" i="6"/>
  <c r="F259" i="6"/>
  <c r="E262" i="6"/>
  <c r="F262" i="6"/>
  <c r="E264" i="6"/>
  <c r="F264" i="6"/>
  <c r="E278" i="6"/>
  <c r="F278" i="6"/>
  <c r="E280" i="6"/>
  <c r="F280" i="6"/>
  <c r="E281" i="6"/>
  <c r="F281" i="6"/>
  <c r="E292" i="6"/>
  <c r="F292" i="6"/>
  <c r="E298" i="6"/>
  <c r="F298" i="6"/>
  <c r="E302" i="6"/>
  <c r="F302" i="6"/>
  <c r="E303" i="6"/>
  <c r="F303" i="6"/>
  <c r="E306" i="6"/>
  <c r="F306" i="6"/>
  <c r="E307" i="6"/>
  <c r="F307" i="6"/>
  <c r="E308" i="6"/>
  <c r="F308" i="6"/>
  <c r="E312" i="6"/>
  <c r="F312" i="6"/>
  <c r="E314" i="6"/>
  <c r="F314" i="6"/>
  <c r="E316" i="6"/>
  <c r="F316" i="6"/>
  <c r="E319" i="6"/>
  <c r="F319" i="6"/>
  <c r="F320" i="6"/>
  <c r="E321" i="6"/>
  <c r="F321" i="6"/>
  <c r="E322" i="6"/>
  <c r="F322" i="6"/>
  <c r="E323" i="6"/>
  <c r="F323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3" i="6"/>
  <c r="F333" i="6"/>
  <c r="E334" i="6"/>
  <c r="F334" i="6"/>
  <c r="E335" i="6"/>
  <c r="F335" i="6"/>
  <c r="E336" i="6"/>
  <c r="F336" i="6"/>
  <c r="E173" i="5"/>
  <c r="F173" i="5"/>
  <c r="E216" i="5"/>
  <c r="F216" i="5"/>
  <c r="E217" i="5"/>
  <c r="F217" i="5"/>
  <c r="E220" i="5"/>
  <c r="F220" i="5"/>
  <c r="E232" i="5"/>
  <c r="F232" i="5"/>
  <c r="F235" i="5"/>
  <c r="E240" i="5"/>
  <c r="F240" i="5"/>
  <c r="E245" i="5"/>
  <c r="E252" i="5"/>
  <c r="F252" i="5"/>
  <c r="E253" i="5"/>
  <c r="F253" i="5"/>
  <c r="E255" i="5"/>
  <c r="F255" i="5"/>
  <c r="E256" i="5"/>
  <c r="F264" i="5"/>
  <c r="E307" i="5"/>
  <c r="F307" i="5"/>
  <c r="E316" i="5"/>
  <c r="F316" i="5"/>
  <c r="E326" i="5"/>
  <c r="F326" i="5"/>
  <c r="E330" i="5"/>
  <c r="F330" i="5"/>
  <c r="E332" i="5"/>
  <c r="F332" i="5"/>
  <c r="E335" i="5"/>
  <c r="F335" i="5"/>
  <c r="E173" i="4"/>
  <c r="F173" i="4"/>
  <c r="E176" i="4"/>
  <c r="F176" i="4"/>
  <c r="E178" i="4"/>
  <c r="F178" i="4"/>
  <c r="E179" i="4"/>
  <c r="F179" i="4"/>
  <c r="E180" i="4"/>
  <c r="F180" i="4"/>
  <c r="E181" i="4"/>
  <c r="F181" i="4"/>
  <c r="E182" i="4"/>
  <c r="F182" i="4"/>
  <c r="E186" i="4"/>
  <c r="F186" i="4"/>
  <c r="E187" i="4"/>
  <c r="F187" i="4"/>
  <c r="E192" i="4"/>
  <c r="F192" i="4"/>
  <c r="E193" i="4"/>
  <c r="F193" i="4"/>
  <c r="E195" i="4"/>
  <c r="F195" i="4"/>
  <c r="E204" i="4"/>
  <c r="F204" i="4"/>
  <c r="E208" i="4"/>
  <c r="F208" i="4"/>
  <c r="E216" i="4"/>
  <c r="F216" i="4"/>
  <c r="E217" i="4"/>
  <c r="F217" i="4"/>
  <c r="E220" i="4"/>
  <c r="F220" i="4"/>
  <c r="E223" i="4"/>
  <c r="F223" i="4"/>
  <c r="E224" i="4"/>
  <c r="F224" i="4"/>
  <c r="E230" i="4"/>
  <c r="F230" i="4"/>
  <c r="F231" i="4"/>
  <c r="E232" i="4"/>
  <c r="F232" i="4"/>
  <c r="E233" i="4"/>
  <c r="F233" i="4"/>
  <c r="E235" i="4"/>
  <c r="F235" i="4"/>
  <c r="E238" i="4"/>
  <c r="F238" i="4"/>
  <c r="E240" i="4"/>
  <c r="F240" i="4"/>
  <c r="E241" i="4"/>
  <c r="F241" i="4"/>
  <c r="E243" i="4"/>
  <c r="F243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F258" i="4"/>
  <c r="E259" i="4"/>
  <c r="F259" i="4"/>
  <c r="E264" i="4"/>
  <c r="F264" i="4"/>
  <c r="E278" i="4"/>
  <c r="F278" i="4"/>
  <c r="E280" i="4"/>
  <c r="F280" i="4"/>
  <c r="E286" i="4"/>
  <c r="F286" i="4"/>
  <c r="E292" i="4"/>
  <c r="F292" i="4"/>
  <c r="E298" i="4"/>
  <c r="F298" i="4"/>
  <c r="E305" i="4"/>
  <c r="F305" i="4"/>
  <c r="E306" i="4"/>
  <c r="F306" i="4"/>
  <c r="E307" i="4"/>
  <c r="F307" i="4"/>
  <c r="E308" i="4"/>
  <c r="F308" i="4"/>
  <c r="E310" i="4"/>
  <c r="F310" i="4"/>
  <c r="F311" i="4"/>
  <c r="E312" i="4"/>
  <c r="F312" i="4"/>
  <c r="E314" i="4"/>
  <c r="F314" i="4"/>
  <c r="E316" i="4"/>
  <c r="F316" i="4"/>
  <c r="E318" i="4"/>
  <c r="F318" i="4"/>
  <c r="E319" i="4"/>
  <c r="F319" i="4"/>
  <c r="E321" i="4"/>
  <c r="F321" i="4"/>
  <c r="E322" i="4"/>
  <c r="F322" i="4"/>
  <c r="E323" i="4"/>
  <c r="F323" i="4"/>
  <c r="E325" i="4"/>
  <c r="F325" i="4"/>
  <c r="E326" i="4"/>
  <c r="F326" i="4"/>
  <c r="E327" i="4"/>
  <c r="F327" i="4"/>
  <c r="E328" i="4"/>
  <c r="F328" i="4"/>
  <c r="E330" i="4"/>
  <c r="F330" i="4"/>
  <c r="E331" i="4"/>
  <c r="F331" i="4"/>
  <c r="E332" i="4"/>
  <c r="F332" i="4"/>
  <c r="F333" i="4"/>
  <c r="E335" i="4"/>
  <c r="F335" i="4"/>
  <c r="E336" i="4"/>
  <c r="F336" i="4"/>
  <c r="E173" i="3"/>
  <c r="F173" i="3"/>
  <c r="E179" i="3"/>
  <c r="F179" i="3"/>
  <c r="E187" i="3"/>
  <c r="F187" i="3"/>
  <c r="E204" i="3"/>
  <c r="F204" i="3"/>
  <c r="E216" i="3"/>
  <c r="F216" i="3"/>
  <c r="E217" i="3"/>
  <c r="F217" i="3"/>
  <c r="E218" i="3"/>
  <c r="F218" i="3"/>
  <c r="E220" i="3"/>
  <c r="F220" i="3"/>
  <c r="E223" i="3"/>
  <c r="F223" i="3"/>
  <c r="F230" i="3"/>
  <c r="E232" i="3"/>
  <c r="F232" i="3"/>
  <c r="E233" i="3"/>
  <c r="E235" i="3"/>
  <c r="F235" i="3"/>
  <c r="E240" i="3"/>
  <c r="F240" i="3"/>
  <c r="E241" i="3"/>
  <c r="F241" i="3"/>
  <c r="E243" i="3"/>
  <c r="F243" i="3"/>
  <c r="E245" i="3"/>
  <c r="F245" i="3"/>
  <c r="E249" i="3"/>
  <c r="E252" i="3"/>
  <c r="F252" i="3"/>
  <c r="E253" i="3"/>
  <c r="F253" i="3"/>
  <c r="E255" i="3"/>
  <c r="F255" i="3"/>
  <c r="E262" i="3"/>
  <c r="F262" i="3"/>
  <c r="E264" i="3"/>
  <c r="F264" i="3"/>
  <c r="E278" i="3"/>
  <c r="F278" i="3"/>
  <c r="E280" i="3"/>
  <c r="F280" i="3"/>
  <c r="E292" i="3"/>
  <c r="F292" i="3"/>
  <c r="E307" i="3"/>
  <c r="F307" i="3"/>
  <c r="E311" i="3"/>
  <c r="F311" i="3"/>
  <c r="E321" i="3"/>
  <c r="F321" i="3"/>
  <c r="E322" i="3"/>
  <c r="F322" i="3"/>
  <c r="F323" i="3"/>
  <c r="E325" i="3"/>
  <c r="F325" i="3"/>
  <c r="E326" i="3"/>
  <c r="F326" i="3"/>
  <c r="E327" i="3"/>
  <c r="F327" i="3"/>
  <c r="E328" i="3"/>
  <c r="F328" i="3"/>
  <c r="E332" i="3"/>
  <c r="F332" i="3"/>
  <c r="E333" i="3"/>
  <c r="F333" i="3"/>
  <c r="E335" i="3"/>
  <c r="F335" i="3"/>
  <c r="E336" i="3"/>
  <c r="F336" i="3"/>
  <c r="E193" i="2"/>
  <c r="E217" i="2"/>
  <c r="F217" i="2"/>
  <c r="E218" i="2"/>
  <c r="F218" i="2"/>
  <c r="E232" i="2"/>
  <c r="F232" i="2"/>
  <c r="E235" i="2"/>
  <c r="F235" i="2"/>
  <c r="E240" i="2"/>
  <c r="F240" i="2"/>
  <c r="F243" i="2"/>
  <c r="E252" i="2"/>
  <c r="F252" i="2"/>
  <c r="E253" i="2"/>
  <c r="F253" i="2"/>
  <c r="E255" i="2"/>
  <c r="F255" i="2"/>
  <c r="E256" i="2"/>
  <c r="F256" i="2"/>
  <c r="E262" i="2"/>
  <c r="F262" i="2"/>
  <c r="F264" i="2"/>
  <c r="E278" i="2"/>
  <c r="F278" i="2"/>
  <c r="E280" i="2"/>
  <c r="F280" i="2"/>
  <c r="F307" i="2"/>
  <c r="E316" i="2"/>
  <c r="F316" i="2"/>
  <c r="E171" i="1"/>
  <c r="F171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5" i="1"/>
  <c r="F185" i="1"/>
  <c r="E186" i="1"/>
  <c r="F186" i="1"/>
  <c r="E187" i="1"/>
  <c r="F187" i="1"/>
  <c r="F191" i="1"/>
  <c r="E192" i="1"/>
  <c r="F192" i="1"/>
  <c r="E193" i="1"/>
  <c r="F193" i="1"/>
  <c r="E198" i="1"/>
  <c r="F198" i="1"/>
  <c r="E199" i="1"/>
  <c r="F199" i="1"/>
  <c r="E200" i="1"/>
  <c r="F200" i="1"/>
  <c r="E202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1" i="1"/>
  <c r="F211" i="1"/>
  <c r="E212" i="1"/>
  <c r="F212" i="1"/>
  <c r="E213" i="1"/>
  <c r="F213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2" i="1"/>
  <c r="F232" i="1"/>
  <c r="E233" i="1"/>
  <c r="F233" i="1"/>
  <c r="E234" i="1"/>
  <c r="F234" i="1"/>
  <c r="E235" i="1"/>
  <c r="F235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F258" i="1"/>
  <c r="E259" i="1"/>
  <c r="F259" i="1"/>
  <c r="E262" i="1"/>
  <c r="F262" i="1"/>
  <c r="E264" i="1"/>
  <c r="F264" i="1"/>
  <c r="E276" i="1"/>
  <c r="F276" i="1"/>
  <c r="E277" i="1"/>
  <c r="F277" i="1"/>
  <c r="E278" i="1"/>
  <c r="F278" i="1"/>
  <c r="E281" i="1"/>
  <c r="F281" i="1"/>
  <c r="E282" i="1"/>
  <c r="F282" i="1"/>
  <c r="E285" i="1"/>
  <c r="F285" i="1"/>
  <c r="E286" i="1"/>
  <c r="F286" i="1"/>
  <c r="E288" i="1"/>
  <c r="F288" i="1"/>
  <c r="E292" i="1"/>
  <c r="F292" i="1"/>
  <c r="E298" i="1"/>
  <c r="F298" i="1"/>
  <c r="E299" i="1"/>
  <c r="F299" i="1"/>
  <c r="E302" i="1"/>
  <c r="F302" i="1"/>
  <c r="E303" i="1"/>
  <c r="F303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177" i="34"/>
  <c r="F177" i="34"/>
  <c r="E179" i="34"/>
  <c r="F179" i="34"/>
  <c r="E181" i="34"/>
  <c r="F181" i="34"/>
  <c r="E182" i="34"/>
  <c r="F182" i="34"/>
  <c r="E185" i="34"/>
  <c r="F185" i="34"/>
  <c r="E186" i="34"/>
  <c r="F186" i="34"/>
  <c r="E187" i="34"/>
  <c r="F187" i="34"/>
  <c r="E191" i="34"/>
  <c r="F191" i="34"/>
  <c r="E192" i="34"/>
  <c r="F192" i="34"/>
  <c r="E193" i="34"/>
  <c r="F193" i="34"/>
  <c r="E198" i="34"/>
  <c r="F198" i="34"/>
  <c r="F201" i="34"/>
  <c r="E203" i="34"/>
  <c r="F203" i="34"/>
  <c r="E204" i="34"/>
  <c r="F204" i="34"/>
  <c r="E206" i="34"/>
  <c r="F206" i="34"/>
  <c r="E208" i="34"/>
  <c r="F208" i="34"/>
  <c r="E209" i="34"/>
  <c r="F209" i="34"/>
  <c r="E211" i="34"/>
  <c r="F211" i="34"/>
  <c r="E212" i="34"/>
  <c r="F212" i="34"/>
  <c r="E213" i="34"/>
  <c r="F213" i="34"/>
  <c r="E216" i="34"/>
  <c r="F216" i="34"/>
  <c r="E218" i="34"/>
  <c r="F218" i="34"/>
  <c r="E219" i="34"/>
  <c r="F219" i="34"/>
  <c r="E220" i="34"/>
  <c r="F220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8" i="34"/>
  <c r="F238" i="34"/>
  <c r="E239" i="34"/>
  <c r="F239" i="34"/>
  <c r="E240" i="34"/>
  <c r="F240" i="34"/>
  <c r="E241" i="34"/>
  <c r="F241" i="34"/>
  <c r="E242" i="34"/>
  <c r="F242" i="34"/>
  <c r="E243" i="34"/>
  <c r="F243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2" i="34"/>
  <c r="F262" i="34"/>
  <c r="E264" i="34"/>
  <c r="F264" i="34"/>
  <c r="E274" i="34"/>
  <c r="F274" i="34"/>
  <c r="E275" i="34"/>
  <c r="F275" i="34"/>
  <c r="E276" i="34"/>
  <c r="F276" i="34"/>
  <c r="E277" i="34"/>
  <c r="F277" i="34"/>
  <c r="E278" i="34"/>
  <c r="F278" i="34"/>
  <c r="E280" i="34"/>
  <c r="F280" i="34"/>
  <c r="E281" i="34"/>
  <c r="F281" i="34"/>
  <c r="E282" i="34"/>
  <c r="F282" i="34"/>
  <c r="E285" i="34"/>
  <c r="F285" i="34"/>
  <c r="E286" i="34"/>
  <c r="F286" i="34"/>
  <c r="E288" i="34"/>
  <c r="F288" i="34"/>
  <c r="E291" i="34"/>
  <c r="F291" i="34"/>
  <c r="E292" i="34"/>
  <c r="F292" i="34"/>
  <c r="E298" i="34"/>
  <c r="F298" i="34"/>
  <c r="E299" i="34"/>
  <c r="F299" i="34"/>
  <c r="E302" i="34"/>
  <c r="F302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3" i="34"/>
  <c r="F313" i="34"/>
  <c r="E314" i="34"/>
  <c r="F314" i="34"/>
  <c r="E315" i="34"/>
  <c r="F315" i="34"/>
  <c r="H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F336" i="34"/>
  <c r="E252" i="33"/>
  <c r="F170" i="34"/>
  <c r="E170" i="34"/>
  <c r="F216" i="31"/>
  <c r="F311" i="30"/>
  <c r="E178" i="30"/>
  <c r="F179" i="29"/>
  <c r="F253" i="28"/>
  <c r="E253" i="28"/>
  <c r="F217" i="27"/>
  <c r="F329" i="26"/>
  <c r="F195" i="25"/>
  <c r="F242" i="24"/>
  <c r="E320" i="24"/>
  <c r="F244" i="23"/>
  <c r="F299" i="22"/>
  <c r="E299" i="22"/>
  <c r="E317" i="21"/>
  <c r="F172" i="20"/>
  <c r="E320" i="20"/>
  <c r="F310" i="19"/>
  <c r="E209" i="19"/>
  <c r="F333" i="18"/>
  <c r="D11" i="17"/>
  <c r="F305" i="16"/>
  <c r="E308" i="16"/>
  <c r="E255" i="15"/>
  <c r="F309" i="14"/>
  <c r="F276" i="13"/>
  <c r="E325" i="13"/>
  <c r="F263" i="12"/>
  <c r="E192" i="12"/>
  <c r="E192" i="11"/>
  <c r="F308" i="10"/>
  <c r="E249" i="10"/>
  <c r="F241" i="9"/>
  <c r="E185" i="9"/>
  <c r="F173" i="8"/>
  <c r="F299" i="6"/>
  <c r="E299" i="6"/>
  <c r="F325" i="5"/>
  <c r="F212" i="4"/>
  <c r="E234" i="4"/>
  <c r="F317" i="3"/>
  <c r="F328" i="2"/>
  <c r="E281" i="2"/>
  <c r="F270" i="1"/>
  <c r="F199" i="34"/>
  <c r="E195" i="34"/>
  <c r="H195" i="34" s="1"/>
  <c r="F333" i="33"/>
  <c r="E82" i="32"/>
  <c r="F82" i="32"/>
  <c r="E83" i="32"/>
  <c r="F83" i="32"/>
  <c r="E84" i="32"/>
  <c r="F84" i="32"/>
  <c r="E85" i="32"/>
  <c r="F85" i="32"/>
  <c r="E93" i="32"/>
  <c r="F93" i="32"/>
  <c r="E99" i="32"/>
  <c r="F99" i="32"/>
  <c r="E100" i="32"/>
  <c r="F100" i="32"/>
  <c r="E101" i="32"/>
  <c r="F101" i="32"/>
  <c r="E105" i="32"/>
  <c r="F105" i="32"/>
  <c r="E106" i="32"/>
  <c r="F106" i="32"/>
  <c r="E108" i="32"/>
  <c r="F108" i="32"/>
  <c r="F114" i="32"/>
  <c r="E116" i="32"/>
  <c r="F116" i="32"/>
  <c r="E117" i="32"/>
  <c r="F117" i="32"/>
  <c r="E120" i="32"/>
  <c r="F120" i="32"/>
  <c r="E122" i="32"/>
  <c r="F122" i="32"/>
  <c r="E125" i="32"/>
  <c r="F125" i="32"/>
  <c r="E138" i="32"/>
  <c r="F138" i="32"/>
  <c r="E139" i="32"/>
  <c r="F139" i="32"/>
  <c r="E142" i="32"/>
  <c r="F142" i="32"/>
  <c r="E146" i="32"/>
  <c r="F146" i="32"/>
  <c r="E148" i="32"/>
  <c r="F148" i="32"/>
  <c r="E149" i="32"/>
  <c r="F149" i="32"/>
  <c r="F152" i="32"/>
  <c r="E154" i="32"/>
  <c r="F154" i="32"/>
  <c r="F155" i="32"/>
  <c r="E158" i="32"/>
  <c r="F158" i="32"/>
  <c r="E101" i="31"/>
  <c r="F101" i="31"/>
  <c r="E117" i="31"/>
  <c r="F117" i="31"/>
  <c r="E125" i="31"/>
  <c r="F125" i="31"/>
  <c r="E82" i="30"/>
  <c r="F82" i="30"/>
  <c r="E85" i="30"/>
  <c r="F85" i="30"/>
  <c r="E105" i="30"/>
  <c r="E116" i="30"/>
  <c r="F116" i="30"/>
  <c r="E117" i="30"/>
  <c r="F117" i="30"/>
  <c r="E125" i="30"/>
  <c r="F125" i="30"/>
  <c r="E139" i="30"/>
  <c r="E142" i="30"/>
  <c r="E146" i="30"/>
  <c r="E148" i="30"/>
  <c r="F148" i="30"/>
  <c r="E149" i="30"/>
  <c r="F149" i="30"/>
  <c r="E152" i="30"/>
  <c r="F155" i="30"/>
  <c r="E157" i="30"/>
  <c r="F157" i="30"/>
  <c r="E158" i="30"/>
  <c r="F158" i="30"/>
  <c r="E82" i="29"/>
  <c r="F82" i="29"/>
  <c r="E84" i="29"/>
  <c r="F84" i="29"/>
  <c r="F100" i="29"/>
  <c r="E117" i="29"/>
  <c r="F117" i="29"/>
  <c r="E125" i="29"/>
  <c r="F125" i="29"/>
  <c r="E138" i="29"/>
  <c r="F138" i="29"/>
  <c r="E142" i="29"/>
  <c r="F142" i="29"/>
  <c r="E149" i="29"/>
  <c r="F149" i="29"/>
  <c r="E82" i="27"/>
  <c r="F82" i="27"/>
  <c r="E85" i="27"/>
  <c r="F85" i="27"/>
  <c r="E108" i="27"/>
  <c r="F108" i="27"/>
  <c r="E117" i="27"/>
  <c r="F117" i="27"/>
  <c r="E125" i="27"/>
  <c r="F125" i="27"/>
  <c r="E142" i="27"/>
  <c r="F142" i="27"/>
  <c r="E146" i="27"/>
  <c r="F146" i="27"/>
  <c r="E148" i="27"/>
  <c r="F148" i="27"/>
  <c r="E82" i="26"/>
  <c r="F82" i="26"/>
  <c r="E85" i="26"/>
  <c r="F85" i="26"/>
  <c r="E101" i="26"/>
  <c r="F101" i="26"/>
  <c r="E117" i="26"/>
  <c r="F117" i="26"/>
  <c r="E125" i="26"/>
  <c r="F125" i="26"/>
  <c r="E142" i="26"/>
  <c r="F142" i="26"/>
  <c r="F146" i="26"/>
  <c r="E82" i="25"/>
  <c r="F82" i="25"/>
  <c r="E85" i="25"/>
  <c r="F85" i="25"/>
  <c r="E101" i="25"/>
  <c r="F101" i="25"/>
  <c r="E105" i="25"/>
  <c r="F105" i="25"/>
  <c r="E117" i="25"/>
  <c r="F117" i="25"/>
  <c r="E125" i="25"/>
  <c r="F125" i="25"/>
  <c r="E138" i="25"/>
  <c r="F138" i="25"/>
  <c r="E142" i="25"/>
  <c r="F142" i="25"/>
  <c r="E148" i="25"/>
  <c r="F148" i="25"/>
  <c r="E149" i="25"/>
  <c r="F149" i="25"/>
  <c r="E157" i="25"/>
  <c r="F157" i="25"/>
  <c r="E158" i="25"/>
  <c r="F158" i="25"/>
  <c r="E82" i="24"/>
  <c r="F82" i="24"/>
  <c r="E85" i="24"/>
  <c r="F85" i="24"/>
  <c r="E87" i="24"/>
  <c r="F87" i="24"/>
  <c r="E99" i="24"/>
  <c r="F99" i="24"/>
  <c r="E100" i="24"/>
  <c r="E101" i="24"/>
  <c r="F101" i="24"/>
  <c r="E105" i="24"/>
  <c r="F105" i="24"/>
  <c r="E117" i="24"/>
  <c r="F117" i="24"/>
  <c r="E125" i="24"/>
  <c r="F125" i="24"/>
  <c r="E138" i="24"/>
  <c r="F138" i="24"/>
  <c r="F142" i="24"/>
  <c r="E146" i="24"/>
  <c r="F146" i="24"/>
  <c r="E148" i="24"/>
  <c r="F148" i="24"/>
  <c r="E149" i="24"/>
  <c r="F149" i="24"/>
  <c r="E82" i="23"/>
  <c r="F82" i="23"/>
  <c r="E85" i="23"/>
  <c r="F85" i="23"/>
  <c r="E100" i="23"/>
  <c r="F100" i="23"/>
  <c r="E108" i="23"/>
  <c r="F108" i="23"/>
  <c r="E115" i="23"/>
  <c r="F115" i="23"/>
  <c r="E117" i="23"/>
  <c r="F117" i="23"/>
  <c r="E125" i="23"/>
  <c r="F125" i="23"/>
  <c r="E128" i="23"/>
  <c r="F128" i="23"/>
  <c r="E136" i="23"/>
  <c r="F136" i="23"/>
  <c r="E139" i="23"/>
  <c r="E142" i="23"/>
  <c r="F142" i="23"/>
  <c r="E146" i="23"/>
  <c r="F146" i="23"/>
  <c r="E148" i="23"/>
  <c r="F148" i="23"/>
  <c r="E154" i="23"/>
  <c r="F154" i="23"/>
  <c r="E158" i="23"/>
  <c r="F158" i="23"/>
  <c r="E82" i="22"/>
  <c r="F82" i="22"/>
  <c r="F84" i="22"/>
  <c r="E85" i="22"/>
  <c r="F85" i="22"/>
  <c r="E100" i="22"/>
  <c r="F100" i="22"/>
  <c r="E101" i="22"/>
  <c r="F101" i="22"/>
  <c r="E105" i="22"/>
  <c r="F105" i="22"/>
  <c r="E117" i="22"/>
  <c r="F117" i="22"/>
  <c r="E125" i="22"/>
  <c r="F125" i="22"/>
  <c r="E128" i="22"/>
  <c r="F128" i="22"/>
  <c r="E146" i="22"/>
  <c r="F146" i="22"/>
  <c r="E148" i="22"/>
  <c r="F148" i="22"/>
  <c r="E85" i="21"/>
  <c r="F85" i="21"/>
  <c r="E105" i="21"/>
  <c r="F105" i="21"/>
  <c r="E117" i="21"/>
  <c r="F117" i="21"/>
  <c r="E125" i="21"/>
  <c r="F125" i="21"/>
  <c r="F138" i="21"/>
  <c r="E148" i="21"/>
  <c r="F148" i="21"/>
  <c r="E149" i="21"/>
  <c r="F149" i="21"/>
  <c r="F154" i="21"/>
  <c r="F155" i="21"/>
  <c r="E157" i="21"/>
  <c r="E158" i="21"/>
  <c r="F158" i="21"/>
  <c r="E82" i="20"/>
  <c r="F82" i="20"/>
  <c r="E83" i="20"/>
  <c r="F83" i="20"/>
  <c r="E84" i="20"/>
  <c r="F84" i="20"/>
  <c r="E85" i="20"/>
  <c r="F85" i="20"/>
  <c r="E91" i="20"/>
  <c r="F91" i="20"/>
  <c r="E99" i="20"/>
  <c r="F99" i="20"/>
  <c r="E101" i="20"/>
  <c r="F101" i="20"/>
  <c r="E108" i="20"/>
  <c r="F108" i="20"/>
  <c r="E117" i="20"/>
  <c r="F117" i="20"/>
  <c r="E125" i="20"/>
  <c r="F125" i="20"/>
  <c r="E128" i="20"/>
  <c r="F128" i="20"/>
  <c r="E138" i="20"/>
  <c r="F138" i="20"/>
  <c r="E145" i="20"/>
  <c r="F145" i="20"/>
  <c r="E146" i="20"/>
  <c r="F146" i="20"/>
  <c r="E148" i="20"/>
  <c r="F148" i="20"/>
  <c r="E149" i="20"/>
  <c r="F149" i="20"/>
  <c r="E152" i="20"/>
  <c r="F152" i="20"/>
  <c r="E154" i="20"/>
  <c r="F154" i="20"/>
  <c r="F155" i="20"/>
  <c r="E157" i="20"/>
  <c r="F157" i="20"/>
  <c r="E158" i="20"/>
  <c r="F158" i="20"/>
  <c r="E82" i="19"/>
  <c r="F82" i="19"/>
  <c r="E85" i="19"/>
  <c r="F85" i="19"/>
  <c r="E99" i="19"/>
  <c r="F99" i="19"/>
  <c r="F100" i="19"/>
  <c r="F116" i="19"/>
  <c r="E117" i="19"/>
  <c r="F117" i="19"/>
  <c r="E125" i="19"/>
  <c r="F125" i="19"/>
  <c r="F128" i="19"/>
  <c r="E136" i="19"/>
  <c r="F136" i="19"/>
  <c r="E138" i="19"/>
  <c r="F138" i="19"/>
  <c r="E146" i="19"/>
  <c r="F146" i="19"/>
  <c r="E148" i="19"/>
  <c r="F148" i="19"/>
  <c r="F151" i="19"/>
  <c r="E105" i="18"/>
  <c r="F105" i="18"/>
  <c r="E117" i="18"/>
  <c r="F117" i="18"/>
  <c r="E125" i="18"/>
  <c r="F125" i="18"/>
  <c r="E149" i="18"/>
  <c r="F149" i="18"/>
  <c r="E82" i="17"/>
  <c r="F82" i="17"/>
  <c r="E84" i="17"/>
  <c r="F84" i="17"/>
  <c r="E85" i="17"/>
  <c r="F85" i="17"/>
  <c r="E87" i="17"/>
  <c r="F87" i="17"/>
  <c r="E91" i="17"/>
  <c r="F91" i="17"/>
  <c r="E92" i="17"/>
  <c r="F92" i="17"/>
  <c r="E93" i="17"/>
  <c r="F93" i="17"/>
  <c r="E99" i="17"/>
  <c r="F99" i="17"/>
  <c r="E100" i="17"/>
  <c r="F100" i="17"/>
  <c r="E101" i="17"/>
  <c r="F101" i="17"/>
  <c r="E106" i="17"/>
  <c r="F106" i="17"/>
  <c r="E108" i="17"/>
  <c r="F108" i="17"/>
  <c r="F110" i="17"/>
  <c r="E111" i="17"/>
  <c r="F111" i="17"/>
  <c r="E117" i="17"/>
  <c r="F117" i="17"/>
  <c r="E122" i="17"/>
  <c r="F122" i="17"/>
  <c r="E125" i="17"/>
  <c r="F125" i="17"/>
  <c r="E142" i="17"/>
  <c r="F142" i="17"/>
  <c r="E146" i="17"/>
  <c r="F146" i="17"/>
  <c r="E148" i="17"/>
  <c r="F148" i="17"/>
  <c r="E149" i="17"/>
  <c r="F149" i="17"/>
  <c r="E151" i="17"/>
  <c r="F151" i="17"/>
  <c r="E154" i="17"/>
  <c r="F154" i="17"/>
  <c r="E157" i="17"/>
  <c r="F157" i="17"/>
  <c r="E82" i="16"/>
  <c r="F82" i="16"/>
  <c r="E84" i="16"/>
  <c r="F84" i="16"/>
  <c r="E85" i="16"/>
  <c r="F85" i="16"/>
  <c r="F99" i="16"/>
  <c r="F100" i="16"/>
  <c r="E105" i="16"/>
  <c r="F105" i="16"/>
  <c r="E106" i="16"/>
  <c r="F106" i="16"/>
  <c r="E111" i="16"/>
  <c r="F111" i="16"/>
  <c r="E117" i="16"/>
  <c r="F117" i="16"/>
  <c r="E125" i="16"/>
  <c r="F125" i="16"/>
  <c r="E138" i="16"/>
  <c r="F138" i="16"/>
  <c r="E142" i="16"/>
  <c r="F142" i="16"/>
  <c r="E146" i="16"/>
  <c r="F146" i="16"/>
  <c r="E148" i="16"/>
  <c r="F148" i="16"/>
  <c r="F149" i="16"/>
  <c r="E154" i="16"/>
  <c r="F154" i="16"/>
  <c r="F155" i="16"/>
  <c r="E157" i="16"/>
  <c r="F157" i="16"/>
  <c r="E82" i="15"/>
  <c r="F82" i="15"/>
  <c r="E85" i="15"/>
  <c r="F85" i="15"/>
  <c r="E91" i="15"/>
  <c r="F91" i="15"/>
  <c r="E93" i="15"/>
  <c r="F93" i="15"/>
  <c r="E99" i="15"/>
  <c r="F99" i="15"/>
  <c r="E100" i="15"/>
  <c r="F100" i="15"/>
  <c r="E101" i="15"/>
  <c r="F101" i="15"/>
  <c r="E105" i="15"/>
  <c r="F105" i="15"/>
  <c r="E106" i="15"/>
  <c r="F106" i="15"/>
  <c r="E109" i="15"/>
  <c r="F109" i="15"/>
  <c r="F111" i="15"/>
  <c r="E116" i="15"/>
  <c r="F116" i="15"/>
  <c r="E117" i="15"/>
  <c r="F117" i="15"/>
  <c r="E125" i="15"/>
  <c r="F125" i="15"/>
  <c r="E128" i="15"/>
  <c r="E138" i="15"/>
  <c r="F138" i="15"/>
  <c r="F139" i="15"/>
  <c r="E142" i="15"/>
  <c r="F142" i="15"/>
  <c r="E146" i="15"/>
  <c r="F146" i="15"/>
  <c r="E148" i="15"/>
  <c r="F148" i="15"/>
  <c r="E149" i="15"/>
  <c r="F149" i="15"/>
  <c r="E154" i="15"/>
  <c r="F154" i="15"/>
  <c r="E85" i="14"/>
  <c r="F85" i="14"/>
  <c r="E105" i="14"/>
  <c r="F105" i="14"/>
  <c r="E117" i="14"/>
  <c r="F117" i="14"/>
  <c r="E125" i="14"/>
  <c r="F125" i="14"/>
  <c r="F136" i="14"/>
  <c r="E138" i="14"/>
  <c r="F138" i="14"/>
  <c r="E142" i="14"/>
  <c r="F142" i="14"/>
  <c r="E146" i="14"/>
  <c r="F146" i="14"/>
  <c r="E148" i="14"/>
  <c r="F148" i="14"/>
  <c r="E154" i="14"/>
  <c r="F154" i="14"/>
  <c r="F155" i="14"/>
  <c r="E85" i="13"/>
  <c r="F85" i="13"/>
  <c r="E87" i="13"/>
  <c r="F87" i="13"/>
  <c r="E99" i="13"/>
  <c r="F99" i="13"/>
  <c r="E101" i="13"/>
  <c r="F101" i="13"/>
  <c r="E117" i="13"/>
  <c r="F117" i="13"/>
  <c r="E125" i="13"/>
  <c r="F125" i="13"/>
  <c r="E136" i="13"/>
  <c r="F136" i="13"/>
  <c r="E138" i="13"/>
  <c r="F138" i="13"/>
  <c r="E146" i="13"/>
  <c r="F146" i="13"/>
  <c r="E148" i="13"/>
  <c r="F148" i="13"/>
  <c r="E149" i="13"/>
  <c r="F149" i="13"/>
  <c r="E82" i="12"/>
  <c r="F82" i="12"/>
  <c r="E85" i="12"/>
  <c r="F85" i="12"/>
  <c r="E100" i="12"/>
  <c r="F100" i="12"/>
  <c r="E105" i="12"/>
  <c r="F105" i="12"/>
  <c r="E117" i="12"/>
  <c r="F117" i="12"/>
  <c r="E125" i="12"/>
  <c r="F125" i="12"/>
  <c r="E146" i="12"/>
  <c r="F146" i="12"/>
  <c r="E148" i="12"/>
  <c r="F148" i="12"/>
  <c r="E149" i="12"/>
  <c r="F149" i="12"/>
  <c r="E85" i="11"/>
  <c r="F85" i="11"/>
  <c r="E99" i="11"/>
  <c r="F99" i="11"/>
  <c r="E100" i="11"/>
  <c r="F100" i="11"/>
  <c r="F101" i="11"/>
  <c r="E105" i="11"/>
  <c r="F105" i="11"/>
  <c r="E117" i="11"/>
  <c r="F117" i="11"/>
  <c r="E125" i="11"/>
  <c r="F125" i="11"/>
  <c r="E136" i="11"/>
  <c r="F136" i="11"/>
  <c r="E142" i="11"/>
  <c r="F142" i="11"/>
  <c r="E146" i="11"/>
  <c r="F146" i="11"/>
  <c r="E148" i="11"/>
  <c r="F148" i="11"/>
  <c r="E82" i="10"/>
  <c r="F82" i="10"/>
  <c r="E85" i="10"/>
  <c r="F85" i="10"/>
  <c r="E105" i="10"/>
  <c r="F105" i="10"/>
  <c r="E108" i="10"/>
  <c r="E125" i="10"/>
  <c r="F125" i="10"/>
  <c r="E136" i="10"/>
  <c r="F136" i="10"/>
  <c r="E148" i="10"/>
  <c r="F148" i="10"/>
  <c r="E158" i="10"/>
  <c r="F158" i="10"/>
  <c r="E82" i="9"/>
  <c r="F82" i="9"/>
  <c r="E85" i="9"/>
  <c r="F85" i="9"/>
  <c r="E100" i="9"/>
  <c r="F100" i="9"/>
  <c r="E105" i="9"/>
  <c r="F105" i="9"/>
  <c r="E108" i="9"/>
  <c r="F108" i="9"/>
  <c r="E117" i="9"/>
  <c r="F117" i="9"/>
  <c r="F118" i="9"/>
  <c r="E125" i="9"/>
  <c r="F125" i="9"/>
  <c r="E136" i="9"/>
  <c r="F136" i="9"/>
  <c r="E138" i="9"/>
  <c r="F138" i="9"/>
  <c r="E142" i="9"/>
  <c r="F142" i="9"/>
  <c r="E146" i="9"/>
  <c r="F146" i="9"/>
  <c r="E148" i="9"/>
  <c r="F148" i="9"/>
  <c r="E149" i="9"/>
  <c r="F149" i="9"/>
  <c r="E151" i="9"/>
  <c r="F151" i="9"/>
  <c r="E154" i="9"/>
  <c r="F154" i="9"/>
  <c r="F155" i="9"/>
  <c r="E157" i="9"/>
  <c r="F157" i="9"/>
  <c r="E158" i="9"/>
  <c r="F158" i="9"/>
  <c r="E82" i="8"/>
  <c r="F82" i="8"/>
  <c r="E85" i="8"/>
  <c r="F85" i="8"/>
  <c r="E99" i="8"/>
  <c r="F99" i="8"/>
  <c r="E100" i="8"/>
  <c r="F100" i="8"/>
  <c r="E101" i="8"/>
  <c r="F101" i="8"/>
  <c r="E106" i="8"/>
  <c r="F106" i="8"/>
  <c r="E117" i="8"/>
  <c r="F117" i="8"/>
  <c r="E125" i="8"/>
  <c r="F125" i="8"/>
  <c r="E136" i="8"/>
  <c r="F136" i="8"/>
  <c r="E138" i="8"/>
  <c r="F138" i="8"/>
  <c r="E84" i="7"/>
  <c r="F84" i="7"/>
  <c r="E85" i="7"/>
  <c r="F85" i="7"/>
  <c r="E99" i="7"/>
  <c r="F99" i="7"/>
  <c r="E100" i="7"/>
  <c r="F100" i="7"/>
  <c r="E105" i="7"/>
  <c r="F105" i="7"/>
  <c r="E125" i="7"/>
  <c r="F125" i="7"/>
  <c r="E136" i="7"/>
  <c r="F136" i="7"/>
  <c r="F155" i="7"/>
  <c r="E82" i="6"/>
  <c r="F82" i="6"/>
  <c r="E85" i="6"/>
  <c r="F85" i="6"/>
  <c r="E99" i="6"/>
  <c r="F99" i="6"/>
  <c r="E101" i="6"/>
  <c r="F101" i="6"/>
  <c r="E105" i="6"/>
  <c r="F105" i="6"/>
  <c r="E106" i="6"/>
  <c r="F106" i="6"/>
  <c r="E117" i="6"/>
  <c r="F117" i="6"/>
  <c r="E120" i="6"/>
  <c r="F120" i="6"/>
  <c r="E125" i="6"/>
  <c r="F125" i="6"/>
  <c r="E138" i="6"/>
  <c r="F138" i="6"/>
  <c r="F143" i="6"/>
  <c r="E146" i="6"/>
  <c r="F146" i="6"/>
  <c r="E148" i="6"/>
  <c r="F148" i="6"/>
  <c r="E157" i="6"/>
  <c r="F157" i="6"/>
  <c r="E85" i="5"/>
  <c r="F85" i="5"/>
  <c r="E117" i="5"/>
  <c r="F117" i="5"/>
  <c r="E125" i="5"/>
  <c r="F125" i="5"/>
  <c r="E142" i="5"/>
  <c r="F142" i="5"/>
  <c r="E146" i="5"/>
  <c r="F146" i="5"/>
  <c r="E80" i="4"/>
  <c r="F80" i="4"/>
  <c r="E82" i="4"/>
  <c r="E84" i="4"/>
  <c r="F84" i="4"/>
  <c r="E85" i="4"/>
  <c r="F85" i="4"/>
  <c r="E87" i="4"/>
  <c r="F87" i="4"/>
  <c r="E94" i="4"/>
  <c r="F94" i="4"/>
  <c r="E99" i="4"/>
  <c r="F99" i="4"/>
  <c r="E100" i="4"/>
  <c r="F100" i="4"/>
  <c r="E101" i="4"/>
  <c r="F101" i="4"/>
  <c r="E105" i="4"/>
  <c r="F105" i="4"/>
  <c r="E106" i="4"/>
  <c r="F106" i="4"/>
  <c r="E115" i="4"/>
  <c r="F115" i="4"/>
  <c r="E117" i="4"/>
  <c r="F117" i="4"/>
  <c r="E125" i="4"/>
  <c r="F125" i="4"/>
  <c r="E128" i="4"/>
  <c r="F128" i="4"/>
  <c r="E131" i="4"/>
  <c r="F131" i="4"/>
  <c r="E132" i="4"/>
  <c r="F132" i="4"/>
  <c r="F136" i="4"/>
  <c r="E138" i="4"/>
  <c r="F138" i="4"/>
  <c r="E142" i="4"/>
  <c r="F142" i="4"/>
  <c r="E143" i="4"/>
  <c r="F143" i="4"/>
  <c r="E146" i="4"/>
  <c r="F146" i="4"/>
  <c r="E148" i="4"/>
  <c r="F148" i="4"/>
  <c r="E149" i="4"/>
  <c r="F149" i="4"/>
  <c r="E154" i="4"/>
  <c r="F154" i="4"/>
  <c r="F155" i="4"/>
  <c r="E156" i="4"/>
  <c r="F156" i="4"/>
  <c r="E157" i="4"/>
  <c r="F157" i="4"/>
  <c r="E158" i="4"/>
  <c r="F158" i="4"/>
  <c r="E82" i="3"/>
  <c r="F82" i="3"/>
  <c r="E85" i="3"/>
  <c r="F85" i="3"/>
  <c r="E108" i="3"/>
  <c r="F108" i="3"/>
  <c r="E117" i="3"/>
  <c r="F117" i="3"/>
  <c r="E125" i="3"/>
  <c r="F125" i="3"/>
  <c r="E136" i="3"/>
  <c r="F136" i="3"/>
  <c r="E146" i="3"/>
  <c r="F146" i="3"/>
  <c r="E154" i="3"/>
  <c r="F154" i="3"/>
  <c r="E84" i="2"/>
  <c r="F84" i="2"/>
  <c r="E85" i="2"/>
  <c r="F85" i="2"/>
  <c r="E117" i="2"/>
  <c r="F117" i="2"/>
  <c r="E125" i="2"/>
  <c r="F125" i="2"/>
  <c r="F148" i="2"/>
  <c r="E78" i="1"/>
  <c r="F78" i="1"/>
  <c r="E80" i="1"/>
  <c r="F80" i="1"/>
  <c r="E83" i="1"/>
  <c r="F83" i="1"/>
  <c r="E85" i="1"/>
  <c r="F85" i="1"/>
  <c r="F91" i="1"/>
  <c r="E94" i="1"/>
  <c r="F94" i="1"/>
  <c r="E99" i="1"/>
  <c r="F99" i="1"/>
  <c r="E100" i="1"/>
  <c r="F100" i="1"/>
  <c r="F105" i="1"/>
  <c r="E106" i="1"/>
  <c r="F106" i="1"/>
  <c r="E108" i="1"/>
  <c r="F108" i="1"/>
  <c r="E109" i="1"/>
  <c r="F109" i="1"/>
  <c r="F110" i="1"/>
  <c r="E111" i="1"/>
  <c r="F111" i="1"/>
  <c r="E112" i="1"/>
  <c r="F112" i="1"/>
  <c r="E114" i="1"/>
  <c r="F114" i="1"/>
  <c r="E116" i="1"/>
  <c r="F116" i="1"/>
  <c r="E117" i="1"/>
  <c r="F117" i="1"/>
  <c r="E118" i="1"/>
  <c r="F118" i="1"/>
  <c r="E120" i="1"/>
  <c r="F120" i="1"/>
  <c r="E121" i="1"/>
  <c r="F121" i="1"/>
  <c r="E122" i="1"/>
  <c r="F122" i="1"/>
  <c r="E125" i="1"/>
  <c r="F125" i="1"/>
  <c r="E128" i="1"/>
  <c r="F128" i="1"/>
  <c r="E132" i="1"/>
  <c r="F132" i="1"/>
  <c r="E136" i="1"/>
  <c r="F136" i="1"/>
  <c r="E138" i="1"/>
  <c r="F138" i="1"/>
  <c r="E140" i="1"/>
  <c r="F140" i="1"/>
  <c r="F142" i="1"/>
  <c r="E143" i="1"/>
  <c r="F143" i="1"/>
  <c r="E146" i="1"/>
  <c r="F146" i="1"/>
  <c r="E148" i="1"/>
  <c r="F148" i="1"/>
  <c r="E149" i="1"/>
  <c r="F149" i="1"/>
  <c r="E151" i="1"/>
  <c r="F151" i="1"/>
  <c r="E152" i="1"/>
  <c r="F152" i="1"/>
  <c r="E154" i="1"/>
  <c r="F154" i="1"/>
  <c r="F155" i="1"/>
  <c r="E158" i="1"/>
  <c r="F158" i="1"/>
  <c r="E82" i="34"/>
  <c r="F82" i="34"/>
  <c r="E83" i="34"/>
  <c r="F83" i="34"/>
  <c r="E84" i="34"/>
  <c r="F84" i="34"/>
  <c r="E85" i="34"/>
  <c r="F85" i="34"/>
  <c r="E87" i="34"/>
  <c r="F87" i="34"/>
  <c r="E91" i="34"/>
  <c r="F91" i="34"/>
  <c r="E99" i="34"/>
  <c r="F99" i="34"/>
  <c r="E100" i="34"/>
  <c r="F100" i="34"/>
  <c r="E101" i="34"/>
  <c r="F101" i="34"/>
  <c r="E105" i="34"/>
  <c r="F105" i="34"/>
  <c r="E106" i="34"/>
  <c r="F106" i="34"/>
  <c r="E108" i="34"/>
  <c r="F108" i="34"/>
  <c r="E116" i="34"/>
  <c r="F116" i="34"/>
  <c r="E117" i="34"/>
  <c r="F117" i="34"/>
  <c r="E120" i="34"/>
  <c r="F120" i="34"/>
  <c r="E121" i="34"/>
  <c r="F121" i="34"/>
  <c r="E122" i="34"/>
  <c r="F122" i="34"/>
  <c r="E125" i="34"/>
  <c r="F125" i="34"/>
  <c r="E127" i="34"/>
  <c r="E138" i="34"/>
  <c r="F138" i="34"/>
  <c r="E140" i="34"/>
  <c r="E142" i="34"/>
  <c r="F142" i="34"/>
  <c r="E143" i="34"/>
  <c r="F143" i="34"/>
  <c r="E146" i="34"/>
  <c r="F146" i="34"/>
  <c r="E148" i="34"/>
  <c r="F148" i="34"/>
  <c r="E149" i="34"/>
  <c r="F149" i="34"/>
  <c r="E151" i="34"/>
  <c r="F151" i="34"/>
  <c r="E152" i="34"/>
  <c r="F152" i="34"/>
  <c r="E154" i="34"/>
  <c r="F154" i="34"/>
  <c r="E158" i="34"/>
  <c r="F158" i="34"/>
  <c r="E81" i="32"/>
  <c r="H81" i="32" s="1"/>
  <c r="F94" i="31"/>
  <c r="E94" i="30"/>
  <c r="E102" i="29"/>
  <c r="F149" i="27"/>
  <c r="E149" i="27"/>
  <c r="F149" i="26"/>
  <c r="F155" i="25"/>
  <c r="F83" i="25"/>
  <c r="E120" i="24"/>
  <c r="F105" i="23"/>
  <c r="E105" i="23"/>
  <c r="F154" i="22"/>
  <c r="E154" i="22"/>
  <c r="F124" i="19"/>
  <c r="E101" i="19"/>
  <c r="F157" i="18"/>
  <c r="E104" i="18"/>
  <c r="E120" i="17"/>
  <c r="F83" i="16"/>
  <c r="E101" i="16"/>
  <c r="E152" i="15"/>
  <c r="D10" i="14"/>
  <c r="E127" i="12"/>
  <c r="E112" i="11"/>
  <c r="F132" i="10"/>
  <c r="F143" i="9"/>
  <c r="E109" i="9"/>
  <c r="F142" i="8"/>
  <c r="F143" i="7"/>
  <c r="E138" i="7"/>
  <c r="F145" i="6"/>
  <c r="E145" i="6"/>
  <c r="E75" i="5"/>
  <c r="F150" i="4"/>
  <c r="E98" i="1"/>
  <c r="F114" i="34"/>
  <c r="E139" i="34"/>
  <c r="E20" i="32"/>
  <c r="F20" i="32"/>
  <c r="E21" i="32"/>
  <c r="F21" i="32"/>
  <c r="E22" i="32"/>
  <c r="F22" i="32"/>
  <c r="E24" i="32"/>
  <c r="E30" i="32"/>
  <c r="F30" i="32"/>
  <c r="E31" i="32"/>
  <c r="F31" i="32"/>
  <c r="E33" i="32"/>
  <c r="F33" i="32"/>
  <c r="E34" i="32"/>
  <c r="F34" i="32"/>
  <c r="E38" i="32"/>
  <c r="F38" i="32"/>
  <c r="E39" i="32"/>
  <c r="F39" i="32"/>
  <c r="E42" i="32"/>
  <c r="F42" i="32"/>
  <c r="E45" i="32"/>
  <c r="F45" i="32"/>
  <c r="E47" i="32"/>
  <c r="F47" i="32"/>
  <c r="F48" i="32"/>
  <c r="E50" i="32"/>
  <c r="F50" i="32"/>
  <c r="E51" i="32"/>
  <c r="F51" i="32"/>
  <c r="E54" i="32"/>
  <c r="F54" i="32"/>
  <c r="E55" i="32"/>
  <c r="F55" i="32"/>
  <c r="E56" i="32"/>
  <c r="F56" i="32"/>
  <c r="E59" i="32"/>
  <c r="F59" i="32"/>
  <c r="E61" i="32"/>
  <c r="F61" i="32"/>
  <c r="E65" i="32"/>
  <c r="F65" i="32"/>
  <c r="E39" i="31"/>
  <c r="E42" i="31"/>
  <c r="F54" i="31"/>
  <c r="F55" i="31"/>
  <c r="E20" i="30"/>
  <c r="E21" i="30"/>
  <c r="F21" i="30"/>
  <c r="E22" i="30"/>
  <c r="F22" i="30"/>
  <c r="E23" i="30"/>
  <c r="E24" i="30"/>
  <c r="F24" i="30"/>
  <c r="E28" i="30"/>
  <c r="E30" i="30"/>
  <c r="E32" i="30"/>
  <c r="E33" i="30"/>
  <c r="F33" i="30"/>
  <c r="E34" i="30"/>
  <c r="F34" i="30"/>
  <c r="E37" i="30"/>
  <c r="E38" i="30"/>
  <c r="E39" i="30"/>
  <c r="E41" i="30"/>
  <c r="F41" i="30"/>
  <c r="E42" i="30"/>
  <c r="F42" i="30"/>
  <c r="E45" i="30"/>
  <c r="F45" i="30"/>
  <c r="E46" i="30"/>
  <c r="F46" i="30"/>
  <c r="E47" i="30"/>
  <c r="F47" i="30"/>
  <c r="E48" i="30"/>
  <c r="E50" i="30"/>
  <c r="F50" i="30"/>
  <c r="E51" i="30"/>
  <c r="E54" i="30"/>
  <c r="F54" i="30"/>
  <c r="E55" i="30"/>
  <c r="F55" i="30"/>
  <c r="E56" i="30"/>
  <c r="F56" i="30"/>
  <c r="E65" i="30"/>
  <c r="F65" i="30"/>
  <c r="E67" i="30"/>
  <c r="F67" i="30"/>
  <c r="E68" i="30"/>
  <c r="F32" i="29"/>
  <c r="E36" i="29"/>
  <c r="F36" i="29"/>
  <c r="E39" i="29"/>
  <c r="F39" i="29"/>
  <c r="E42" i="29"/>
  <c r="F42" i="29"/>
  <c r="E45" i="29"/>
  <c r="F45" i="29"/>
  <c r="E46" i="29"/>
  <c r="F46" i="29"/>
  <c r="E47" i="29"/>
  <c r="F47" i="29"/>
  <c r="E54" i="29"/>
  <c r="F54" i="29"/>
  <c r="E55" i="29"/>
  <c r="F55" i="29"/>
  <c r="E56" i="29"/>
  <c r="F56" i="29"/>
  <c r="E60" i="29"/>
  <c r="E45" i="28"/>
  <c r="F45" i="28"/>
  <c r="E21" i="27"/>
  <c r="F21" i="27"/>
  <c r="E30" i="27"/>
  <c r="F30" i="27"/>
  <c r="E39" i="27"/>
  <c r="F39" i="27"/>
  <c r="E45" i="27"/>
  <c r="F45" i="27"/>
  <c r="E46" i="27"/>
  <c r="F46" i="27"/>
  <c r="E47" i="27"/>
  <c r="F47" i="27"/>
  <c r="E55" i="27"/>
  <c r="F55" i="27"/>
  <c r="F21" i="26"/>
  <c r="E32" i="26"/>
  <c r="F32" i="26"/>
  <c r="F34" i="26"/>
  <c r="F39" i="26"/>
  <c r="E40" i="26"/>
  <c r="F40" i="26"/>
  <c r="E45" i="26"/>
  <c r="F45" i="26"/>
  <c r="E55" i="26"/>
  <c r="F55" i="26"/>
  <c r="E32" i="25"/>
  <c r="F32" i="25"/>
  <c r="E33" i="25"/>
  <c r="F33" i="25"/>
  <c r="E34" i="25"/>
  <c r="F34" i="25"/>
  <c r="E39" i="25"/>
  <c r="F39" i="25"/>
  <c r="E40" i="25"/>
  <c r="F40" i="25"/>
  <c r="E42" i="25"/>
  <c r="F42" i="25"/>
  <c r="E45" i="25"/>
  <c r="F45" i="25"/>
  <c r="E46" i="25"/>
  <c r="F46" i="25"/>
  <c r="E47" i="25"/>
  <c r="F47" i="25"/>
  <c r="E48" i="25"/>
  <c r="E52" i="25"/>
  <c r="F52" i="25"/>
  <c r="E54" i="25"/>
  <c r="F54" i="25"/>
  <c r="E55" i="25"/>
  <c r="F55" i="25"/>
  <c r="E56" i="25"/>
  <c r="F56" i="25"/>
  <c r="E59" i="25"/>
  <c r="F59" i="25"/>
  <c r="E65" i="25"/>
  <c r="E68" i="25"/>
  <c r="F68" i="25"/>
  <c r="E30" i="24"/>
  <c r="F30" i="24"/>
  <c r="E33" i="24"/>
  <c r="F33" i="24"/>
  <c r="E34" i="24"/>
  <c r="F34" i="24"/>
  <c r="E36" i="24"/>
  <c r="F36" i="24"/>
  <c r="E37" i="24"/>
  <c r="F37" i="24"/>
  <c r="E39" i="24"/>
  <c r="F39" i="24"/>
  <c r="E40" i="24"/>
  <c r="F40" i="24"/>
  <c r="E41" i="24"/>
  <c r="F41" i="24"/>
  <c r="E42" i="24"/>
  <c r="F42" i="24"/>
  <c r="E43" i="24"/>
  <c r="F44" i="24"/>
  <c r="E45" i="24"/>
  <c r="F45" i="24"/>
  <c r="E47" i="24"/>
  <c r="F47" i="24"/>
  <c r="F50" i="24"/>
  <c r="E52" i="24"/>
  <c r="F52" i="24"/>
  <c r="E54" i="24"/>
  <c r="F54" i="24"/>
  <c r="E55" i="24"/>
  <c r="F55" i="24"/>
  <c r="E56" i="24"/>
  <c r="F56" i="24"/>
  <c r="E59" i="24"/>
  <c r="F59" i="24"/>
  <c r="E20" i="23"/>
  <c r="F20" i="23"/>
  <c r="E30" i="23"/>
  <c r="F30" i="23"/>
  <c r="E32" i="23"/>
  <c r="F32" i="23"/>
  <c r="E33" i="23"/>
  <c r="F33" i="23"/>
  <c r="E39" i="23"/>
  <c r="F39" i="23"/>
  <c r="E40" i="23"/>
  <c r="F40" i="23"/>
  <c r="E41" i="23"/>
  <c r="F41" i="23"/>
  <c r="E42" i="23"/>
  <c r="F42" i="23"/>
  <c r="E45" i="23"/>
  <c r="F45" i="23"/>
  <c r="E46" i="23"/>
  <c r="F46" i="23"/>
  <c r="E48" i="23"/>
  <c r="F48" i="23"/>
  <c r="E50" i="23"/>
  <c r="F50" i="23"/>
  <c r="E52" i="23"/>
  <c r="F52" i="23"/>
  <c r="E55" i="23"/>
  <c r="F55" i="23"/>
  <c r="E20" i="22"/>
  <c r="F20" i="22"/>
  <c r="E21" i="22"/>
  <c r="E30" i="22"/>
  <c r="F30" i="22"/>
  <c r="E33" i="22"/>
  <c r="F33" i="22"/>
  <c r="E39" i="22"/>
  <c r="F39" i="22"/>
  <c r="E40" i="22"/>
  <c r="F40" i="22"/>
  <c r="E42" i="22"/>
  <c r="F42" i="22"/>
  <c r="E45" i="22"/>
  <c r="F45" i="22"/>
  <c r="E46" i="22"/>
  <c r="F46" i="22"/>
  <c r="E47" i="22"/>
  <c r="F47" i="22"/>
  <c r="E50" i="22"/>
  <c r="F50" i="22"/>
  <c r="E52" i="22"/>
  <c r="F52" i="22"/>
  <c r="E54" i="22"/>
  <c r="F54" i="22"/>
  <c r="E55" i="22"/>
  <c r="F55" i="22"/>
  <c r="E56" i="22"/>
  <c r="F56" i="22"/>
  <c r="E58" i="22"/>
  <c r="F58" i="22"/>
  <c r="F59" i="22"/>
  <c r="E60" i="22"/>
  <c r="F60" i="22"/>
  <c r="E24" i="21"/>
  <c r="F24" i="21"/>
  <c r="E30" i="21"/>
  <c r="F30" i="21"/>
  <c r="E33" i="21"/>
  <c r="F33" i="21"/>
  <c r="E34" i="21"/>
  <c r="F34" i="21"/>
  <c r="E39" i="21"/>
  <c r="F39" i="21"/>
  <c r="E40" i="21"/>
  <c r="F40" i="21"/>
  <c r="E42" i="21"/>
  <c r="F42" i="21"/>
  <c r="E45" i="21"/>
  <c r="F45" i="21"/>
  <c r="E46" i="21"/>
  <c r="F46" i="21"/>
  <c r="E48" i="21"/>
  <c r="F48" i="21"/>
  <c r="E54" i="21"/>
  <c r="F54" i="21"/>
  <c r="E55" i="21"/>
  <c r="F55" i="21"/>
  <c r="E65" i="21"/>
  <c r="F65" i="21"/>
  <c r="E68" i="21"/>
  <c r="E20" i="20"/>
  <c r="F20" i="20"/>
  <c r="E21" i="20"/>
  <c r="F21" i="20"/>
  <c r="E30" i="20"/>
  <c r="F30" i="20"/>
  <c r="E33" i="20"/>
  <c r="F33" i="20"/>
  <c r="E34" i="20"/>
  <c r="F34" i="20"/>
  <c r="E36" i="20"/>
  <c r="F36" i="20"/>
  <c r="E37" i="20"/>
  <c r="F37" i="20"/>
  <c r="F39" i="20"/>
  <c r="E40" i="20"/>
  <c r="F40" i="20"/>
  <c r="E42" i="20"/>
  <c r="F42" i="20"/>
  <c r="E44" i="20"/>
  <c r="F44" i="20"/>
  <c r="E45" i="20"/>
  <c r="F45" i="20"/>
  <c r="E47" i="20"/>
  <c r="F47" i="20"/>
  <c r="E48" i="20"/>
  <c r="F48" i="20"/>
  <c r="E50" i="20"/>
  <c r="F50" i="20"/>
  <c r="E52" i="20"/>
  <c r="F52" i="20"/>
  <c r="E54" i="20"/>
  <c r="F54" i="20"/>
  <c r="E55" i="20"/>
  <c r="F55" i="20"/>
  <c r="E56" i="20"/>
  <c r="F56" i="20"/>
  <c r="E58" i="20"/>
  <c r="F58" i="20"/>
  <c r="E59" i="20"/>
  <c r="F59" i="20"/>
  <c r="E60" i="20"/>
  <c r="F60" i="20"/>
  <c r="E62" i="20"/>
  <c r="F62" i="20"/>
  <c r="E65" i="20"/>
  <c r="F65" i="20"/>
  <c r="E67" i="20"/>
  <c r="F67" i="20"/>
  <c r="E68" i="20"/>
  <c r="F68" i="20"/>
  <c r="E21" i="19"/>
  <c r="F21" i="19"/>
  <c r="E30" i="19"/>
  <c r="F30" i="19"/>
  <c r="E32" i="19"/>
  <c r="F32" i="19"/>
  <c r="E33" i="19"/>
  <c r="F33" i="19"/>
  <c r="E39" i="19"/>
  <c r="F39" i="19"/>
  <c r="E40" i="19"/>
  <c r="F40" i="19"/>
  <c r="E42" i="19"/>
  <c r="F42" i="19"/>
  <c r="E45" i="19"/>
  <c r="F45" i="19"/>
  <c r="F46" i="19"/>
  <c r="E47" i="19"/>
  <c r="F47" i="19"/>
  <c r="E50" i="19"/>
  <c r="F50" i="19"/>
  <c r="E52" i="19"/>
  <c r="F52" i="19"/>
  <c r="E54" i="19"/>
  <c r="F54" i="19"/>
  <c r="E55" i="19"/>
  <c r="F55" i="19"/>
  <c r="E56" i="19"/>
  <c r="F56" i="19"/>
  <c r="E59" i="19"/>
  <c r="F59" i="19"/>
  <c r="E30" i="18"/>
  <c r="E39" i="18"/>
  <c r="F39" i="18"/>
  <c r="E40" i="18"/>
  <c r="F40" i="18"/>
  <c r="E42" i="18"/>
  <c r="E45" i="18"/>
  <c r="F45" i="18"/>
  <c r="E55" i="18"/>
  <c r="F55" i="18"/>
  <c r="E20" i="17"/>
  <c r="F20" i="17"/>
  <c r="E21" i="17"/>
  <c r="F21" i="17"/>
  <c r="E22" i="17"/>
  <c r="F22" i="17"/>
  <c r="E23" i="17"/>
  <c r="F23" i="17"/>
  <c r="E24" i="17"/>
  <c r="F24" i="17"/>
  <c r="E30" i="17"/>
  <c r="F30" i="17"/>
  <c r="E32" i="17"/>
  <c r="F32" i="17"/>
  <c r="E33" i="17"/>
  <c r="F33" i="17"/>
  <c r="E34" i="17"/>
  <c r="F34" i="17"/>
  <c r="E37" i="17"/>
  <c r="F37" i="17"/>
  <c r="E39" i="17"/>
  <c r="F39" i="17"/>
  <c r="E40" i="17"/>
  <c r="F40" i="17"/>
  <c r="E45" i="17"/>
  <c r="F45" i="17"/>
  <c r="E46" i="17"/>
  <c r="F46" i="17"/>
  <c r="E47" i="17"/>
  <c r="F47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8" i="17"/>
  <c r="F58" i="17"/>
  <c r="E59" i="17"/>
  <c r="F59" i="17"/>
  <c r="E60" i="17"/>
  <c r="F60" i="17"/>
  <c r="E62" i="17"/>
  <c r="F62" i="17"/>
  <c r="E65" i="17"/>
  <c r="F65" i="17"/>
  <c r="E67" i="17"/>
  <c r="F67" i="17"/>
  <c r="E68" i="17"/>
  <c r="F68" i="17"/>
  <c r="E20" i="16"/>
  <c r="F20" i="16"/>
  <c r="E21" i="16"/>
  <c r="F21" i="16"/>
  <c r="E30" i="16"/>
  <c r="F30" i="16"/>
  <c r="E32" i="16"/>
  <c r="F32" i="16"/>
  <c r="E34" i="16"/>
  <c r="F34" i="16"/>
  <c r="E36" i="16"/>
  <c r="F36" i="16"/>
  <c r="E37" i="16"/>
  <c r="F37" i="16"/>
  <c r="E39" i="16"/>
  <c r="F39" i="16"/>
  <c r="E40" i="16"/>
  <c r="F40" i="16"/>
  <c r="E42" i="16"/>
  <c r="F42" i="16"/>
  <c r="E43" i="16"/>
  <c r="F43" i="16"/>
  <c r="E45" i="16"/>
  <c r="F45" i="16"/>
  <c r="E46" i="16"/>
  <c r="F46" i="16"/>
  <c r="E47" i="16"/>
  <c r="F47" i="16"/>
  <c r="E50" i="16"/>
  <c r="F50" i="16"/>
  <c r="E52" i="16"/>
  <c r="E54" i="16"/>
  <c r="F54" i="16"/>
  <c r="E55" i="16"/>
  <c r="F55" i="16"/>
  <c r="E56" i="16"/>
  <c r="F56" i="16"/>
  <c r="E58" i="16"/>
  <c r="F58" i="16"/>
  <c r="F68" i="16"/>
  <c r="E21" i="15"/>
  <c r="F21" i="15"/>
  <c r="E28" i="15"/>
  <c r="F28" i="15"/>
  <c r="E30" i="15"/>
  <c r="F30" i="15"/>
  <c r="E32" i="15"/>
  <c r="F32" i="15"/>
  <c r="E33" i="15"/>
  <c r="F33" i="15"/>
  <c r="E34" i="15"/>
  <c r="F34" i="15"/>
  <c r="E36" i="15"/>
  <c r="F36" i="15"/>
  <c r="E39" i="15"/>
  <c r="F39" i="15"/>
  <c r="E40" i="15"/>
  <c r="F40" i="15"/>
  <c r="F41" i="15"/>
  <c r="E45" i="15"/>
  <c r="F45" i="15"/>
  <c r="E46" i="15"/>
  <c r="F46" i="15"/>
  <c r="E47" i="15"/>
  <c r="F47" i="15"/>
  <c r="E50" i="15"/>
  <c r="F50" i="15"/>
  <c r="E51" i="15"/>
  <c r="F51" i="15"/>
  <c r="E54" i="15"/>
  <c r="F54" i="15"/>
  <c r="E56" i="15"/>
  <c r="F56" i="15"/>
  <c r="E59" i="15"/>
  <c r="F59" i="15"/>
  <c r="E60" i="15"/>
  <c r="F60" i="15"/>
  <c r="F62" i="15"/>
  <c r="E65" i="15"/>
  <c r="F65" i="15"/>
  <c r="F66" i="15"/>
  <c r="E67" i="15"/>
  <c r="F67" i="15"/>
  <c r="E68" i="15"/>
  <c r="E20" i="14"/>
  <c r="F20" i="14"/>
  <c r="E32" i="14"/>
  <c r="E33" i="14"/>
  <c r="E39" i="14"/>
  <c r="F39" i="14"/>
  <c r="E40" i="14"/>
  <c r="F40" i="14"/>
  <c r="E42" i="14"/>
  <c r="F42" i="14"/>
  <c r="E45" i="14"/>
  <c r="F45" i="14"/>
  <c r="E46" i="14"/>
  <c r="F46" i="14"/>
  <c r="E47" i="14"/>
  <c r="F47" i="14"/>
  <c r="E54" i="14"/>
  <c r="F54" i="14"/>
  <c r="E21" i="13"/>
  <c r="F21" i="13"/>
  <c r="E32" i="13"/>
  <c r="E33" i="13"/>
  <c r="F33" i="13"/>
  <c r="E34" i="13"/>
  <c r="F34" i="13"/>
  <c r="E39" i="13"/>
  <c r="F39" i="13"/>
  <c r="E40" i="13"/>
  <c r="F40" i="13"/>
  <c r="E42" i="13"/>
  <c r="F42" i="13"/>
  <c r="E45" i="13"/>
  <c r="F45" i="13"/>
  <c r="E47" i="13"/>
  <c r="F47" i="13"/>
  <c r="E55" i="13"/>
  <c r="F55" i="13"/>
  <c r="E56" i="13"/>
  <c r="F56" i="13"/>
  <c r="E20" i="12"/>
  <c r="F20" i="12"/>
  <c r="F21" i="12"/>
  <c r="E30" i="12"/>
  <c r="F30" i="12"/>
  <c r="E39" i="12"/>
  <c r="F39" i="12"/>
  <c r="E40" i="12"/>
  <c r="F40" i="12"/>
  <c r="E42" i="12"/>
  <c r="F42" i="12"/>
  <c r="E45" i="12"/>
  <c r="F45" i="12"/>
  <c r="E47" i="12"/>
  <c r="F47" i="12"/>
  <c r="E50" i="12"/>
  <c r="E55" i="12"/>
  <c r="F55" i="12"/>
  <c r="F21" i="11"/>
  <c r="E30" i="11"/>
  <c r="F30" i="11"/>
  <c r="E33" i="11"/>
  <c r="F33" i="11"/>
  <c r="E34" i="11"/>
  <c r="F34" i="11"/>
  <c r="E40" i="11"/>
  <c r="F40" i="11"/>
  <c r="F42" i="11"/>
  <c r="E45" i="11"/>
  <c r="F45" i="11"/>
  <c r="E54" i="11"/>
  <c r="F54" i="11"/>
  <c r="E55" i="11"/>
  <c r="F55" i="11"/>
  <c r="E56" i="11"/>
  <c r="F56" i="11"/>
  <c r="E58" i="11"/>
  <c r="F58" i="11"/>
  <c r="F20" i="10"/>
  <c r="E21" i="10"/>
  <c r="F21" i="10"/>
  <c r="E30" i="10"/>
  <c r="F30" i="10"/>
  <c r="F32" i="10"/>
  <c r="E39" i="10"/>
  <c r="F39" i="10"/>
  <c r="E42" i="10"/>
  <c r="F42" i="10"/>
  <c r="E45" i="10"/>
  <c r="F45" i="10"/>
  <c r="E47" i="10"/>
  <c r="F47" i="10"/>
  <c r="E54" i="10"/>
  <c r="E55" i="10"/>
  <c r="F55" i="10"/>
  <c r="E56" i="10"/>
  <c r="F56" i="10"/>
  <c r="F68" i="10"/>
  <c r="E21" i="9"/>
  <c r="F21" i="9"/>
  <c r="E23" i="9"/>
  <c r="F23" i="9"/>
  <c r="E30" i="9"/>
  <c r="F30" i="9"/>
  <c r="E33" i="9"/>
  <c r="F33" i="9"/>
  <c r="E34" i="9"/>
  <c r="F34" i="9"/>
  <c r="E37" i="9"/>
  <c r="F37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50" i="9"/>
  <c r="F50" i="9"/>
  <c r="E51" i="9"/>
  <c r="F51" i="9"/>
  <c r="E52" i="9"/>
  <c r="F52" i="9"/>
  <c r="E54" i="9"/>
  <c r="F54" i="9"/>
  <c r="E55" i="9"/>
  <c r="F55" i="9"/>
  <c r="E56" i="9"/>
  <c r="F56" i="9"/>
  <c r="E58" i="9"/>
  <c r="F58" i="9"/>
  <c r="E59" i="9"/>
  <c r="F59" i="9"/>
  <c r="E60" i="9"/>
  <c r="F60" i="9"/>
  <c r="E61" i="9"/>
  <c r="F61" i="9"/>
  <c r="E65" i="9"/>
  <c r="F65" i="9"/>
  <c r="E67" i="9"/>
  <c r="F67" i="9"/>
  <c r="E20" i="8"/>
  <c r="F20" i="8"/>
  <c r="F30" i="8"/>
  <c r="E32" i="8"/>
  <c r="F32" i="8"/>
  <c r="E36" i="8"/>
  <c r="F36" i="8"/>
  <c r="E39" i="8"/>
  <c r="F39" i="8"/>
  <c r="E40" i="8"/>
  <c r="F40" i="8"/>
  <c r="E41" i="8"/>
  <c r="F41" i="8"/>
  <c r="E42" i="8"/>
  <c r="F42" i="8"/>
  <c r="E45" i="8"/>
  <c r="F45" i="8"/>
  <c r="E46" i="8"/>
  <c r="F46" i="8"/>
  <c r="E56" i="8"/>
  <c r="F56" i="8"/>
  <c r="E59" i="8"/>
  <c r="F59" i="8"/>
  <c r="F65" i="8"/>
  <c r="E21" i="7"/>
  <c r="F42" i="7"/>
  <c r="E45" i="7"/>
  <c r="F45" i="7"/>
  <c r="E46" i="7"/>
  <c r="F46" i="7"/>
  <c r="E55" i="7"/>
  <c r="F55" i="7"/>
  <c r="E56" i="7"/>
  <c r="F56" i="7"/>
  <c r="E59" i="7"/>
  <c r="F59" i="7"/>
  <c r="E68" i="7"/>
  <c r="F68" i="7"/>
  <c r="E21" i="6"/>
  <c r="F21" i="6"/>
  <c r="E30" i="6"/>
  <c r="F30" i="6"/>
  <c r="E31" i="6"/>
  <c r="F31" i="6"/>
  <c r="E32" i="6"/>
  <c r="E33" i="6"/>
  <c r="F33" i="6"/>
  <c r="F34" i="6"/>
  <c r="E40" i="6"/>
  <c r="F40" i="6"/>
  <c r="E42" i="6"/>
  <c r="F42" i="6"/>
  <c r="E44" i="6"/>
  <c r="F44" i="6"/>
  <c r="E45" i="6"/>
  <c r="F45" i="6"/>
  <c r="E46" i="6"/>
  <c r="F46" i="6"/>
  <c r="E47" i="6"/>
  <c r="F47" i="6"/>
  <c r="E50" i="6"/>
  <c r="F50" i="6"/>
  <c r="E54" i="6"/>
  <c r="F54" i="6"/>
  <c r="E55" i="6"/>
  <c r="F55" i="6"/>
  <c r="E56" i="6"/>
  <c r="F56" i="6"/>
  <c r="E60" i="6"/>
  <c r="F60" i="6"/>
  <c r="E39" i="5"/>
  <c r="F39" i="5"/>
  <c r="F42" i="5"/>
  <c r="E45" i="5"/>
  <c r="F45" i="5"/>
  <c r="E20" i="4"/>
  <c r="F20" i="4"/>
  <c r="E21" i="4"/>
  <c r="F21" i="4"/>
  <c r="E23" i="4"/>
  <c r="F23" i="4"/>
  <c r="E28" i="4"/>
  <c r="F31" i="4"/>
  <c r="E33" i="4"/>
  <c r="F33" i="4"/>
  <c r="E34" i="4"/>
  <c r="F34" i="4"/>
  <c r="E36" i="4"/>
  <c r="F36" i="4"/>
  <c r="E39" i="4"/>
  <c r="F39" i="4"/>
  <c r="E40" i="4"/>
  <c r="F40" i="4"/>
  <c r="E41" i="4"/>
  <c r="F41" i="4"/>
  <c r="E42" i="4"/>
  <c r="F42" i="4"/>
  <c r="E45" i="4"/>
  <c r="F45" i="4"/>
  <c r="E46" i="4"/>
  <c r="F46" i="4"/>
  <c r="E47" i="4"/>
  <c r="F47" i="4"/>
  <c r="E48" i="4"/>
  <c r="F48" i="4"/>
  <c r="E50" i="4"/>
  <c r="F50" i="4"/>
  <c r="E54" i="4"/>
  <c r="F54" i="4"/>
  <c r="E55" i="4"/>
  <c r="F55" i="4"/>
  <c r="E56" i="4"/>
  <c r="F56" i="4"/>
  <c r="E58" i="4"/>
  <c r="F58" i="4"/>
  <c r="E59" i="4"/>
  <c r="F59" i="4"/>
  <c r="E61" i="4"/>
  <c r="E20" i="3"/>
  <c r="F20" i="3"/>
  <c r="E21" i="3"/>
  <c r="F21" i="3"/>
  <c r="E30" i="3"/>
  <c r="F30" i="3"/>
  <c r="E45" i="3"/>
  <c r="F45" i="3"/>
  <c r="E47" i="3"/>
  <c r="F47" i="3"/>
  <c r="E54" i="3"/>
  <c r="F54" i="3"/>
  <c r="E55" i="3"/>
  <c r="F55" i="3"/>
  <c r="E21" i="2"/>
  <c r="E30" i="2"/>
  <c r="E34" i="2"/>
  <c r="F34" i="2"/>
  <c r="F39" i="2"/>
  <c r="E40" i="2"/>
  <c r="F40" i="2"/>
  <c r="E42" i="2"/>
  <c r="F42" i="2"/>
  <c r="E45" i="2"/>
  <c r="F45" i="2"/>
  <c r="E47" i="2"/>
  <c r="F47" i="2"/>
  <c r="E54" i="2"/>
  <c r="F54" i="2"/>
  <c r="E55" i="2"/>
  <c r="F55" i="2"/>
  <c r="E56" i="2"/>
  <c r="F56" i="2"/>
  <c r="E59" i="2"/>
  <c r="F59" i="2"/>
  <c r="F68" i="2"/>
  <c r="E21" i="1"/>
  <c r="F21" i="1"/>
  <c r="E22" i="1"/>
  <c r="F22" i="1"/>
  <c r="E23" i="1"/>
  <c r="F23" i="1"/>
  <c r="E24" i="1"/>
  <c r="F24" i="1"/>
  <c r="E27" i="1"/>
  <c r="F27" i="1"/>
  <c r="E28" i="1"/>
  <c r="F28" i="1"/>
  <c r="E30" i="1"/>
  <c r="F30" i="1"/>
  <c r="E32" i="1"/>
  <c r="F32" i="1"/>
  <c r="E33" i="1"/>
  <c r="F33" i="1"/>
  <c r="E34" i="1"/>
  <c r="F34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4" i="1"/>
  <c r="F44" i="1"/>
  <c r="E45" i="1"/>
  <c r="F45" i="1"/>
  <c r="E46" i="1"/>
  <c r="F46" i="1"/>
  <c r="E47" i="1"/>
  <c r="F47" i="1"/>
  <c r="E49" i="1"/>
  <c r="F49" i="1"/>
  <c r="E50" i="1"/>
  <c r="F50" i="1"/>
  <c r="E51" i="1"/>
  <c r="F51" i="1"/>
  <c r="E52" i="1"/>
  <c r="F52" i="1"/>
  <c r="E54" i="1"/>
  <c r="F54" i="1"/>
  <c r="E55" i="1"/>
  <c r="F55" i="1"/>
  <c r="E56" i="1"/>
  <c r="F56" i="1"/>
  <c r="E58" i="1"/>
  <c r="F58" i="1"/>
  <c r="E59" i="1"/>
  <c r="F59" i="1"/>
  <c r="E60" i="1"/>
  <c r="F60" i="1"/>
  <c r="E61" i="1"/>
  <c r="F61" i="1"/>
  <c r="E62" i="1"/>
  <c r="F62" i="1"/>
  <c r="E65" i="1"/>
  <c r="F65" i="1"/>
  <c r="E66" i="1"/>
  <c r="F66" i="1"/>
  <c r="E67" i="1"/>
  <c r="F67" i="1"/>
  <c r="E68" i="1"/>
  <c r="F68" i="1"/>
  <c r="E20" i="34"/>
  <c r="F20" i="34"/>
  <c r="E21" i="34"/>
  <c r="F21" i="34"/>
  <c r="E22" i="34"/>
  <c r="F22" i="34"/>
  <c r="E23" i="34"/>
  <c r="F23" i="34"/>
  <c r="E24" i="34"/>
  <c r="F24" i="34"/>
  <c r="E26" i="34"/>
  <c r="F26" i="34"/>
  <c r="E27" i="34"/>
  <c r="F27" i="34"/>
  <c r="E28" i="34"/>
  <c r="F28" i="34"/>
  <c r="E30" i="34"/>
  <c r="F30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5" i="34"/>
  <c r="F45" i="34"/>
  <c r="E47" i="34"/>
  <c r="F47" i="34"/>
  <c r="F48" i="34"/>
  <c r="E49" i="34"/>
  <c r="F49" i="34"/>
  <c r="E50" i="34"/>
  <c r="F50" i="34"/>
  <c r="E51" i="34"/>
  <c r="F51" i="34"/>
  <c r="E52" i="34"/>
  <c r="F52" i="34"/>
  <c r="E53" i="34"/>
  <c r="F53" i="34"/>
  <c r="E54" i="34"/>
  <c r="F54" i="34"/>
  <c r="E55" i="34"/>
  <c r="F55" i="34"/>
  <c r="E56" i="34"/>
  <c r="F56" i="34"/>
  <c r="E58" i="34"/>
  <c r="F58" i="34"/>
  <c r="E59" i="34"/>
  <c r="F59" i="34"/>
  <c r="E61" i="34"/>
  <c r="F61" i="34"/>
  <c r="E62" i="34"/>
  <c r="F62" i="34"/>
  <c r="E65" i="34"/>
  <c r="F65" i="34"/>
  <c r="E66" i="34"/>
  <c r="F66" i="34"/>
  <c r="E67" i="34"/>
  <c r="F67" i="34"/>
  <c r="E68" i="34"/>
  <c r="F68" i="34"/>
  <c r="F19" i="32"/>
  <c r="F19" i="30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24" i="32" s="1"/>
  <c r="C18" i="32"/>
  <c r="D18" i="31"/>
  <c r="F39" i="31" s="1"/>
  <c r="C18" i="31"/>
  <c r="E47" i="31" s="1"/>
  <c r="D18" i="30"/>
  <c r="F29" i="30" s="1"/>
  <c r="C18" i="30"/>
  <c r="E31" i="30" s="1"/>
  <c r="D18" i="29"/>
  <c r="F60" i="29" s="1"/>
  <c r="C18" i="29"/>
  <c r="D18" i="28"/>
  <c r="C18" i="28"/>
  <c r="D18" i="27"/>
  <c r="F54" i="27" s="1"/>
  <c r="C18" i="27"/>
  <c r="D18" i="26"/>
  <c r="C18" i="26"/>
  <c r="D18" i="25"/>
  <c r="F48" i="25" s="1"/>
  <c r="C18" i="25"/>
  <c r="E58" i="25" s="1"/>
  <c r="D18" i="24"/>
  <c r="F67" i="24" s="1"/>
  <c r="C18" i="24"/>
  <c r="D18" i="23"/>
  <c r="F54" i="23" s="1"/>
  <c r="F23" i="23"/>
  <c r="C18" i="23"/>
  <c r="E31" i="23" s="1"/>
  <c r="D18" i="22"/>
  <c r="C18" i="22"/>
  <c r="D18" i="21"/>
  <c r="F63" i="21" s="1"/>
  <c r="C18" i="21"/>
  <c r="D18" i="20"/>
  <c r="C18" i="20"/>
  <c r="E29" i="20" s="1"/>
  <c r="D18" i="19"/>
  <c r="C18" i="19"/>
  <c r="D18" i="18"/>
  <c r="F42" i="18" s="1"/>
  <c r="C18" i="18"/>
  <c r="E34" i="18" s="1"/>
  <c r="D18" i="17"/>
  <c r="F18" i="17" s="1"/>
  <c r="C18" i="17"/>
  <c r="E38" i="17" s="1"/>
  <c r="D18" i="16"/>
  <c r="F65" i="16" s="1"/>
  <c r="C18" i="16"/>
  <c r="D18" i="15"/>
  <c r="F26" i="15" s="1"/>
  <c r="C18" i="15"/>
  <c r="E24" i="15" s="1"/>
  <c r="F63" i="14"/>
  <c r="F19" i="14"/>
  <c r="C18" i="14"/>
  <c r="E63" i="14" s="1"/>
  <c r="H63" i="14" s="1"/>
  <c r="D18" i="13"/>
  <c r="F30" i="13" s="1"/>
  <c r="F19" i="13"/>
  <c r="C18" i="13"/>
  <c r="D18" i="12"/>
  <c r="C18" i="12"/>
  <c r="E48" i="12" s="1"/>
  <c r="D18" i="11"/>
  <c r="C18" i="11"/>
  <c r="D18" i="10"/>
  <c r="F54" i="10" s="1"/>
  <c r="C18" i="10"/>
  <c r="D18" i="9"/>
  <c r="F63" i="9" s="1"/>
  <c r="C18" i="9"/>
  <c r="E31" i="9" s="1"/>
  <c r="D18" i="8"/>
  <c r="C18" i="8"/>
  <c r="D18" i="7"/>
  <c r="F65" i="7" s="1"/>
  <c r="C18" i="7"/>
  <c r="E36" i="7" s="1"/>
  <c r="D18" i="6"/>
  <c r="F63" i="6" s="1"/>
  <c r="C18" i="6"/>
  <c r="D18" i="5"/>
  <c r="F23" i="5" s="1"/>
  <c r="C18" i="5"/>
  <c r="D18" i="4"/>
  <c r="F64" i="4" s="1"/>
  <c r="C18" i="4"/>
  <c r="D18" i="3"/>
  <c r="F25" i="3" s="1"/>
  <c r="C18" i="3"/>
  <c r="E28" i="3" s="1"/>
  <c r="D18" i="2"/>
  <c r="F33" i="2" s="1"/>
  <c r="C18" i="2"/>
  <c r="E33" i="2" s="1"/>
  <c r="D18" i="1"/>
  <c r="F26" i="1" s="1"/>
  <c r="C18" i="1"/>
  <c r="E35" i="1" s="1"/>
  <c r="D18" i="34"/>
  <c r="F43" i="34" s="1"/>
  <c r="C18" i="34"/>
  <c r="E29" i="34" s="1"/>
  <c r="D18" i="33"/>
  <c r="C18" i="33"/>
  <c r="E570" i="34"/>
  <c r="E570" i="24"/>
  <c r="E169" i="28"/>
  <c r="E169" i="30"/>
  <c r="C13" i="20"/>
  <c r="E575" i="20"/>
  <c r="E573" i="20"/>
  <c r="F576" i="20"/>
  <c r="E579" i="20"/>
  <c r="E562" i="20"/>
  <c r="E526" i="20"/>
  <c r="E518" i="20"/>
  <c r="E479" i="20"/>
  <c r="E473" i="20"/>
  <c r="E463" i="20"/>
  <c r="E456" i="20"/>
  <c r="E350" i="20"/>
  <c r="F548" i="20"/>
  <c r="F487" i="20"/>
  <c r="F483" i="20"/>
  <c r="F479" i="20"/>
  <c r="F472" i="20"/>
  <c r="F456" i="20"/>
  <c r="F449" i="20"/>
  <c r="F432" i="20"/>
  <c r="F395" i="20"/>
  <c r="F392" i="20"/>
  <c r="F350" i="20"/>
  <c r="F171" i="20"/>
  <c r="E285" i="20"/>
  <c r="E328" i="20"/>
  <c r="E319" i="20"/>
  <c r="E243" i="20"/>
  <c r="F231" i="20"/>
  <c r="E227" i="20"/>
  <c r="F182" i="20"/>
  <c r="E80" i="20"/>
  <c r="E116" i="20"/>
  <c r="E104" i="20"/>
  <c r="E39" i="20"/>
  <c r="F555" i="21"/>
  <c r="F521" i="21"/>
  <c r="F518" i="21"/>
  <c r="F485" i="21"/>
  <c r="F483" i="21"/>
  <c r="F477" i="21"/>
  <c r="F461" i="21"/>
  <c r="F459" i="21"/>
  <c r="F458" i="21"/>
  <c r="F450" i="21"/>
  <c r="F390" i="21"/>
  <c r="F380" i="21"/>
  <c r="F371" i="21"/>
  <c r="F349" i="21"/>
  <c r="E562" i="21"/>
  <c r="E560" i="21"/>
  <c r="E537" i="21"/>
  <c r="E518" i="21"/>
  <c r="E505" i="21"/>
  <c r="E474" i="21"/>
  <c r="E461" i="21"/>
  <c r="E452" i="21"/>
  <c r="E449" i="21"/>
  <c r="E448" i="21"/>
  <c r="E429" i="21"/>
  <c r="E415" i="21"/>
  <c r="E411" i="21"/>
  <c r="E406" i="21"/>
  <c r="E301" i="21"/>
  <c r="E192" i="21"/>
  <c r="E318" i="21"/>
  <c r="E288" i="21"/>
  <c r="E251" i="21"/>
  <c r="E237" i="21"/>
  <c r="E226" i="21"/>
  <c r="E209" i="21"/>
  <c r="E178" i="21"/>
  <c r="E171" i="21"/>
  <c r="F136" i="21"/>
  <c r="E84" i="21"/>
  <c r="F157" i="21"/>
  <c r="E156" i="21"/>
  <c r="E138" i="21"/>
  <c r="E154" i="21"/>
  <c r="E136" i="21"/>
  <c r="F56" i="21"/>
  <c r="E41" i="21"/>
  <c r="F21" i="21"/>
  <c r="F41" i="21"/>
  <c r="E596" i="22"/>
  <c r="E591" i="22"/>
  <c r="E580" i="22"/>
  <c r="E571" i="22"/>
  <c r="E538" i="22"/>
  <c r="E537" i="22"/>
  <c r="E508" i="22"/>
  <c r="E488" i="22"/>
  <c r="E472" i="22"/>
  <c r="E453" i="22"/>
  <c r="E395" i="22"/>
  <c r="E367" i="22"/>
  <c r="F532" i="22"/>
  <c r="F530" i="22"/>
  <c r="F529" i="22"/>
  <c r="F526" i="22"/>
  <c r="F519" i="22"/>
  <c r="F495" i="22"/>
  <c r="F488" i="22"/>
  <c r="F481" i="22"/>
  <c r="F477" i="22"/>
  <c r="F459" i="22"/>
  <c r="F443" i="22"/>
  <c r="F364" i="22"/>
  <c r="F363" i="22"/>
  <c r="F246" i="22"/>
  <c r="E244" i="22"/>
  <c r="F231" i="22"/>
  <c r="E227" i="22"/>
  <c r="E178" i="22"/>
  <c r="E185" i="22"/>
  <c r="F243" i="22"/>
  <c r="E241" i="22"/>
  <c r="F208" i="22"/>
  <c r="F285" i="22"/>
  <c r="E238" i="22"/>
  <c r="F149" i="22"/>
  <c r="E84" i="22"/>
  <c r="F595" i="23"/>
  <c r="E525" i="23"/>
  <c r="E505" i="23"/>
  <c r="E490" i="23"/>
  <c r="E487" i="23"/>
  <c r="E468" i="23"/>
  <c r="E456" i="23"/>
  <c r="E413" i="23"/>
  <c r="E412" i="23"/>
  <c r="E393" i="23"/>
  <c r="E392" i="23"/>
  <c r="E367" i="23"/>
  <c r="E363" i="23"/>
  <c r="E354" i="23"/>
  <c r="E353" i="23"/>
  <c r="F529" i="23"/>
  <c r="F518" i="23"/>
  <c r="F477" i="23"/>
  <c r="F476" i="23"/>
  <c r="F459" i="23"/>
  <c r="F412" i="23"/>
  <c r="F383" i="23"/>
  <c r="F302" i="23"/>
  <c r="F176" i="23"/>
  <c r="E173" i="23"/>
  <c r="F246" i="23"/>
  <c r="E225" i="23"/>
  <c r="F237" i="23"/>
  <c r="F149" i="23"/>
  <c r="F139" i="23"/>
  <c r="F133" i="23"/>
  <c r="E579" i="24"/>
  <c r="E596" i="24"/>
  <c r="E590" i="24"/>
  <c r="E580" i="24"/>
  <c r="F586" i="24"/>
  <c r="E587" i="24"/>
  <c r="F583" i="24"/>
  <c r="E585" i="24"/>
  <c r="F532" i="24"/>
  <c r="F511" i="24"/>
  <c r="F500" i="24"/>
  <c r="F483" i="24"/>
  <c r="F459" i="24"/>
  <c r="F458" i="24"/>
  <c r="F450" i="24"/>
  <c r="F406" i="24"/>
  <c r="F358" i="24"/>
  <c r="E544" i="24"/>
  <c r="E535" i="24"/>
  <c r="E532" i="24"/>
  <c r="E528" i="24"/>
  <c r="E505" i="24"/>
  <c r="E501" i="24"/>
  <c r="E500" i="24"/>
  <c r="E477" i="24"/>
  <c r="E470" i="24"/>
  <c r="E459" i="24"/>
  <c r="E458" i="24"/>
  <c r="E452" i="24"/>
  <c r="E450" i="24"/>
  <c r="E414" i="24"/>
  <c r="E400" i="24"/>
  <c r="E393" i="24"/>
  <c r="E315" i="24"/>
  <c r="E263" i="24"/>
  <c r="F226" i="24"/>
  <c r="F217" i="24"/>
  <c r="E207" i="24"/>
  <c r="C11" i="24"/>
  <c r="E313" i="24"/>
  <c r="E201" i="24"/>
  <c r="E305" i="24"/>
  <c r="E304" i="24"/>
  <c r="E277" i="24"/>
  <c r="E276" i="24"/>
  <c r="E244" i="24"/>
  <c r="E236" i="24"/>
  <c r="F212" i="24"/>
  <c r="E210" i="24"/>
  <c r="E199" i="24"/>
  <c r="F237" i="24"/>
  <c r="E198" i="24"/>
  <c r="E185" i="24"/>
  <c r="E184" i="24"/>
  <c r="E182" i="24"/>
  <c r="E175" i="24"/>
  <c r="E174" i="24"/>
  <c r="E172" i="24"/>
  <c r="E83" i="24"/>
  <c r="E142" i="24"/>
  <c r="F58" i="24"/>
  <c r="E60" i="24"/>
  <c r="F579" i="25"/>
  <c r="F590" i="25"/>
  <c r="E531" i="25"/>
  <c r="E526" i="25"/>
  <c r="E519" i="25"/>
  <c r="E518" i="25"/>
  <c r="E515" i="25"/>
  <c r="E509" i="25"/>
  <c r="E451" i="25"/>
  <c r="E433" i="25"/>
  <c r="E415" i="25"/>
  <c r="E396" i="25"/>
  <c r="E394" i="25"/>
  <c r="E390" i="25"/>
  <c r="E367" i="25"/>
  <c r="E350" i="25"/>
  <c r="F559" i="25"/>
  <c r="F540" i="25"/>
  <c r="F526" i="25"/>
  <c r="F522" i="25"/>
  <c r="F521" i="25"/>
  <c r="F508" i="25"/>
  <c r="F487" i="25"/>
  <c r="F456" i="25"/>
  <c r="F411" i="25"/>
  <c r="F334" i="25"/>
  <c r="F292" i="25"/>
  <c r="F286" i="25"/>
  <c r="F250" i="25"/>
  <c r="F237" i="25"/>
  <c r="F227" i="25"/>
  <c r="F192" i="25"/>
  <c r="F180" i="25"/>
  <c r="E302" i="25"/>
  <c r="E282" i="25"/>
  <c r="E248" i="25"/>
  <c r="E237" i="25"/>
  <c r="E236" i="25"/>
  <c r="E213" i="25"/>
  <c r="E185" i="25"/>
  <c r="E100" i="25"/>
  <c r="E156" i="25"/>
  <c r="E84" i="25"/>
  <c r="E83" i="25"/>
  <c r="E136" i="25"/>
  <c r="F84" i="25"/>
  <c r="E467" i="26"/>
  <c r="E443" i="26"/>
  <c r="E415" i="26"/>
  <c r="E392" i="26"/>
  <c r="E535" i="26"/>
  <c r="E492" i="26"/>
  <c r="E410" i="26"/>
  <c r="E532" i="26"/>
  <c r="E405" i="26"/>
  <c r="E390" i="26"/>
  <c r="C13" i="26"/>
  <c r="E579" i="26"/>
  <c r="F534" i="26"/>
  <c r="F532" i="26"/>
  <c r="F511" i="26"/>
  <c r="F483" i="26"/>
  <c r="F467" i="26"/>
  <c r="F466" i="26"/>
  <c r="F464" i="26"/>
  <c r="F462" i="26"/>
  <c r="F461" i="26"/>
  <c r="F451" i="26"/>
  <c r="F415" i="26"/>
  <c r="F410" i="26"/>
  <c r="F392" i="26"/>
  <c r="F371" i="26"/>
  <c r="F364" i="26"/>
  <c r="F332" i="26"/>
  <c r="F331" i="26"/>
  <c r="F327" i="26"/>
  <c r="F326" i="26"/>
  <c r="F325" i="26"/>
  <c r="F323" i="26"/>
  <c r="F255" i="26"/>
  <c r="F223" i="26"/>
  <c r="F208" i="26"/>
  <c r="F186" i="26"/>
  <c r="E203" i="26"/>
  <c r="E181" i="26"/>
  <c r="E329" i="26"/>
  <c r="E321" i="26"/>
  <c r="E314" i="26"/>
  <c r="E299" i="26"/>
  <c r="E275" i="26"/>
  <c r="E242" i="26"/>
  <c r="E239" i="26"/>
  <c r="E238" i="26"/>
  <c r="E237" i="26"/>
  <c r="E233" i="26"/>
  <c r="E231" i="26"/>
  <c r="E222" i="26"/>
  <c r="E209" i="26"/>
  <c r="E88" i="26"/>
  <c r="E99" i="26"/>
  <c r="E87" i="26"/>
  <c r="F138" i="26"/>
  <c r="E127" i="26"/>
  <c r="E21" i="26"/>
  <c r="E34" i="26"/>
  <c r="E39" i="26"/>
  <c r="E22" i="26"/>
  <c r="F578" i="27"/>
  <c r="E559" i="27"/>
  <c r="E533" i="27"/>
  <c r="E520" i="27"/>
  <c r="E518" i="27"/>
  <c r="E512" i="27"/>
  <c r="E509" i="27"/>
  <c r="E498" i="27"/>
  <c r="E485" i="27"/>
  <c r="E484" i="27"/>
  <c r="E483" i="27"/>
  <c r="E467" i="27"/>
  <c r="E466" i="27"/>
  <c r="E459" i="27"/>
  <c r="E451" i="27"/>
  <c r="E443" i="27"/>
  <c r="E411" i="27"/>
  <c r="E395" i="27"/>
  <c r="E392" i="27"/>
  <c r="E372" i="27"/>
  <c r="E364" i="27"/>
  <c r="F559" i="27"/>
  <c r="F536" i="27"/>
  <c r="F518" i="27"/>
  <c r="F488" i="27"/>
  <c r="F466" i="27"/>
  <c r="F244" i="27"/>
  <c r="F334" i="27"/>
  <c r="F308" i="27"/>
  <c r="F307" i="27"/>
  <c r="E280" i="27"/>
  <c r="F255" i="27"/>
  <c r="F157" i="27"/>
  <c r="E155" i="27"/>
  <c r="E139" i="27"/>
  <c r="E122" i="27"/>
  <c r="E92" i="27"/>
  <c r="E158" i="27"/>
  <c r="E150" i="27"/>
  <c r="E116" i="27"/>
  <c r="E109" i="27"/>
  <c r="E78" i="27"/>
  <c r="F116" i="27"/>
  <c r="E86" i="27"/>
  <c r="E20" i="27"/>
  <c r="E31" i="27"/>
  <c r="E571" i="28"/>
  <c r="E573" i="28"/>
  <c r="F585" i="28"/>
  <c r="E593" i="28"/>
  <c r="E592" i="28"/>
  <c r="E564" i="28"/>
  <c r="E552" i="28"/>
  <c r="E429" i="28"/>
  <c r="E416" i="28"/>
  <c r="E373" i="28"/>
  <c r="F564" i="28"/>
  <c r="E508" i="28"/>
  <c r="E329" i="28"/>
  <c r="E328" i="28"/>
  <c r="E321" i="28"/>
  <c r="E320" i="28"/>
  <c r="E313" i="28"/>
  <c r="E312" i="28"/>
  <c r="E306" i="28"/>
  <c r="E304" i="28"/>
  <c r="E292" i="28"/>
  <c r="E291" i="28"/>
  <c r="E288" i="28"/>
  <c r="E277" i="28"/>
  <c r="E259" i="28"/>
  <c r="E254" i="28"/>
  <c r="E246" i="28"/>
  <c r="E244" i="28"/>
  <c r="E237" i="28"/>
  <c r="E236" i="28"/>
  <c r="E227" i="28"/>
  <c r="E226" i="28"/>
  <c r="E210" i="28"/>
  <c r="E209" i="28"/>
  <c r="E202" i="28"/>
  <c r="E201" i="28"/>
  <c r="E192" i="28"/>
  <c r="E191" i="28"/>
  <c r="E179" i="28"/>
  <c r="E178" i="28"/>
  <c r="E171" i="28"/>
  <c r="C11" i="28"/>
  <c r="E318" i="28"/>
  <c r="E310" i="28"/>
  <c r="E303" i="28"/>
  <c r="E276" i="28"/>
  <c r="E251" i="28"/>
  <c r="E225" i="28"/>
  <c r="E207" i="28"/>
  <c r="E186" i="28"/>
  <c r="E334" i="28"/>
  <c r="E333" i="28"/>
  <c r="E325" i="28"/>
  <c r="E323" i="28"/>
  <c r="E317" i="28"/>
  <c r="E309" i="28"/>
  <c r="E308" i="28"/>
  <c r="E301" i="28"/>
  <c r="E299" i="28"/>
  <c r="E285" i="28"/>
  <c r="E282" i="28"/>
  <c r="E274" i="28"/>
  <c r="E264" i="28"/>
  <c r="E250" i="28"/>
  <c r="E249" i="28"/>
  <c r="E248" i="28"/>
  <c r="E242" i="28"/>
  <c r="E241" i="28"/>
  <c r="E240" i="28"/>
  <c r="E234" i="28"/>
  <c r="E233" i="28"/>
  <c r="E224" i="28"/>
  <c r="E223" i="28"/>
  <c r="E222" i="28"/>
  <c r="E216" i="28"/>
  <c r="E213" i="28"/>
  <c r="E206" i="28"/>
  <c r="E204" i="28"/>
  <c r="E198" i="28"/>
  <c r="E196" i="28"/>
  <c r="E195" i="28"/>
  <c r="E185" i="28"/>
  <c r="E184" i="28"/>
  <c r="E182" i="28"/>
  <c r="E176" i="28"/>
  <c r="E175" i="28"/>
  <c r="E174" i="28"/>
  <c r="E331" i="28"/>
  <c r="E322" i="28"/>
  <c r="E314" i="28"/>
  <c r="E263" i="28"/>
  <c r="E255" i="28"/>
  <c r="E247" i="28"/>
  <c r="E239" i="28"/>
  <c r="F213" i="28"/>
  <c r="E211" i="28"/>
  <c r="E203" i="28"/>
  <c r="E193" i="28"/>
  <c r="E181" i="28"/>
  <c r="E117" i="28"/>
  <c r="E101" i="28"/>
  <c r="E100" i="28"/>
  <c r="E124" i="28"/>
  <c r="F117" i="28"/>
  <c r="E142" i="28"/>
  <c r="F583" i="29"/>
  <c r="F591" i="29"/>
  <c r="F576" i="29"/>
  <c r="F464" i="29"/>
  <c r="F462" i="29"/>
  <c r="E563" i="29"/>
  <c r="E559" i="29"/>
  <c r="E552" i="29"/>
  <c r="E538" i="29"/>
  <c r="E529" i="29"/>
  <c r="E520" i="29"/>
  <c r="E513" i="29"/>
  <c r="E511" i="29"/>
  <c r="E508" i="29"/>
  <c r="E505" i="29"/>
  <c r="E495" i="29"/>
  <c r="E494" i="29"/>
  <c r="E485" i="29"/>
  <c r="E452" i="29"/>
  <c r="F559" i="29"/>
  <c r="F541" i="29"/>
  <c r="F529" i="29"/>
  <c r="F516" i="29"/>
  <c r="F512" i="29"/>
  <c r="F503" i="29"/>
  <c r="F485" i="29"/>
  <c r="F483" i="29"/>
  <c r="F431" i="29"/>
  <c r="F415" i="29"/>
  <c r="F414" i="29"/>
  <c r="E435" i="29"/>
  <c r="F396" i="29"/>
  <c r="E395" i="29"/>
  <c r="E394" i="29"/>
  <c r="E328" i="29"/>
  <c r="E254" i="29"/>
  <c r="E237" i="29"/>
  <c r="E220" i="29"/>
  <c r="F193" i="29"/>
  <c r="F173" i="29"/>
  <c r="E318" i="29"/>
  <c r="E225" i="29"/>
  <c r="E186" i="29"/>
  <c r="E301" i="29"/>
  <c r="E282" i="29"/>
  <c r="E249" i="29"/>
  <c r="E224" i="29"/>
  <c r="E223" i="29"/>
  <c r="E184" i="29"/>
  <c r="F85" i="29"/>
  <c r="E156" i="29"/>
  <c r="E150" i="29"/>
  <c r="E136" i="29"/>
  <c r="E108" i="29"/>
  <c r="E100" i="29"/>
  <c r="F156" i="29"/>
  <c r="F146" i="29"/>
  <c r="F136" i="29"/>
  <c r="F128" i="29"/>
  <c r="E114" i="29"/>
  <c r="F48" i="29"/>
  <c r="F34" i="29"/>
  <c r="F21" i="29"/>
  <c r="F41" i="29"/>
  <c r="F40" i="29"/>
  <c r="E586" i="30"/>
  <c r="F576" i="30"/>
  <c r="E574" i="30"/>
  <c r="E590" i="30"/>
  <c r="F560" i="30"/>
  <c r="F544" i="30"/>
  <c r="F535" i="30"/>
  <c r="F442" i="30"/>
  <c r="E393" i="30"/>
  <c r="F361" i="30"/>
  <c r="F504" i="30"/>
  <c r="E392" i="30"/>
  <c r="F501" i="30"/>
  <c r="E458" i="30"/>
  <c r="E450" i="30"/>
  <c r="F393" i="30"/>
  <c r="F348" i="30"/>
  <c r="F554" i="30"/>
  <c r="C11" i="30"/>
  <c r="E263" i="30"/>
  <c r="E247" i="30"/>
  <c r="E239" i="30"/>
  <c r="F234" i="30"/>
  <c r="F195" i="30"/>
  <c r="F182" i="30"/>
  <c r="E304" i="30"/>
  <c r="E291" i="30"/>
  <c r="E277" i="30"/>
  <c r="E254" i="30"/>
  <c r="E236" i="30"/>
  <c r="E219" i="30"/>
  <c r="E210" i="30"/>
  <c r="E201" i="30"/>
  <c r="E200" i="30"/>
  <c r="E191" i="30"/>
  <c r="E287" i="30"/>
  <c r="E276" i="30"/>
  <c r="E225" i="30"/>
  <c r="E207" i="30"/>
  <c r="E199" i="30"/>
  <c r="E309" i="30"/>
  <c r="E222" i="30"/>
  <c r="E198" i="30"/>
  <c r="E175" i="30"/>
  <c r="E174" i="30"/>
  <c r="F136" i="30"/>
  <c r="E106" i="30"/>
  <c r="F108" i="30"/>
  <c r="F36" i="30"/>
  <c r="E36" i="30"/>
  <c r="E563" i="31"/>
  <c r="E494" i="31"/>
  <c r="E492" i="31"/>
  <c r="E480" i="31"/>
  <c r="E473" i="31"/>
  <c r="E467" i="31"/>
  <c r="E451" i="31"/>
  <c r="F396" i="31"/>
  <c r="F555" i="31"/>
  <c r="F522" i="31"/>
  <c r="E516" i="31"/>
  <c r="E373" i="31"/>
  <c r="F367" i="31"/>
  <c r="F516" i="31"/>
  <c r="E515" i="31"/>
  <c r="E397" i="31"/>
  <c r="E564" i="31"/>
  <c r="F536" i="31"/>
  <c r="E508" i="31"/>
  <c r="E396" i="31"/>
  <c r="E181" i="31"/>
  <c r="E326" i="31"/>
  <c r="E278" i="31"/>
  <c r="E179" i="31"/>
  <c r="F292" i="31"/>
  <c r="F254" i="31"/>
  <c r="E177" i="31"/>
  <c r="E136" i="31"/>
  <c r="F85" i="31"/>
  <c r="E140" i="31"/>
  <c r="E76" i="31"/>
  <c r="E113" i="31"/>
  <c r="E55" i="31"/>
  <c r="E54" i="31"/>
  <c r="E379" i="32"/>
  <c r="E373" i="32"/>
  <c r="E364" i="32"/>
  <c r="E354" i="32"/>
  <c r="E353" i="32"/>
  <c r="E350" i="32"/>
  <c r="E468" i="32"/>
  <c r="F382" i="32"/>
  <c r="E487" i="32"/>
  <c r="E170" i="32"/>
  <c r="E320" i="32"/>
  <c r="E210" i="32"/>
  <c r="E191" i="32"/>
  <c r="F184" i="32"/>
  <c r="F182" i="32"/>
  <c r="E207" i="32"/>
  <c r="E274" i="32"/>
  <c r="E249" i="32"/>
  <c r="E222" i="32"/>
  <c r="E263" i="32"/>
  <c r="F112" i="32"/>
  <c r="F156" i="32"/>
  <c r="E152" i="32"/>
  <c r="E91" i="32"/>
  <c r="E48" i="32"/>
  <c r="F492" i="33"/>
  <c r="F545" i="33"/>
  <c r="E507" i="33"/>
  <c r="E416" i="33"/>
  <c r="E330" i="33"/>
  <c r="E322" i="33"/>
  <c r="E314" i="33"/>
  <c r="E301" i="33"/>
  <c r="E286" i="33"/>
  <c r="E275" i="33"/>
  <c r="E259" i="33"/>
  <c r="E251" i="33"/>
  <c r="E242" i="33"/>
  <c r="E237" i="33"/>
  <c r="E227" i="33"/>
  <c r="E218" i="33"/>
  <c r="E209" i="33"/>
  <c r="E203" i="33"/>
  <c r="E193" i="33"/>
  <c r="E182" i="33"/>
  <c r="E174" i="33"/>
  <c r="F170" i="33"/>
  <c r="F330" i="33"/>
  <c r="F328" i="33"/>
  <c r="F321" i="33"/>
  <c r="F319" i="33"/>
  <c r="F312" i="33"/>
  <c r="F310" i="33"/>
  <c r="F307" i="33"/>
  <c r="F305" i="33"/>
  <c r="F298" i="33"/>
  <c r="F291" i="33"/>
  <c r="F281" i="33"/>
  <c r="F278" i="33"/>
  <c r="F262" i="33"/>
  <c r="F256" i="33"/>
  <c r="F254" i="33"/>
  <c r="F246" i="33"/>
  <c r="F244" i="33"/>
  <c r="F237" i="33"/>
  <c r="F235" i="33"/>
  <c r="F227" i="33"/>
  <c r="F225" i="33"/>
  <c r="F219" i="33"/>
  <c r="F217" i="33"/>
  <c r="F209" i="33"/>
  <c r="F207" i="33"/>
  <c r="F201" i="33"/>
  <c r="F199" i="33"/>
  <c r="F191" i="33"/>
  <c r="F186" i="33"/>
  <c r="F179" i="33"/>
  <c r="F177" i="33"/>
  <c r="F131" i="33"/>
  <c r="E75" i="10"/>
  <c r="E169" i="10"/>
  <c r="E575" i="10"/>
  <c r="F594" i="10"/>
  <c r="F591" i="10"/>
  <c r="E579" i="10"/>
  <c r="F580" i="10"/>
  <c r="E564" i="10"/>
  <c r="F561" i="10"/>
  <c r="E502" i="10"/>
  <c r="F560" i="10"/>
  <c r="F535" i="10"/>
  <c r="F531" i="10"/>
  <c r="E469" i="10"/>
  <c r="E467" i="10"/>
  <c r="E462" i="10"/>
  <c r="E448" i="10"/>
  <c r="E411" i="10"/>
  <c r="E396" i="10"/>
  <c r="E390" i="10"/>
  <c r="F559" i="10"/>
  <c r="E541" i="10"/>
  <c r="F526" i="10"/>
  <c r="F517" i="10"/>
  <c r="F505" i="10"/>
  <c r="F493" i="10"/>
  <c r="F488" i="10"/>
  <c r="F480" i="10"/>
  <c r="F469" i="10"/>
  <c r="F467" i="10"/>
  <c r="F464" i="10"/>
  <c r="F404" i="10"/>
  <c r="F394" i="10"/>
  <c r="F384" i="10"/>
  <c r="F374" i="10"/>
  <c r="F373" i="10"/>
  <c r="F372" i="10"/>
  <c r="F353" i="10"/>
  <c r="F537" i="10"/>
  <c r="F533" i="10"/>
  <c r="F525" i="10"/>
  <c r="E334" i="10"/>
  <c r="E333" i="10"/>
  <c r="E327" i="10"/>
  <c r="E323" i="10"/>
  <c r="E320" i="10"/>
  <c r="E317" i="10"/>
  <c r="E315" i="10"/>
  <c r="E314" i="10"/>
  <c r="E310" i="10"/>
  <c r="E308" i="10"/>
  <c r="E304" i="10"/>
  <c r="E299" i="10"/>
  <c r="E291" i="10"/>
  <c r="E287" i="10"/>
  <c r="E286" i="10"/>
  <c r="E285" i="10"/>
  <c r="E282" i="10"/>
  <c r="E277" i="10"/>
  <c r="E276" i="10"/>
  <c r="E274" i="10"/>
  <c r="E259" i="10"/>
  <c r="E258" i="10"/>
  <c r="E257" i="10"/>
  <c r="E254" i="10"/>
  <c r="E247" i="10"/>
  <c r="E246" i="10"/>
  <c r="E242" i="10"/>
  <c r="E239" i="10"/>
  <c r="E238" i="10"/>
  <c r="E236" i="10"/>
  <c r="E230" i="10"/>
  <c r="E222" i="10"/>
  <c r="E211" i="10"/>
  <c r="E210" i="10"/>
  <c r="E207" i="10"/>
  <c r="E206" i="10"/>
  <c r="E203" i="10"/>
  <c r="E202" i="10"/>
  <c r="E201" i="10"/>
  <c r="E200" i="10"/>
  <c r="E198" i="10"/>
  <c r="E196" i="10"/>
  <c r="E191" i="10"/>
  <c r="E185" i="10"/>
  <c r="E182" i="10"/>
  <c r="E181" i="10"/>
  <c r="E178" i="10"/>
  <c r="E176" i="10"/>
  <c r="E175" i="10"/>
  <c r="E172" i="10"/>
  <c r="F303" i="10"/>
  <c r="F242" i="10"/>
  <c r="F231" i="10"/>
  <c r="F223" i="10"/>
  <c r="F108" i="10"/>
  <c r="E84" i="10"/>
  <c r="E80" i="10"/>
  <c r="E155" i="10"/>
  <c r="E154" i="10"/>
  <c r="E140" i="10"/>
  <c r="E137" i="10"/>
  <c r="E129" i="10"/>
  <c r="E128" i="10"/>
  <c r="E119" i="10"/>
  <c r="E103" i="10"/>
  <c r="E94" i="10"/>
  <c r="E91" i="10"/>
  <c r="E68" i="10"/>
  <c r="E52" i="10"/>
  <c r="E40" i="10"/>
  <c r="E32" i="10"/>
  <c r="E20" i="10"/>
  <c r="F583" i="11"/>
  <c r="E562" i="11"/>
  <c r="E532" i="11"/>
  <c r="E530" i="11"/>
  <c r="E496" i="11"/>
  <c r="E487" i="11"/>
  <c r="E483" i="11"/>
  <c r="E480" i="11"/>
  <c r="E465" i="11"/>
  <c r="E459" i="11"/>
  <c r="E454" i="11"/>
  <c r="E451" i="11"/>
  <c r="E395" i="11"/>
  <c r="E364" i="11"/>
  <c r="E350" i="11"/>
  <c r="F562" i="11"/>
  <c r="F553" i="11"/>
  <c r="F538" i="11"/>
  <c r="F530" i="11"/>
  <c r="F515" i="11"/>
  <c r="F509" i="11"/>
  <c r="F489" i="11"/>
  <c r="F482" i="11"/>
  <c r="F465" i="11"/>
  <c r="F430" i="11"/>
  <c r="F390" i="11"/>
  <c r="F384" i="11"/>
  <c r="F367" i="11"/>
  <c r="F363" i="11"/>
  <c r="F349" i="11"/>
  <c r="E170" i="11"/>
  <c r="F331" i="11"/>
  <c r="F305" i="11"/>
  <c r="F241" i="11"/>
  <c r="E330" i="11"/>
  <c r="E328" i="11"/>
  <c r="E323" i="11"/>
  <c r="E314" i="11"/>
  <c r="E305" i="11"/>
  <c r="E302" i="11"/>
  <c r="E285" i="11"/>
  <c r="E274" i="11"/>
  <c r="E254" i="11"/>
  <c r="E249" i="11"/>
  <c r="E247" i="11"/>
  <c r="E239" i="11"/>
  <c r="E233" i="11"/>
  <c r="E231" i="11"/>
  <c r="E227" i="11"/>
  <c r="E226" i="11"/>
  <c r="E211" i="11"/>
  <c r="E202" i="11"/>
  <c r="E191" i="11"/>
  <c r="E181" i="11"/>
  <c r="E175" i="11"/>
  <c r="F141" i="11"/>
  <c r="F133" i="11"/>
  <c r="E138" i="11"/>
  <c r="F131" i="11"/>
  <c r="F129" i="11"/>
  <c r="F128" i="11"/>
  <c r="E133" i="11"/>
  <c r="E108" i="11"/>
  <c r="F102" i="11"/>
  <c r="E65" i="11"/>
  <c r="E46" i="11"/>
  <c r="E42" i="11"/>
  <c r="E21" i="11"/>
  <c r="F46" i="11"/>
  <c r="E575" i="12"/>
  <c r="F576" i="12"/>
  <c r="E590" i="12"/>
  <c r="E587" i="12"/>
  <c r="E560" i="12"/>
  <c r="E530" i="12"/>
  <c r="E509" i="12"/>
  <c r="E501" i="12"/>
  <c r="E471" i="12"/>
  <c r="E467" i="12"/>
  <c r="E459" i="12"/>
  <c r="E449" i="12"/>
  <c r="E443" i="12"/>
  <c r="E384" i="12"/>
  <c r="F529" i="12"/>
  <c r="F519" i="12"/>
  <c r="F518" i="12"/>
  <c r="F514" i="12"/>
  <c r="F512" i="12"/>
  <c r="F490" i="12"/>
  <c r="F487" i="12"/>
  <c r="F480" i="12"/>
  <c r="F477" i="12"/>
  <c r="F467" i="12"/>
  <c r="F465" i="12"/>
  <c r="F463" i="12"/>
  <c r="F461" i="12"/>
  <c r="F459" i="12"/>
  <c r="F450" i="12"/>
  <c r="F449" i="12"/>
  <c r="F414" i="12"/>
  <c r="F411" i="12"/>
  <c r="F392" i="12"/>
  <c r="F382" i="12"/>
  <c r="F381" i="12"/>
  <c r="F373" i="12"/>
  <c r="F233" i="12"/>
  <c r="F217" i="12"/>
  <c r="F213" i="12"/>
  <c r="F186" i="12"/>
  <c r="E328" i="12"/>
  <c r="E310" i="12"/>
  <c r="E306" i="12"/>
  <c r="E259" i="12"/>
  <c r="E257" i="12"/>
  <c r="E254" i="12"/>
  <c r="E244" i="12"/>
  <c r="E239" i="12"/>
  <c r="E233" i="12"/>
  <c r="E222" i="12"/>
  <c r="E186" i="12"/>
  <c r="E176" i="12"/>
  <c r="E173" i="12"/>
  <c r="E172" i="12"/>
  <c r="F138" i="12"/>
  <c r="E110" i="12"/>
  <c r="F68" i="12"/>
  <c r="E23" i="12"/>
  <c r="E21" i="12"/>
  <c r="F244" i="13"/>
  <c r="F220" i="13"/>
  <c r="F179" i="13"/>
  <c r="F331" i="13"/>
  <c r="F328" i="13"/>
  <c r="F206" i="13"/>
  <c r="F192" i="13"/>
  <c r="F238" i="13"/>
  <c r="C11" i="13"/>
  <c r="F310" i="13"/>
  <c r="F286" i="13"/>
  <c r="F195" i="13"/>
  <c r="E543" i="13"/>
  <c r="E535" i="13"/>
  <c r="E531" i="13"/>
  <c r="E518" i="13"/>
  <c r="F495" i="13"/>
  <c r="E474" i="13"/>
  <c r="E462" i="13"/>
  <c r="F451" i="13"/>
  <c r="F447" i="13"/>
  <c r="F407" i="13"/>
  <c r="F381" i="13"/>
  <c r="E353" i="13"/>
  <c r="E563" i="13"/>
  <c r="F552" i="13"/>
  <c r="E501" i="13"/>
  <c r="F490" i="13"/>
  <c r="E477" i="13"/>
  <c r="E449" i="13"/>
  <c r="E438" i="13"/>
  <c r="E432" i="13"/>
  <c r="E392" i="13"/>
  <c r="E562" i="13"/>
  <c r="E545" i="13"/>
  <c r="E520" i="13"/>
  <c r="F517" i="13"/>
  <c r="E512" i="13"/>
  <c r="F501" i="13"/>
  <c r="E452" i="13"/>
  <c r="E408" i="13"/>
  <c r="F545" i="13"/>
  <c r="E540" i="13"/>
  <c r="E519" i="13"/>
  <c r="F512" i="13"/>
  <c r="E511" i="13"/>
  <c r="F500" i="13"/>
  <c r="E459" i="13"/>
  <c r="F404" i="13"/>
  <c r="E394" i="13"/>
  <c r="F372" i="13"/>
  <c r="F359" i="13"/>
  <c r="E583" i="13"/>
  <c r="E170" i="13"/>
  <c r="E334" i="13"/>
  <c r="E331" i="13"/>
  <c r="E320" i="13"/>
  <c r="E317" i="13"/>
  <c r="E315" i="13"/>
  <c r="E313" i="13"/>
  <c r="E311" i="13"/>
  <c r="E310" i="13"/>
  <c r="E305" i="13"/>
  <c r="E304" i="13"/>
  <c r="E301" i="13"/>
  <c r="E291" i="13"/>
  <c r="E288" i="13"/>
  <c r="E287" i="13"/>
  <c r="E286" i="13"/>
  <c r="E282" i="13"/>
  <c r="E277" i="13"/>
  <c r="E276" i="13"/>
  <c r="E275" i="13"/>
  <c r="E274" i="13"/>
  <c r="E263" i="13"/>
  <c r="E259" i="13"/>
  <c r="E255" i="13"/>
  <c r="E236" i="13"/>
  <c r="E222" i="13"/>
  <c r="E219" i="13"/>
  <c r="E213" i="13"/>
  <c r="E210" i="13"/>
  <c r="E206" i="13"/>
  <c r="E202" i="13"/>
  <c r="E200" i="13"/>
  <c r="E199" i="13"/>
  <c r="E198" i="13"/>
  <c r="E196" i="13"/>
  <c r="E191" i="13"/>
  <c r="E187" i="13"/>
  <c r="E185" i="13"/>
  <c r="E184" i="13"/>
  <c r="E182" i="13"/>
  <c r="E181" i="13"/>
  <c r="E177" i="13"/>
  <c r="E176" i="13"/>
  <c r="E175" i="13"/>
  <c r="E174" i="13"/>
  <c r="E112" i="13"/>
  <c r="F128" i="13"/>
  <c r="F113" i="13"/>
  <c r="E111" i="13"/>
  <c r="F154" i="13"/>
  <c r="E150" i="13"/>
  <c r="E109" i="13"/>
  <c r="E80" i="13"/>
  <c r="F133" i="13"/>
  <c r="F124" i="13"/>
  <c r="E19" i="13"/>
  <c r="E60" i="13"/>
  <c r="F44" i="13"/>
  <c r="E572" i="14"/>
  <c r="E579" i="14"/>
  <c r="C13" i="14"/>
  <c r="E578" i="14"/>
  <c r="E587" i="14"/>
  <c r="E559" i="14"/>
  <c r="E536" i="14"/>
  <c r="E521" i="14"/>
  <c r="E500" i="14"/>
  <c r="E487" i="14"/>
  <c r="E477" i="14"/>
  <c r="E462" i="14"/>
  <c r="E461" i="14"/>
  <c r="E449" i="14"/>
  <c r="E422" i="14"/>
  <c r="E389" i="14"/>
  <c r="E350" i="14"/>
  <c r="F562" i="14"/>
  <c r="F551" i="14"/>
  <c r="F518" i="14"/>
  <c r="F512" i="14"/>
  <c r="F501" i="14"/>
  <c r="F497" i="14"/>
  <c r="F449" i="14"/>
  <c r="F442" i="14"/>
  <c r="F414" i="14"/>
  <c r="F396" i="14"/>
  <c r="F374" i="14"/>
  <c r="E333" i="14"/>
  <c r="E312" i="14"/>
  <c r="E298" i="14"/>
  <c r="E292" i="14"/>
  <c r="E238" i="14"/>
  <c r="F305" i="14"/>
  <c r="F288" i="14"/>
  <c r="F286" i="14"/>
  <c r="F281" i="14"/>
  <c r="F280" i="14"/>
  <c r="F254" i="14"/>
  <c r="F246" i="14"/>
  <c r="F181" i="14"/>
  <c r="F157" i="14"/>
  <c r="F99" i="14"/>
  <c r="F145" i="14"/>
  <c r="F82" i="14"/>
  <c r="E48" i="14"/>
  <c r="F33" i="14"/>
  <c r="E55" i="14"/>
  <c r="E22" i="14"/>
  <c r="F55" i="14"/>
  <c r="E26" i="14"/>
  <c r="F22" i="14"/>
  <c r="E170" i="15"/>
  <c r="C11" i="15"/>
  <c r="E553" i="15"/>
  <c r="E531" i="15"/>
  <c r="E479" i="15"/>
  <c r="E456" i="15"/>
  <c r="E450" i="15"/>
  <c r="E414" i="15"/>
  <c r="E412" i="15"/>
  <c r="E401" i="15"/>
  <c r="E393" i="15"/>
  <c r="E368" i="15"/>
  <c r="E365" i="15"/>
  <c r="E353" i="15"/>
  <c r="F499" i="15"/>
  <c r="F473" i="15"/>
  <c r="F470" i="15"/>
  <c r="F458" i="15"/>
  <c r="F446" i="15"/>
  <c r="F413" i="15"/>
  <c r="F393" i="15"/>
  <c r="F361" i="15"/>
  <c r="E304" i="15"/>
  <c r="E291" i="15"/>
  <c r="E275" i="15"/>
  <c r="E263" i="15"/>
  <c r="E258" i="15"/>
  <c r="E244" i="15"/>
  <c r="E211" i="15"/>
  <c r="E206" i="15"/>
  <c r="E184" i="15"/>
  <c r="E174" i="15"/>
  <c r="F309" i="15"/>
  <c r="F287" i="15"/>
  <c r="F281" i="15"/>
  <c r="F276" i="15"/>
  <c r="F157" i="15"/>
  <c r="E121" i="15"/>
  <c r="F128" i="15"/>
  <c r="F122" i="15"/>
  <c r="F120" i="15"/>
  <c r="F127" i="15"/>
  <c r="E108" i="15"/>
  <c r="F55" i="15"/>
  <c r="E62" i="15"/>
  <c r="E41" i="15"/>
  <c r="E20" i="15"/>
  <c r="F68" i="15"/>
  <c r="F20" i="15"/>
  <c r="E170" i="16"/>
  <c r="C13" i="16"/>
  <c r="E589" i="16"/>
  <c r="E579" i="16"/>
  <c r="E587" i="16"/>
  <c r="E593" i="16"/>
  <c r="E532" i="16"/>
  <c r="E510" i="16"/>
  <c r="E472" i="16"/>
  <c r="E466" i="16"/>
  <c r="E355" i="16"/>
  <c r="E353" i="16"/>
  <c r="F530" i="16"/>
  <c r="F524" i="16"/>
  <c r="F518" i="16"/>
  <c r="F499" i="16"/>
  <c r="F490" i="16"/>
  <c r="F480" i="16"/>
  <c r="F472" i="16"/>
  <c r="F458" i="16"/>
  <c r="F453" i="16"/>
  <c r="F444" i="16"/>
  <c r="F406" i="16"/>
  <c r="F395" i="16"/>
  <c r="F394" i="16"/>
  <c r="F371" i="16"/>
  <c r="F370" i="16"/>
  <c r="F355" i="16"/>
  <c r="F353" i="16"/>
  <c r="F348" i="16"/>
  <c r="E331" i="16"/>
  <c r="E315" i="16"/>
  <c r="E304" i="16"/>
  <c r="E277" i="16"/>
  <c r="E238" i="16"/>
  <c r="E212" i="16"/>
  <c r="E210" i="16"/>
  <c r="E206" i="16"/>
  <c r="E201" i="16"/>
  <c r="F304" i="16"/>
  <c r="F230" i="16"/>
  <c r="F218" i="16"/>
  <c r="E145" i="16"/>
  <c r="E128" i="16"/>
  <c r="F93" i="16"/>
  <c r="F137" i="16"/>
  <c r="F128" i="16"/>
  <c r="E100" i="16"/>
  <c r="F80" i="16"/>
  <c r="E149" i="16"/>
  <c r="E139" i="16"/>
  <c r="E132" i="16"/>
  <c r="E99" i="16"/>
  <c r="E98" i="16"/>
  <c r="F156" i="16"/>
  <c r="F114" i="16"/>
  <c r="E68" i="16"/>
  <c r="F33" i="16"/>
  <c r="F24" i="16"/>
  <c r="F52" i="16"/>
  <c r="C11" i="17"/>
  <c r="E553" i="17"/>
  <c r="E525" i="17"/>
  <c r="E517" i="17"/>
  <c r="E480" i="17"/>
  <c r="E467" i="17"/>
  <c r="E462" i="17"/>
  <c r="E450" i="17"/>
  <c r="E445" i="17"/>
  <c r="F468" i="17"/>
  <c r="F467" i="17"/>
  <c r="F449" i="17"/>
  <c r="F409" i="17"/>
  <c r="F395" i="17"/>
  <c r="E313" i="17"/>
  <c r="E237" i="17"/>
  <c r="E222" i="17"/>
  <c r="E218" i="17"/>
  <c r="E198" i="17"/>
  <c r="F231" i="17"/>
  <c r="E110" i="17"/>
  <c r="F115" i="17"/>
  <c r="F130" i="17"/>
  <c r="F121" i="17"/>
  <c r="F26" i="17"/>
  <c r="E577" i="18"/>
  <c r="E596" i="18"/>
  <c r="C13" i="18"/>
  <c r="E560" i="18"/>
  <c r="E520" i="18"/>
  <c r="E503" i="18"/>
  <c r="E485" i="18"/>
  <c r="E481" i="18"/>
  <c r="E480" i="18"/>
  <c r="E442" i="18"/>
  <c r="E384" i="18"/>
  <c r="F535" i="18"/>
  <c r="F514" i="18"/>
  <c r="F503" i="18"/>
  <c r="F494" i="18"/>
  <c r="F480" i="18"/>
  <c r="F396" i="18"/>
  <c r="F233" i="18"/>
  <c r="E170" i="18"/>
  <c r="E329" i="18"/>
  <c r="E321" i="18"/>
  <c r="E317" i="18"/>
  <c r="E310" i="18"/>
  <c r="E304" i="18"/>
  <c r="E298" i="18"/>
  <c r="E285" i="18"/>
  <c r="E275" i="18"/>
  <c r="E244" i="18"/>
  <c r="E243" i="18"/>
  <c r="E239" i="18"/>
  <c r="E230" i="18"/>
  <c r="E212" i="18"/>
  <c r="E207" i="18"/>
  <c r="E202" i="18"/>
  <c r="E198" i="18"/>
  <c r="E185" i="18"/>
  <c r="E177" i="18"/>
  <c r="E172" i="18"/>
  <c r="F108" i="18"/>
  <c r="E111" i="18"/>
  <c r="E158" i="18"/>
  <c r="F142" i="18"/>
  <c r="E140" i="18"/>
  <c r="E58" i="18"/>
  <c r="E31" i="18"/>
  <c r="F21" i="18"/>
  <c r="E222" i="19"/>
  <c r="E583" i="19"/>
  <c r="E592" i="19"/>
  <c r="E559" i="19"/>
  <c r="E518" i="19"/>
  <c r="E516" i="19"/>
  <c r="E513" i="19"/>
  <c r="E512" i="19"/>
  <c r="E511" i="19"/>
  <c r="E500" i="19"/>
  <c r="E490" i="19"/>
  <c r="E484" i="19"/>
  <c r="E480" i="19"/>
  <c r="E477" i="19"/>
  <c r="E474" i="19"/>
  <c r="E470" i="19"/>
  <c r="E459" i="19"/>
  <c r="E452" i="19"/>
  <c r="E448" i="19"/>
  <c r="E442" i="19"/>
  <c r="E431" i="19"/>
  <c r="E415" i="19"/>
  <c r="E414" i="19"/>
  <c r="E386" i="19"/>
  <c r="E383" i="19"/>
  <c r="F564" i="19"/>
  <c r="F560" i="19"/>
  <c r="F540" i="19"/>
  <c r="F529" i="19"/>
  <c r="F522" i="19"/>
  <c r="F521" i="19"/>
  <c r="F511" i="19"/>
  <c r="F510" i="19"/>
  <c r="F504" i="19"/>
  <c r="F501" i="19"/>
  <c r="F487" i="19"/>
  <c r="F480" i="19"/>
  <c r="F477" i="19"/>
  <c r="F459" i="19"/>
  <c r="F438" i="19"/>
  <c r="F420" i="19"/>
  <c r="F415" i="19"/>
  <c r="F384" i="19"/>
  <c r="F359" i="19"/>
  <c r="F350" i="19"/>
  <c r="E331" i="19"/>
  <c r="E315" i="19"/>
  <c r="E312" i="19"/>
  <c r="E302" i="19"/>
  <c r="E291" i="19"/>
  <c r="E285" i="19"/>
  <c r="E275" i="19"/>
  <c r="E263" i="19"/>
  <c r="F226" i="19"/>
  <c r="E213" i="19"/>
  <c r="F329" i="19"/>
  <c r="F314" i="19"/>
  <c r="F313" i="19"/>
  <c r="F312" i="19"/>
  <c r="F277" i="19"/>
  <c r="F257" i="19"/>
  <c r="F242" i="19"/>
  <c r="F241" i="19"/>
  <c r="F213" i="19"/>
  <c r="E210" i="19"/>
  <c r="E201" i="19"/>
  <c r="F195" i="19"/>
  <c r="E181" i="19"/>
  <c r="F239" i="19"/>
  <c r="F238" i="19"/>
  <c r="F237" i="19"/>
  <c r="F219" i="19"/>
  <c r="F181" i="19"/>
  <c r="E151" i="19"/>
  <c r="E133" i="19"/>
  <c r="E110" i="19"/>
  <c r="E100" i="19"/>
  <c r="E87" i="19"/>
  <c r="E80" i="19"/>
  <c r="E156" i="19"/>
  <c r="F149" i="19"/>
  <c r="E128" i="19"/>
  <c r="F120" i="19"/>
  <c r="F60" i="19"/>
  <c r="F20" i="19"/>
  <c r="F135" i="34"/>
  <c r="F127" i="34"/>
  <c r="F130" i="34"/>
  <c r="F150" i="34"/>
  <c r="F140" i="34"/>
  <c r="F132" i="34"/>
  <c r="F124" i="34"/>
  <c r="F547" i="34"/>
  <c r="H469" i="34"/>
  <c r="F524" i="34"/>
  <c r="F413" i="34"/>
  <c r="F387" i="34"/>
  <c r="E547" i="34"/>
  <c r="E544" i="34"/>
  <c r="E479" i="34"/>
  <c r="H479" i="34" s="1"/>
  <c r="E460" i="34"/>
  <c r="E432" i="34"/>
  <c r="E401" i="34"/>
  <c r="E353" i="34"/>
  <c r="E352" i="34"/>
  <c r="F236" i="34"/>
  <c r="F174" i="34"/>
  <c r="E201" i="34"/>
  <c r="E199" i="34"/>
  <c r="F110" i="34"/>
  <c r="F109" i="34"/>
  <c r="F104" i="34"/>
  <c r="F102" i="34"/>
  <c r="F98" i="34"/>
  <c r="F88" i="34"/>
  <c r="F79" i="34"/>
  <c r="E572" i="1"/>
  <c r="F572" i="1"/>
  <c r="F480" i="1"/>
  <c r="F475" i="1"/>
  <c r="F473" i="1"/>
  <c r="F472" i="1"/>
  <c r="F459" i="1"/>
  <c r="F413" i="1"/>
  <c r="F398" i="1"/>
  <c r="F387" i="1"/>
  <c r="F360" i="1"/>
  <c r="F352" i="1"/>
  <c r="E346" i="1"/>
  <c r="E489" i="1"/>
  <c r="E479" i="1"/>
  <c r="E475" i="1"/>
  <c r="E460" i="1"/>
  <c r="E444" i="1"/>
  <c r="E401" i="1"/>
  <c r="E399" i="1"/>
  <c r="E351" i="1"/>
  <c r="E274" i="1"/>
  <c r="E258" i="1"/>
  <c r="F304" i="1"/>
  <c r="F301" i="1"/>
  <c r="F291" i="1"/>
  <c r="F287" i="1"/>
  <c r="F244" i="1"/>
  <c r="F231" i="1"/>
  <c r="F196" i="1"/>
  <c r="F184" i="1"/>
  <c r="F172" i="1"/>
  <c r="E75" i="1"/>
  <c r="F75" i="1"/>
  <c r="E150" i="1"/>
  <c r="E142" i="1"/>
  <c r="E139" i="1"/>
  <c r="E131" i="1"/>
  <c r="E127" i="1"/>
  <c r="E115" i="1"/>
  <c r="E110" i="1"/>
  <c r="E105" i="1"/>
  <c r="E104" i="1"/>
  <c r="E103" i="1"/>
  <c r="E92" i="1"/>
  <c r="E91" i="1"/>
  <c r="E88" i="1"/>
  <c r="E87" i="1"/>
  <c r="E86" i="1"/>
  <c r="F150" i="1"/>
  <c r="F139" i="1"/>
  <c r="F135" i="1"/>
  <c r="F131" i="1"/>
  <c r="F127" i="1"/>
  <c r="F123" i="1"/>
  <c r="F115" i="1"/>
  <c r="F104" i="1"/>
  <c r="F93" i="1"/>
  <c r="F87" i="1"/>
  <c r="F86" i="1"/>
  <c r="F84" i="1"/>
  <c r="F53" i="1"/>
  <c r="F31" i="1"/>
  <c r="E595" i="2"/>
  <c r="E593" i="2"/>
  <c r="E589" i="2"/>
  <c r="E586" i="2"/>
  <c r="E577" i="2"/>
  <c r="E576" i="2"/>
  <c r="F556" i="2"/>
  <c r="F552" i="2"/>
  <c r="F539" i="2"/>
  <c r="F532" i="2"/>
  <c r="F529" i="2"/>
  <c r="F518" i="2"/>
  <c r="F498" i="2"/>
  <c r="F494" i="2"/>
  <c r="F489" i="2"/>
  <c r="F485" i="2"/>
  <c r="F481" i="2"/>
  <c r="F473" i="2"/>
  <c r="F460" i="2"/>
  <c r="F450" i="2"/>
  <c r="F434" i="2"/>
  <c r="F420" i="2"/>
  <c r="F409" i="2"/>
  <c r="F393" i="2"/>
  <c r="F380" i="2"/>
  <c r="F366" i="2"/>
  <c r="F354" i="2"/>
  <c r="E532" i="2"/>
  <c r="E515" i="2"/>
  <c r="E494" i="2"/>
  <c r="E491" i="2"/>
  <c r="E486" i="2"/>
  <c r="H486" i="2" s="1"/>
  <c r="E471" i="2"/>
  <c r="E435" i="2"/>
  <c r="E430" i="2"/>
  <c r="E367" i="2"/>
  <c r="E307" i="2"/>
  <c r="E298" i="2"/>
  <c r="E264" i="2"/>
  <c r="E251" i="2"/>
  <c r="E247" i="2"/>
  <c r="E243" i="2"/>
  <c r="E231" i="2"/>
  <c r="E220" i="2"/>
  <c r="E213" i="2"/>
  <c r="E204" i="2"/>
  <c r="F330" i="2"/>
  <c r="F322" i="2"/>
  <c r="F312" i="2"/>
  <c r="F291" i="2"/>
  <c r="F251" i="2"/>
  <c r="F249" i="2"/>
  <c r="F238" i="2"/>
  <c r="F234" i="2"/>
  <c r="F219" i="2"/>
  <c r="F216" i="2"/>
  <c r="F203" i="2"/>
  <c r="F186" i="2"/>
  <c r="F158" i="2"/>
  <c r="F149" i="2"/>
  <c r="F140" i="2"/>
  <c r="F135" i="2"/>
  <c r="F128" i="2"/>
  <c r="F121" i="2"/>
  <c r="F114" i="2"/>
  <c r="F108" i="2"/>
  <c r="F94" i="2"/>
  <c r="F86" i="2"/>
  <c r="E148" i="2"/>
  <c r="E138" i="2"/>
  <c r="E110" i="2"/>
  <c r="E51" i="2"/>
  <c r="E39" i="2"/>
  <c r="F22" i="2"/>
  <c r="E68" i="2"/>
  <c r="F30" i="2"/>
  <c r="F21" i="2"/>
  <c r="F586" i="3"/>
  <c r="E535" i="3"/>
  <c r="E518" i="3"/>
  <c r="E517" i="3"/>
  <c r="E515" i="3"/>
  <c r="E490" i="3"/>
  <c r="E462" i="3"/>
  <c r="E382" i="3"/>
  <c r="E371" i="3"/>
  <c r="E364" i="3"/>
  <c r="E357" i="3"/>
  <c r="F559" i="3"/>
  <c r="F536" i="3"/>
  <c r="F535" i="3"/>
  <c r="F531" i="3"/>
  <c r="F518" i="3"/>
  <c r="F471" i="3"/>
  <c r="F453" i="3"/>
  <c r="F443" i="3"/>
  <c r="F364" i="3"/>
  <c r="E334" i="3"/>
  <c r="E323" i="3"/>
  <c r="E318" i="3"/>
  <c r="E309" i="3"/>
  <c r="E306" i="3"/>
  <c r="E302" i="3"/>
  <c r="E285" i="3"/>
  <c r="E254" i="3"/>
  <c r="E244" i="3"/>
  <c r="E239" i="3"/>
  <c r="E230" i="3"/>
  <c r="E227" i="3"/>
  <c r="E226" i="3"/>
  <c r="E210" i="3"/>
  <c r="E203" i="3"/>
  <c r="E201" i="3"/>
  <c r="E186" i="3"/>
  <c r="E175" i="3"/>
  <c r="E172" i="3"/>
  <c r="F310" i="3"/>
  <c r="F298" i="3"/>
  <c r="F286" i="3"/>
  <c r="F281" i="3"/>
  <c r="F257" i="3"/>
  <c r="F231" i="3"/>
  <c r="F213" i="3"/>
  <c r="F209" i="3"/>
  <c r="F198" i="3"/>
  <c r="F180" i="3"/>
  <c r="E156" i="3"/>
  <c r="E152" i="3"/>
  <c r="E139" i="3"/>
  <c r="E113" i="3"/>
  <c r="E100" i="3"/>
  <c r="D10" i="3"/>
  <c r="F152" i="3"/>
  <c r="F151" i="3"/>
  <c r="F142" i="3"/>
  <c r="F141" i="3"/>
  <c r="F140" i="3"/>
  <c r="F135" i="3"/>
  <c r="F133" i="3"/>
  <c r="F130" i="3"/>
  <c r="F129" i="3"/>
  <c r="F124" i="3"/>
  <c r="F123" i="3"/>
  <c r="F120" i="3"/>
  <c r="F119" i="3"/>
  <c r="F116" i="3"/>
  <c r="F115" i="3"/>
  <c r="F114" i="3"/>
  <c r="F111" i="3"/>
  <c r="F110" i="3"/>
  <c r="F103" i="3"/>
  <c r="F102" i="3"/>
  <c r="F98" i="3"/>
  <c r="F93" i="3"/>
  <c r="F90" i="3"/>
  <c r="F88" i="3"/>
  <c r="F80" i="3"/>
  <c r="F79" i="3"/>
  <c r="F61" i="3"/>
  <c r="E333" i="4"/>
  <c r="E302" i="4"/>
  <c r="E474" i="4"/>
  <c r="F458" i="4"/>
  <c r="E400" i="4"/>
  <c r="F397" i="4"/>
  <c r="E352" i="4"/>
  <c r="E501" i="4"/>
  <c r="F429" i="4"/>
  <c r="F482" i="4"/>
  <c r="F590" i="4"/>
  <c r="E580" i="4"/>
  <c r="E573" i="4"/>
  <c r="E575" i="4"/>
  <c r="F559" i="4"/>
  <c r="F497" i="4"/>
  <c r="E382" i="4"/>
  <c r="F352" i="4"/>
  <c r="E347" i="4"/>
  <c r="F512" i="4"/>
  <c r="E411" i="4"/>
  <c r="F544" i="4"/>
  <c r="F540" i="4"/>
  <c r="F511" i="4"/>
  <c r="F447" i="4"/>
  <c r="E401" i="4"/>
  <c r="E393" i="4"/>
  <c r="E384" i="4"/>
  <c r="E239" i="4"/>
  <c r="E172" i="4"/>
  <c r="F276" i="4"/>
  <c r="F257" i="4"/>
  <c r="F236" i="4"/>
  <c r="F227" i="4"/>
  <c r="F198" i="4"/>
  <c r="F191" i="4"/>
  <c r="E152" i="4"/>
  <c r="E150" i="4"/>
  <c r="E145" i="4"/>
  <c r="E139" i="4"/>
  <c r="E136" i="4"/>
  <c r="E124" i="4"/>
  <c r="E118" i="4"/>
  <c r="E98" i="4"/>
  <c r="E86" i="4"/>
  <c r="E83" i="4"/>
  <c r="F139" i="4"/>
  <c r="F133" i="4"/>
  <c r="F118" i="4"/>
  <c r="F113" i="4"/>
  <c r="F111" i="4"/>
  <c r="F110" i="4"/>
  <c r="F104" i="4"/>
  <c r="F98" i="4"/>
  <c r="F93" i="4"/>
  <c r="F53" i="4"/>
  <c r="F37" i="4"/>
  <c r="E27" i="4"/>
  <c r="E38" i="4"/>
  <c r="F27" i="4"/>
  <c r="F38" i="4"/>
  <c r="E333" i="5"/>
  <c r="E276" i="5"/>
  <c r="E239" i="5"/>
  <c r="E207" i="5"/>
  <c r="E191" i="5"/>
  <c r="E576" i="5"/>
  <c r="E526" i="5"/>
  <c r="E517" i="5"/>
  <c r="E513" i="5"/>
  <c r="F510" i="5"/>
  <c r="F494" i="5"/>
  <c r="E485" i="5"/>
  <c r="F482" i="5"/>
  <c r="E461" i="5"/>
  <c r="H461" i="5" s="1"/>
  <c r="E449" i="5"/>
  <c r="F414" i="5"/>
  <c r="F410" i="5"/>
  <c r="E396" i="5"/>
  <c r="E360" i="5"/>
  <c r="E562" i="5"/>
  <c r="F559" i="5"/>
  <c r="E520" i="5"/>
  <c r="E516" i="5"/>
  <c r="F509" i="5"/>
  <c r="E488" i="5"/>
  <c r="E480" i="5"/>
  <c r="E476" i="5"/>
  <c r="F461" i="5"/>
  <c r="F449" i="5"/>
  <c r="E431" i="5"/>
  <c r="E536" i="5"/>
  <c r="F520" i="5"/>
  <c r="E511" i="5"/>
  <c r="E507" i="5"/>
  <c r="E503" i="5"/>
  <c r="F488" i="5"/>
  <c r="E483" i="5"/>
  <c r="F480" i="5"/>
  <c r="F431" i="5"/>
  <c r="E394" i="5"/>
  <c r="H394" i="5" s="1"/>
  <c r="E367" i="5"/>
  <c r="F561" i="5"/>
  <c r="E535" i="5"/>
  <c r="E518" i="5"/>
  <c r="H518" i="5" s="1"/>
  <c r="F511" i="5"/>
  <c r="F503" i="5"/>
  <c r="F467" i="5"/>
  <c r="F459" i="5"/>
  <c r="E433" i="5"/>
  <c r="F422" i="5"/>
  <c r="E406" i="5"/>
  <c r="F363" i="5"/>
  <c r="F321" i="5"/>
  <c r="F258" i="5"/>
  <c r="F256" i="5"/>
  <c r="F249" i="5"/>
  <c r="F245" i="5"/>
  <c r="F242" i="5"/>
  <c r="F224" i="5"/>
  <c r="E148" i="5"/>
  <c r="E101" i="5"/>
  <c r="F156" i="5"/>
  <c r="F155" i="5"/>
  <c r="F152" i="5"/>
  <c r="F149" i="5"/>
  <c r="F148" i="5"/>
  <c r="F141" i="5"/>
  <c r="F138" i="5"/>
  <c r="F137" i="5"/>
  <c r="F131" i="5"/>
  <c r="F127" i="5"/>
  <c r="F122" i="5"/>
  <c r="F118" i="5"/>
  <c r="F114" i="5"/>
  <c r="F113" i="5"/>
  <c r="F109" i="5"/>
  <c r="F105" i="5"/>
  <c r="F104" i="5"/>
  <c r="F100" i="5"/>
  <c r="F93" i="5"/>
  <c r="F88" i="5"/>
  <c r="F83" i="5"/>
  <c r="F76" i="5"/>
  <c r="E52" i="5"/>
  <c r="E46" i="5"/>
  <c r="E42" i="5"/>
  <c r="F30" i="5"/>
  <c r="E128" i="6"/>
  <c r="E116" i="6"/>
  <c r="E143" i="6"/>
  <c r="E127" i="6"/>
  <c r="E150" i="6"/>
  <c r="C11" i="6"/>
  <c r="D11" i="6"/>
  <c r="F282" i="6"/>
  <c r="E590" i="6"/>
  <c r="E588" i="6"/>
  <c r="C13" i="6"/>
  <c r="F552" i="6"/>
  <c r="F516" i="6"/>
  <c r="F503" i="6"/>
  <c r="F363" i="6"/>
  <c r="E555" i="6"/>
  <c r="E528" i="6"/>
  <c r="E409" i="6"/>
  <c r="E367" i="6"/>
  <c r="E363" i="6"/>
  <c r="E347" i="6"/>
  <c r="E315" i="6"/>
  <c r="E291" i="6"/>
  <c r="E282" i="6"/>
  <c r="E277" i="6"/>
  <c r="E275" i="6"/>
  <c r="E263" i="6"/>
  <c r="E222" i="6"/>
  <c r="E210" i="6"/>
  <c r="E202" i="6"/>
  <c r="E200" i="6"/>
  <c r="E199" i="6"/>
  <c r="E198" i="6"/>
  <c r="E196" i="6"/>
  <c r="E184" i="6"/>
  <c r="E177" i="6"/>
  <c r="E175" i="6"/>
  <c r="E174" i="6"/>
  <c r="E172" i="6"/>
  <c r="F257" i="6"/>
  <c r="F246" i="6"/>
  <c r="F200" i="6"/>
  <c r="F128" i="6"/>
  <c r="F93" i="6"/>
  <c r="E65" i="6"/>
  <c r="E34" i="6"/>
  <c r="F65" i="6"/>
  <c r="E41" i="6"/>
  <c r="F41" i="6"/>
  <c r="E170" i="7"/>
  <c r="F578" i="7"/>
  <c r="E574" i="7"/>
  <c r="F589" i="7"/>
  <c r="F583" i="7"/>
  <c r="F563" i="7"/>
  <c r="F533" i="7"/>
  <c r="F529" i="7"/>
  <c r="F488" i="7"/>
  <c r="F486" i="7"/>
  <c r="F483" i="7"/>
  <c r="F449" i="7"/>
  <c r="F414" i="7"/>
  <c r="E559" i="7"/>
  <c r="E554" i="7"/>
  <c r="E541" i="7"/>
  <c r="E537" i="7"/>
  <c r="E533" i="7"/>
  <c r="E526" i="7"/>
  <c r="E517" i="7"/>
  <c r="E488" i="7"/>
  <c r="E486" i="7"/>
  <c r="E483" i="7"/>
  <c r="E458" i="7"/>
  <c r="E422" i="7"/>
  <c r="E414" i="7"/>
  <c r="E406" i="7"/>
  <c r="E396" i="7"/>
  <c r="F373" i="7"/>
  <c r="E371" i="7"/>
  <c r="F259" i="7"/>
  <c r="F232" i="7"/>
  <c r="E330" i="7"/>
  <c r="E329" i="7"/>
  <c r="E315" i="7"/>
  <c r="E314" i="7"/>
  <c r="E304" i="7"/>
  <c r="E302" i="7"/>
  <c r="E299" i="7"/>
  <c r="E291" i="7"/>
  <c r="E285" i="7"/>
  <c r="E282" i="7"/>
  <c r="E275" i="7"/>
  <c r="E248" i="7"/>
  <c r="E241" i="7"/>
  <c r="E237" i="7"/>
  <c r="E222" i="7"/>
  <c r="E200" i="7"/>
  <c r="E191" i="7"/>
  <c r="E186" i="7"/>
  <c r="E181" i="7"/>
  <c r="E175" i="7"/>
  <c r="E173" i="7"/>
  <c r="F152" i="7"/>
  <c r="F133" i="7"/>
  <c r="F131" i="7"/>
  <c r="F118" i="7"/>
  <c r="F113" i="7"/>
  <c r="F92" i="7"/>
  <c r="F90" i="7"/>
  <c r="F34" i="7"/>
  <c r="F30" i="7"/>
  <c r="F21" i="7"/>
  <c r="C11" i="8"/>
  <c r="C13" i="8"/>
  <c r="E578" i="8"/>
  <c r="E592" i="8"/>
  <c r="F578" i="8"/>
  <c r="E577" i="8"/>
  <c r="E596" i="8"/>
  <c r="E580" i="8"/>
  <c r="E540" i="8"/>
  <c r="F496" i="8"/>
  <c r="F476" i="8"/>
  <c r="E475" i="8"/>
  <c r="F472" i="8"/>
  <c r="E407" i="8"/>
  <c r="E390" i="8"/>
  <c r="F382" i="8"/>
  <c r="F519" i="8"/>
  <c r="E510" i="8"/>
  <c r="E474" i="8"/>
  <c r="F451" i="8"/>
  <c r="E442" i="8"/>
  <c r="F430" i="8"/>
  <c r="E421" i="8"/>
  <c r="F411" i="8"/>
  <c r="F390" i="8"/>
  <c r="F371" i="8"/>
  <c r="F363" i="8"/>
  <c r="F564" i="8"/>
  <c r="E563" i="8"/>
  <c r="E517" i="8"/>
  <c r="F494" i="8"/>
  <c r="F474" i="8"/>
  <c r="E465" i="8"/>
  <c r="F446" i="8"/>
  <c r="F442" i="8"/>
  <c r="F433" i="8"/>
  <c r="F421" i="8"/>
  <c r="F374" i="8"/>
  <c r="E348" i="8"/>
  <c r="F530" i="8"/>
  <c r="F526" i="8"/>
  <c r="F517" i="8"/>
  <c r="E484" i="8"/>
  <c r="E480" i="8"/>
  <c r="E448" i="8"/>
  <c r="E431" i="8"/>
  <c r="F405" i="8"/>
  <c r="E323" i="8"/>
  <c r="E317" i="8"/>
  <c r="E313" i="8"/>
  <c r="E312" i="8"/>
  <c r="E304" i="8"/>
  <c r="E302" i="8"/>
  <c r="E301" i="8"/>
  <c r="E299" i="8"/>
  <c r="E298" i="8"/>
  <c r="E291" i="8"/>
  <c r="E287" i="8"/>
  <c r="E282" i="8"/>
  <c r="E277" i="8"/>
  <c r="E276" i="8"/>
  <c r="E274" i="8"/>
  <c r="E263" i="8"/>
  <c r="E259" i="8"/>
  <c r="E258" i="8"/>
  <c r="E254" i="8"/>
  <c r="E251" i="8"/>
  <c r="E239" i="8"/>
  <c r="E237" i="8"/>
  <c r="E222" i="8"/>
  <c r="E212" i="8"/>
  <c r="E211" i="8"/>
  <c r="E207" i="8"/>
  <c r="E202" i="8"/>
  <c r="E200" i="8"/>
  <c r="E191" i="8"/>
  <c r="E182" i="8"/>
  <c r="E176" i="8"/>
  <c r="E174" i="8"/>
  <c r="E171" i="8"/>
  <c r="F329" i="8"/>
  <c r="F323" i="8"/>
  <c r="F281" i="8"/>
  <c r="F247" i="8"/>
  <c r="F182" i="8"/>
  <c r="E129" i="8"/>
  <c r="E115" i="8"/>
  <c r="E98" i="8"/>
  <c r="E79" i="8"/>
  <c r="F155" i="8"/>
  <c r="F150" i="8"/>
  <c r="F149" i="8"/>
  <c r="F148" i="8"/>
  <c r="F145" i="8"/>
  <c r="F140" i="8"/>
  <c r="F133" i="8"/>
  <c r="F119" i="8"/>
  <c r="F88" i="8"/>
  <c r="F52" i="8"/>
  <c r="E65" i="8"/>
  <c r="F55" i="8"/>
  <c r="F47" i="8"/>
  <c r="E30" i="8"/>
  <c r="E26" i="8"/>
  <c r="F596" i="9"/>
  <c r="E572" i="9"/>
  <c r="F572" i="9"/>
  <c r="E531" i="9"/>
  <c r="F499" i="9"/>
  <c r="E470" i="9"/>
  <c r="E458" i="9"/>
  <c r="E401" i="9"/>
  <c r="E353" i="9"/>
  <c r="E521" i="9"/>
  <c r="E505" i="9"/>
  <c r="E473" i="9"/>
  <c r="E420" i="9"/>
  <c r="E348" i="9"/>
  <c r="F521" i="9"/>
  <c r="F424" i="9"/>
  <c r="E395" i="9"/>
  <c r="E368" i="9"/>
  <c r="E528" i="9"/>
  <c r="E430" i="9"/>
  <c r="E315" i="9"/>
  <c r="E263" i="9"/>
  <c r="E254" i="9"/>
  <c r="E237" i="9"/>
  <c r="E236" i="9"/>
  <c r="E207" i="9"/>
  <c r="E206" i="9"/>
  <c r="E200" i="9"/>
  <c r="E196" i="9"/>
  <c r="E175" i="9"/>
  <c r="F237" i="9"/>
  <c r="F231" i="9"/>
  <c r="F206" i="9"/>
  <c r="F196" i="9"/>
  <c r="E118" i="9"/>
  <c r="F156" i="9"/>
  <c r="F145" i="9"/>
  <c r="F135" i="9"/>
  <c r="F123" i="9"/>
  <c r="F120" i="9"/>
  <c r="F116" i="9"/>
  <c r="F115" i="9"/>
  <c r="F113" i="9"/>
  <c r="F103" i="9"/>
  <c r="F99" i="9"/>
  <c r="F93" i="9"/>
  <c r="F88" i="9"/>
  <c r="F36" i="9"/>
  <c r="F66" i="9"/>
  <c r="F57" i="33" l="1"/>
  <c r="D8" i="33"/>
  <c r="F564" i="14"/>
  <c r="F561" i="14"/>
  <c r="F522" i="14"/>
  <c r="F495" i="14"/>
  <c r="F493" i="14"/>
  <c r="F428" i="14"/>
  <c r="F427" i="14"/>
  <c r="F426" i="14"/>
  <c r="F520" i="14"/>
  <c r="F503" i="14"/>
  <c r="F498" i="14"/>
  <c r="F492" i="14"/>
  <c r="F488" i="14"/>
  <c r="F571" i="34"/>
  <c r="F399" i="34"/>
  <c r="F430" i="34"/>
  <c r="F401" i="34"/>
  <c r="F400" i="34"/>
  <c r="F347" i="34"/>
  <c r="F431" i="34"/>
  <c r="F527" i="1"/>
  <c r="F388" i="1"/>
  <c r="F381" i="1"/>
  <c r="F389" i="1"/>
  <c r="F350" i="1"/>
  <c r="F345" i="1"/>
  <c r="F385" i="1"/>
  <c r="F418" i="1"/>
  <c r="F367" i="2"/>
  <c r="F378" i="2"/>
  <c r="F356" i="2"/>
  <c r="F542" i="3"/>
  <c r="F378" i="3"/>
  <c r="F385" i="3"/>
  <c r="F362" i="3"/>
  <c r="F511" i="3"/>
  <c r="F589" i="4"/>
  <c r="F505" i="4"/>
  <c r="F484" i="4"/>
  <c r="F560" i="4"/>
  <c r="F424" i="4"/>
  <c r="F427" i="4"/>
  <c r="F426" i="4"/>
  <c r="F378" i="4"/>
  <c r="F538" i="4"/>
  <c r="F555" i="4"/>
  <c r="F477" i="4"/>
  <c r="F61" i="4"/>
  <c r="F51" i="4"/>
  <c r="F28" i="4"/>
  <c r="F373" i="5"/>
  <c r="F378" i="5"/>
  <c r="F419" i="5"/>
  <c r="F461" i="6"/>
  <c r="F378" i="6"/>
  <c r="F419" i="6"/>
  <c r="F541" i="6"/>
  <c r="F512" i="6"/>
  <c r="F528" i="6"/>
  <c r="F375" i="6"/>
  <c r="F372" i="6"/>
  <c r="F32" i="6"/>
  <c r="F367" i="7"/>
  <c r="F378" i="7"/>
  <c r="F543" i="7"/>
  <c r="F554" i="7"/>
  <c r="F420" i="8"/>
  <c r="F378" i="8"/>
  <c r="F439" i="8"/>
  <c r="F498" i="8"/>
  <c r="F404" i="8"/>
  <c r="F585" i="9"/>
  <c r="F593" i="9"/>
  <c r="F553" i="9"/>
  <c r="F540" i="9"/>
  <c r="F484" i="9"/>
  <c r="F400" i="9"/>
  <c r="F381" i="9"/>
  <c r="F378" i="9"/>
  <c r="F385" i="9"/>
  <c r="F554" i="9"/>
  <c r="F396" i="9"/>
  <c r="F506" i="10"/>
  <c r="F512" i="10"/>
  <c r="F378" i="10"/>
  <c r="F419" i="10"/>
  <c r="F436" i="10"/>
  <c r="F533" i="11"/>
  <c r="F378" i="11"/>
  <c r="F422" i="11"/>
  <c r="F405" i="11"/>
  <c r="F466" i="11"/>
  <c r="F407" i="11"/>
  <c r="F385" i="12"/>
  <c r="F428" i="12"/>
  <c r="F376" i="12"/>
  <c r="F378" i="12"/>
  <c r="F425" i="12"/>
  <c r="F469" i="12"/>
  <c r="F48" i="12"/>
  <c r="F64" i="12"/>
  <c r="F50" i="12"/>
  <c r="F547" i="32"/>
  <c r="F557" i="13"/>
  <c r="F378" i="13"/>
  <c r="F362" i="13"/>
  <c r="F419" i="13"/>
  <c r="F402" i="13"/>
  <c r="F429" i="13"/>
  <c r="F461" i="13"/>
  <c r="F32" i="13"/>
  <c r="F589" i="14"/>
  <c r="F582" i="14"/>
  <c r="F373" i="14"/>
  <c r="F378" i="14"/>
  <c r="F362" i="14"/>
  <c r="F419" i="14"/>
  <c r="F437" i="14"/>
  <c r="F461" i="14"/>
  <c r="F555" i="14"/>
  <c r="F536" i="14"/>
  <c r="F32" i="14"/>
  <c r="F478" i="15"/>
  <c r="F525" i="15"/>
  <c r="F405" i="15"/>
  <c r="F363" i="15"/>
  <c r="F443" i="16"/>
  <c r="F378" i="16"/>
  <c r="F442" i="16"/>
  <c r="F430" i="16"/>
  <c r="F424" i="16"/>
  <c r="F363" i="16"/>
  <c r="F477" i="16"/>
  <c r="F349" i="16"/>
  <c r="F348" i="17"/>
  <c r="F576" i="18"/>
  <c r="F582" i="18"/>
  <c r="F526" i="18"/>
  <c r="F378" i="18"/>
  <c r="F471" i="18"/>
  <c r="F34" i="18"/>
  <c r="F57" i="18"/>
  <c r="F30" i="18"/>
  <c r="F593" i="19"/>
  <c r="F404" i="19"/>
  <c r="F426" i="19"/>
  <c r="F427" i="19"/>
  <c r="F378" i="19"/>
  <c r="F436" i="19"/>
  <c r="F418" i="19"/>
  <c r="F451" i="19"/>
  <c r="F406" i="19"/>
  <c r="F24" i="19"/>
  <c r="F25" i="19"/>
  <c r="F405" i="20"/>
  <c r="F448" i="20"/>
  <c r="F378" i="20"/>
  <c r="F550" i="20"/>
  <c r="F420" i="20"/>
  <c r="F562" i="20"/>
  <c r="F18" i="20"/>
  <c r="F63" i="20"/>
  <c r="F68" i="21"/>
  <c r="F592" i="21"/>
  <c r="F582" i="21"/>
  <c r="F594" i="21"/>
  <c r="F564" i="21"/>
  <c r="F378" i="21"/>
  <c r="F440" i="21"/>
  <c r="F510" i="21"/>
  <c r="F560" i="21"/>
  <c r="F562" i="21"/>
  <c r="F578" i="22"/>
  <c r="F594" i="22"/>
  <c r="F377" i="22"/>
  <c r="F378" i="22"/>
  <c r="F439" i="22"/>
  <c r="F496" i="22"/>
  <c r="F463" i="22"/>
  <c r="F509" i="22"/>
  <c r="F406" i="22"/>
  <c r="F68" i="22"/>
  <c r="F25" i="22"/>
  <c r="F38" i="22"/>
  <c r="F562" i="23"/>
  <c r="F428" i="23"/>
  <c r="F378" i="23"/>
  <c r="F511" i="23"/>
  <c r="F438" i="23"/>
  <c r="F512" i="23"/>
  <c r="F503" i="23"/>
  <c r="F587" i="24"/>
  <c r="F581" i="24"/>
  <c r="F521" i="24"/>
  <c r="F355" i="24"/>
  <c r="F378" i="24"/>
  <c r="F402" i="24"/>
  <c r="F439" i="24"/>
  <c r="F490" i="24"/>
  <c r="F375" i="24"/>
  <c r="F560" i="24"/>
  <c r="F430" i="24"/>
  <c r="F43" i="24"/>
  <c r="F595" i="25"/>
  <c r="F582" i="25"/>
  <c r="F422" i="25"/>
  <c r="F378" i="25"/>
  <c r="F440" i="25"/>
  <c r="F488" i="25"/>
  <c r="F495" i="25"/>
  <c r="F449" i="25"/>
  <c r="F538" i="25"/>
  <c r="F519" i="25"/>
  <c r="F531" i="25"/>
  <c r="F405" i="25"/>
  <c r="F65" i="25"/>
  <c r="F545" i="26"/>
  <c r="F378" i="26"/>
  <c r="F436" i="26"/>
  <c r="F408" i="26"/>
  <c r="F406" i="26"/>
  <c r="F30" i="26"/>
  <c r="F25" i="26"/>
  <c r="F594" i="27"/>
  <c r="F544" i="27"/>
  <c r="F378" i="27"/>
  <c r="F417" i="27"/>
  <c r="F510" i="27"/>
  <c r="F461" i="28"/>
  <c r="F378" i="28"/>
  <c r="F554" i="29"/>
  <c r="F378" i="29"/>
  <c r="F439" i="29"/>
  <c r="F543" i="29"/>
  <c r="F422" i="29"/>
  <c r="F28" i="30"/>
  <c r="F413" i="30"/>
  <c r="F378" i="30"/>
  <c r="F550" i="30"/>
  <c r="F371" i="30"/>
  <c r="F378" i="31"/>
  <c r="F436" i="31"/>
  <c r="F435" i="31"/>
  <c r="F492" i="31"/>
  <c r="F42" i="31"/>
  <c r="F470" i="32"/>
  <c r="F577" i="33"/>
  <c r="F395" i="33"/>
  <c r="F426" i="33"/>
  <c r="F427" i="33"/>
  <c r="F428" i="33"/>
  <c r="F376" i="33"/>
  <c r="F378" i="33"/>
  <c r="F440" i="33"/>
  <c r="E547" i="9"/>
  <c r="E415" i="7"/>
  <c r="E478" i="7"/>
  <c r="E357" i="7"/>
  <c r="E414" i="5"/>
  <c r="E395" i="3"/>
  <c r="E542" i="3"/>
  <c r="E360" i="17"/>
  <c r="E49" i="14"/>
  <c r="E66" i="14"/>
  <c r="E61" i="14"/>
  <c r="E386" i="13"/>
  <c r="E369" i="11"/>
  <c r="E579" i="11"/>
  <c r="E513" i="31"/>
  <c r="E38" i="25"/>
  <c r="E479" i="9"/>
  <c r="E383" i="9"/>
  <c r="E358" i="7"/>
  <c r="E399" i="7"/>
  <c r="E524" i="7"/>
  <c r="E442" i="3"/>
  <c r="E357" i="19"/>
  <c r="E473" i="19"/>
  <c r="E547" i="19"/>
  <c r="E53" i="14"/>
  <c r="E28" i="14"/>
  <c r="E67" i="14"/>
  <c r="E558" i="13"/>
  <c r="E558" i="11"/>
  <c r="E460" i="9"/>
  <c r="E454" i="7"/>
  <c r="E506" i="5"/>
  <c r="E548" i="5"/>
  <c r="E379" i="3"/>
  <c r="E454" i="19"/>
  <c r="E35" i="14"/>
  <c r="E524" i="11"/>
  <c r="E551" i="33"/>
  <c r="E533" i="33"/>
  <c r="E516" i="33"/>
  <c r="E499" i="33"/>
  <c r="E483" i="33"/>
  <c r="E467" i="33"/>
  <c r="E451" i="33"/>
  <c r="E430" i="33"/>
  <c r="E410" i="33"/>
  <c r="E392" i="33"/>
  <c r="E371" i="33"/>
  <c r="E352" i="33"/>
  <c r="E563" i="33"/>
  <c r="E545" i="33"/>
  <c r="E529" i="33"/>
  <c r="E511" i="33"/>
  <c r="E495" i="33"/>
  <c r="E479" i="33"/>
  <c r="E463" i="33"/>
  <c r="E447" i="33"/>
  <c r="E421" i="33"/>
  <c r="E406" i="33"/>
  <c r="E388" i="33"/>
  <c r="E367" i="33"/>
  <c r="E348" i="33"/>
  <c r="E555" i="33"/>
  <c r="E520" i="33"/>
  <c r="E487" i="33"/>
  <c r="E455" i="33"/>
  <c r="E414" i="33"/>
  <c r="E379" i="33"/>
  <c r="E541" i="33"/>
  <c r="E475" i="33"/>
  <c r="E443" i="33"/>
  <c r="E400" i="33"/>
  <c r="E363" i="33"/>
  <c r="E537" i="33"/>
  <c r="E503" i="33"/>
  <c r="E471" i="33"/>
  <c r="E434" i="33"/>
  <c r="E396" i="33"/>
  <c r="E357" i="33"/>
  <c r="E559" i="5"/>
  <c r="E497" i="5"/>
  <c r="E465" i="5"/>
  <c r="E413" i="5"/>
  <c r="E379" i="5"/>
  <c r="E352" i="5"/>
  <c r="E558" i="5"/>
  <c r="E500" i="5"/>
  <c r="E464" i="5"/>
  <c r="E452" i="5"/>
  <c r="E423" i="5"/>
  <c r="E391" i="5"/>
  <c r="E372" i="5"/>
  <c r="E347" i="5"/>
  <c r="E544" i="5"/>
  <c r="E524" i="5"/>
  <c r="E479" i="5"/>
  <c r="E443" i="5"/>
  <c r="E422" i="5"/>
  <c r="E381" i="5"/>
  <c r="E354" i="5"/>
  <c r="E547" i="5"/>
  <c r="E527" i="5"/>
  <c r="E478" i="5"/>
  <c r="E462" i="5"/>
  <c r="E450" i="5"/>
  <c r="E429" i="5"/>
  <c r="E389" i="5"/>
  <c r="E555" i="5"/>
  <c r="E521" i="5"/>
  <c r="E509" i="5"/>
  <c r="E481" i="5"/>
  <c r="H481" i="5" s="1"/>
  <c r="E445" i="5"/>
  <c r="H445" i="5" s="1"/>
  <c r="E392" i="5"/>
  <c r="E369" i="5"/>
  <c r="E348" i="5"/>
  <c r="E549" i="5"/>
  <c r="E496" i="5"/>
  <c r="E412" i="5"/>
  <c r="E387" i="5"/>
  <c r="E368" i="5"/>
  <c r="E346" i="5"/>
  <c r="E540" i="5"/>
  <c r="E487" i="5"/>
  <c r="E475" i="5"/>
  <c r="E434" i="5"/>
  <c r="E398" i="5"/>
  <c r="E371" i="5"/>
  <c r="E539" i="5"/>
  <c r="E498" i="5"/>
  <c r="E474" i="5"/>
  <c r="E446" i="5"/>
  <c r="E401" i="5"/>
  <c r="E380" i="5"/>
  <c r="E361" i="5"/>
  <c r="C12" i="5"/>
  <c r="E542" i="5"/>
  <c r="E505" i="5"/>
  <c r="E489" i="5"/>
  <c r="E477" i="5"/>
  <c r="E457" i="5"/>
  <c r="E432" i="5"/>
  <c r="H432" i="5" s="1"/>
  <c r="E409" i="5"/>
  <c r="E388" i="5"/>
  <c r="E365" i="5"/>
  <c r="E537" i="5"/>
  <c r="E472" i="5"/>
  <c r="E460" i="5"/>
  <c r="E444" i="5"/>
  <c r="E399" i="5"/>
  <c r="E382" i="5"/>
  <c r="E355" i="5"/>
  <c r="E557" i="5"/>
  <c r="E519" i="5"/>
  <c r="E499" i="5"/>
  <c r="E455" i="5"/>
  <c r="E560" i="5"/>
  <c r="E490" i="5"/>
  <c r="E470" i="5"/>
  <c r="E458" i="5"/>
  <c r="E442" i="5"/>
  <c r="E421" i="5"/>
  <c r="E397" i="5"/>
  <c r="E370" i="5"/>
  <c r="E357" i="5"/>
  <c r="E448" i="15"/>
  <c r="E345" i="15"/>
  <c r="E549" i="15"/>
  <c r="E445" i="15"/>
  <c r="E389" i="15"/>
  <c r="E379" i="15"/>
  <c r="E473" i="15"/>
  <c r="E399" i="15"/>
  <c r="E388" i="15"/>
  <c r="E351" i="15"/>
  <c r="C12" i="15"/>
  <c r="E524" i="15"/>
  <c r="E413" i="15"/>
  <c r="E398" i="15"/>
  <c r="E387" i="15"/>
  <c r="E350" i="23"/>
  <c r="E558" i="23"/>
  <c r="E547" i="23"/>
  <c r="E528" i="23"/>
  <c r="E479" i="23"/>
  <c r="E473" i="23"/>
  <c r="E460" i="23"/>
  <c r="E450" i="23"/>
  <c r="E434" i="23"/>
  <c r="E398" i="23"/>
  <c r="E388" i="23"/>
  <c r="E380" i="23"/>
  <c r="E368" i="23"/>
  <c r="E361" i="23"/>
  <c r="E348" i="23"/>
  <c r="E556" i="23"/>
  <c r="E544" i="23"/>
  <c r="E527" i="23"/>
  <c r="E499" i="23"/>
  <c r="E478" i="23"/>
  <c r="E472" i="23"/>
  <c r="E447" i="23"/>
  <c r="E431" i="23"/>
  <c r="E409" i="23"/>
  <c r="E387" i="23"/>
  <c r="E379" i="23"/>
  <c r="E360" i="23"/>
  <c r="E347" i="23"/>
  <c r="E554" i="23"/>
  <c r="E542" i="23"/>
  <c r="E475" i="23"/>
  <c r="E470" i="23"/>
  <c r="E454" i="23"/>
  <c r="E445" i="23"/>
  <c r="E421" i="23"/>
  <c r="E401" i="23"/>
  <c r="E386" i="23"/>
  <c r="E370" i="23"/>
  <c r="E365" i="23"/>
  <c r="E358" i="23"/>
  <c r="E352" i="23"/>
  <c r="E539" i="23"/>
  <c r="E389" i="23"/>
  <c r="E351" i="23"/>
  <c r="E452" i="23"/>
  <c r="E399" i="23"/>
  <c r="E383" i="23"/>
  <c r="E357" i="23"/>
  <c r="C12" i="23"/>
  <c r="E524" i="23"/>
  <c r="E474" i="23"/>
  <c r="E444" i="23"/>
  <c r="E369" i="23"/>
  <c r="E549" i="23"/>
  <c r="E403" i="31"/>
  <c r="E522" i="31"/>
  <c r="E505" i="31"/>
  <c r="E501" i="31"/>
  <c r="E497" i="31"/>
  <c r="E493" i="31"/>
  <c r="E488" i="31"/>
  <c r="E483" i="31"/>
  <c r="E479" i="31"/>
  <c r="E475" i="31"/>
  <c r="E471" i="31"/>
  <c r="E463" i="31"/>
  <c r="E459" i="31"/>
  <c r="E455" i="31"/>
  <c r="E447" i="31"/>
  <c r="E443" i="31"/>
  <c r="E432" i="31"/>
  <c r="E422" i="31"/>
  <c r="E414" i="31"/>
  <c r="E409" i="31"/>
  <c r="E387" i="31"/>
  <c r="E367" i="31"/>
  <c r="E351" i="31"/>
  <c r="E560" i="31"/>
  <c r="E537" i="31"/>
  <c r="E527" i="31"/>
  <c r="E511" i="31"/>
  <c r="E559" i="31"/>
  <c r="E520" i="31"/>
  <c r="E399" i="31"/>
  <c r="E390" i="31"/>
  <c r="E380" i="31"/>
  <c r="E363" i="31"/>
  <c r="E353" i="31"/>
  <c r="E556" i="31"/>
  <c r="E539" i="31"/>
  <c r="E531" i="31"/>
  <c r="E369" i="31"/>
  <c r="E555" i="31"/>
  <c r="E517" i="31"/>
  <c r="E504" i="31"/>
  <c r="E500" i="31"/>
  <c r="E496" i="31"/>
  <c r="E487" i="31"/>
  <c r="E482" i="31"/>
  <c r="E478" i="31"/>
  <c r="E474" i="31"/>
  <c r="E470" i="31"/>
  <c r="E466" i="31"/>
  <c r="E462" i="31"/>
  <c r="E458" i="31"/>
  <c r="E454" i="31"/>
  <c r="E450" i="31"/>
  <c r="E446" i="31"/>
  <c r="E442" i="31"/>
  <c r="E431" i="31"/>
  <c r="E421" i="31"/>
  <c r="E413" i="31"/>
  <c r="E406" i="31"/>
  <c r="E395" i="31"/>
  <c r="E386" i="31"/>
  <c r="E366" i="31"/>
  <c r="E346" i="31"/>
  <c r="E535" i="31"/>
  <c r="E510" i="31"/>
  <c r="E542" i="31"/>
  <c r="E398" i="31"/>
  <c r="E389" i="31"/>
  <c r="E372" i="31"/>
  <c r="E361" i="31"/>
  <c r="E347" i="31"/>
  <c r="E549" i="31"/>
  <c r="E519" i="31"/>
  <c r="E360" i="31"/>
  <c r="E530" i="31"/>
  <c r="E503" i="31"/>
  <c r="E495" i="31"/>
  <c r="E489" i="31"/>
  <c r="E472" i="31"/>
  <c r="E465" i="31"/>
  <c r="E457" i="31"/>
  <c r="E444" i="31"/>
  <c r="E429" i="31"/>
  <c r="E411" i="31"/>
  <c r="E394" i="31"/>
  <c r="E358" i="31"/>
  <c r="E528" i="31"/>
  <c r="E400" i="31"/>
  <c r="E365" i="31"/>
  <c r="E391" i="31"/>
  <c r="E370" i="31"/>
  <c r="E558" i="31"/>
  <c r="E533" i="31"/>
  <c r="C12" i="31"/>
  <c r="E524" i="31"/>
  <c r="E502" i="31"/>
  <c r="E486" i="31"/>
  <c r="E477" i="31"/>
  <c r="E469" i="31"/>
  <c r="E464" i="31"/>
  <c r="E456" i="31"/>
  <c r="E449" i="31"/>
  <c r="E434" i="31"/>
  <c r="E420" i="31"/>
  <c r="E405" i="31"/>
  <c r="E393" i="31"/>
  <c r="E357" i="31"/>
  <c r="E554" i="31"/>
  <c r="E383" i="31"/>
  <c r="E348" i="31"/>
  <c r="E382" i="31"/>
  <c r="E355" i="31"/>
  <c r="E548" i="31"/>
  <c r="E532" i="31"/>
  <c r="E512" i="31"/>
  <c r="E499" i="31"/>
  <c r="E484" i="31"/>
  <c r="E476" i="31"/>
  <c r="E468" i="31"/>
  <c r="E461" i="31"/>
  <c r="E453" i="31"/>
  <c r="E448" i="31"/>
  <c r="E433" i="31"/>
  <c r="E415" i="31"/>
  <c r="E401" i="31"/>
  <c r="E384" i="31"/>
  <c r="E562" i="31"/>
  <c r="E544" i="31"/>
  <c r="E521" i="31"/>
  <c r="E534" i="31"/>
  <c r="E509" i="31"/>
  <c r="E381" i="31"/>
  <c r="E354" i="31"/>
  <c r="E547" i="31"/>
  <c r="E518" i="31"/>
  <c r="E388" i="31"/>
  <c r="E556" i="13"/>
  <c r="E450" i="13"/>
  <c r="E389" i="13"/>
  <c r="E366" i="13"/>
  <c r="E530" i="13"/>
  <c r="E473" i="13"/>
  <c r="E400" i="13"/>
  <c r="E379" i="13"/>
  <c r="E352" i="13"/>
  <c r="E549" i="13"/>
  <c r="E500" i="13"/>
  <c r="E468" i="13"/>
  <c r="E444" i="13"/>
  <c r="E395" i="13"/>
  <c r="E351" i="13"/>
  <c r="E524" i="13"/>
  <c r="E354" i="13"/>
  <c r="E547" i="13"/>
  <c r="E478" i="13"/>
  <c r="E458" i="13"/>
  <c r="E401" i="13"/>
  <c r="E361" i="13"/>
  <c r="E453" i="13"/>
  <c r="E369" i="13"/>
  <c r="E348" i="13"/>
  <c r="E480" i="13"/>
  <c r="E460" i="13"/>
  <c r="E431" i="13"/>
  <c r="E391" i="13"/>
  <c r="E347" i="13"/>
  <c r="E544" i="13"/>
  <c r="E499" i="13"/>
  <c r="E455" i="13"/>
  <c r="E398" i="13"/>
  <c r="E371" i="13"/>
  <c r="C12" i="13"/>
  <c r="E527" i="13"/>
  <c r="E454" i="13"/>
  <c r="E442" i="13"/>
  <c r="E397" i="13"/>
  <c r="E380" i="13"/>
  <c r="E357" i="13"/>
  <c r="E551" i="13"/>
  <c r="E413" i="13"/>
  <c r="E388" i="13"/>
  <c r="E365" i="13"/>
  <c r="E537" i="13"/>
  <c r="E504" i="13"/>
  <c r="E476" i="13"/>
  <c r="E456" i="13"/>
  <c r="E387" i="13"/>
  <c r="E553" i="13"/>
  <c r="E479" i="13"/>
  <c r="E447" i="13"/>
  <c r="E364" i="25"/>
  <c r="E542" i="25"/>
  <c r="E527" i="25"/>
  <c r="E476" i="25"/>
  <c r="E448" i="25"/>
  <c r="E421" i="25"/>
  <c r="E372" i="25"/>
  <c r="C12" i="25"/>
  <c r="E548" i="25"/>
  <c r="E537" i="25"/>
  <c r="E501" i="25"/>
  <c r="E474" i="25"/>
  <c r="E547" i="25"/>
  <c r="E524" i="25"/>
  <c r="E500" i="25"/>
  <c r="E455" i="25"/>
  <c r="E431" i="25"/>
  <c r="E414" i="25"/>
  <c r="E391" i="25"/>
  <c r="E528" i="25"/>
  <c r="E499" i="25"/>
  <c r="E397" i="25"/>
  <c r="E544" i="25"/>
  <c r="E521" i="25"/>
  <c r="E510" i="25"/>
  <c r="E430" i="25"/>
  <c r="E358" i="9"/>
  <c r="E352" i="9"/>
  <c r="E388" i="9"/>
  <c r="E357" i="9"/>
  <c r="E421" i="9"/>
  <c r="E346" i="9"/>
  <c r="C12" i="9"/>
  <c r="E391" i="7"/>
  <c r="E482" i="7"/>
  <c r="E499" i="7"/>
  <c r="E560" i="7"/>
  <c r="E380" i="7"/>
  <c r="E366" i="5"/>
  <c r="E556" i="5"/>
  <c r="E386" i="5"/>
  <c r="E447" i="5"/>
  <c r="E495" i="5"/>
  <c r="E351" i="5"/>
  <c r="E504" i="5"/>
  <c r="E533" i="5"/>
  <c r="E383" i="5"/>
  <c r="E473" i="5"/>
  <c r="E501" i="5"/>
  <c r="E400" i="3"/>
  <c r="E447" i="3"/>
  <c r="E470" i="3"/>
  <c r="E504" i="3"/>
  <c r="E521" i="3"/>
  <c r="E365" i="19"/>
  <c r="E393" i="19"/>
  <c r="E556" i="19"/>
  <c r="E358" i="13"/>
  <c r="E475" i="13"/>
  <c r="E548" i="13"/>
  <c r="E409" i="13"/>
  <c r="E542" i="13"/>
  <c r="E370" i="13"/>
  <c r="E421" i="13"/>
  <c r="E470" i="13"/>
  <c r="E560" i="13"/>
  <c r="E352" i="11"/>
  <c r="E379" i="11"/>
  <c r="E459" i="33"/>
  <c r="E559" i="33"/>
  <c r="E379" i="31"/>
  <c r="E412" i="31"/>
  <c r="E452" i="31"/>
  <c r="E481" i="29"/>
  <c r="E499" i="29"/>
  <c r="E439" i="3"/>
  <c r="H439" i="3" s="1"/>
  <c r="C12" i="3"/>
  <c r="E548" i="3"/>
  <c r="H548" i="3" s="1"/>
  <c r="E540" i="3"/>
  <c r="E528" i="3"/>
  <c r="E500" i="3"/>
  <c r="E489" i="3"/>
  <c r="E480" i="3"/>
  <c r="E474" i="3"/>
  <c r="E468" i="3"/>
  <c r="E459" i="3"/>
  <c r="E452" i="3"/>
  <c r="E446" i="3"/>
  <c r="E434" i="3"/>
  <c r="E421" i="3"/>
  <c r="E412" i="3"/>
  <c r="E399" i="3"/>
  <c r="E394" i="3"/>
  <c r="E388" i="3"/>
  <c r="E383" i="3"/>
  <c r="E372" i="3"/>
  <c r="E368" i="3"/>
  <c r="E361" i="3"/>
  <c r="E355" i="3"/>
  <c r="E351" i="3"/>
  <c r="E558" i="3"/>
  <c r="E547" i="3"/>
  <c r="E539" i="3"/>
  <c r="E527" i="3"/>
  <c r="E499" i="3"/>
  <c r="E487" i="3"/>
  <c r="E479" i="3"/>
  <c r="E473" i="3"/>
  <c r="E467" i="3"/>
  <c r="E456" i="3"/>
  <c r="H456" i="3" s="1"/>
  <c r="E450" i="3"/>
  <c r="E445" i="3"/>
  <c r="E432" i="3"/>
  <c r="E420" i="3"/>
  <c r="E409" i="3"/>
  <c r="E398" i="3"/>
  <c r="E393" i="3"/>
  <c r="E387" i="3"/>
  <c r="H387" i="3" s="1"/>
  <c r="E366" i="3"/>
  <c r="E360" i="3"/>
  <c r="E354" i="3"/>
  <c r="E350" i="3"/>
  <c r="E556" i="3"/>
  <c r="E544" i="3"/>
  <c r="E524" i="3"/>
  <c r="E497" i="3"/>
  <c r="E484" i="3"/>
  <c r="E478" i="3"/>
  <c r="E472" i="3"/>
  <c r="E455" i="3"/>
  <c r="E448" i="3"/>
  <c r="E444" i="3"/>
  <c r="E431" i="3"/>
  <c r="E415" i="3"/>
  <c r="E401" i="3"/>
  <c r="E397" i="3"/>
  <c r="E391" i="3"/>
  <c r="E386" i="3"/>
  <c r="H386" i="3" s="1"/>
  <c r="E380" i="3"/>
  <c r="E370" i="3"/>
  <c r="E365" i="3"/>
  <c r="E358" i="3"/>
  <c r="E353" i="3"/>
  <c r="E348" i="3"/>
  <c r="E384" i="11"/>
  <c r="E556" i="11"/>
  <c r="H556" i="11" s="1"/>
  <c r="E544" i="11"/>
  <c r="E521" i="11"/>
  <c r="E500" i="11"/>
  <c r="E477" i="11"/>
  <c r="E473" i="11"/>
  <c r="E460" i="11"/>
  <c r="E456" i="11"/>
  <c r="E444" i="11"/>
  <c r="E421" i="11"/>
  <c r="E409" i="11"/>
  <c r="E398" i="11"/>
  <c r="E391" i="11"/>
  <c r="E346" i="11"/>
  <c r="E549" i="11"/>
  <c r="E542" i="11"/>
  <c r="E518" i="11"/>
  <c r="E499" i="11"/>
  <c r="E476" i="11"/>
  <c r="E472" i="11"/>
  <c r="E455" i="11"/>
  <c r="E448" i="11"/>
  <c r="E442" i="11"/>
  <c r="E414" i="11"/>
  <c r="E401" i="11"/>
  <c r="E397" i="11"/>
  <c r="E389" i="11"/>
  <c r="E548" i="11"/>
  <c r="E505" i="11"/>
  <c r="E475" i="11"/>
  <c r="E453" i="11"/>
  <c r="E434" i="11"/>
  <c r="E400" i="11"/>
  <c r="E388" i="11"/>
  <c r="E382" i="11"/>
  <c r="E373" i="11"/>
  <c r="E368" i="11"/>
  <c r="E361" i="11"/>
  <c r="E355" i="11"/>
  <c r="E351" i="11"/>
  <c r="E347" i="11"/>
  <c r="E547" i="11"/>
  <c r="E504" i="11"/>
  <c r="E474" i="11"/>
  <c r="E458" i="11"/>
  <c r="E432" i="11"/>
  <c r="E399" i="11"/>
  <c r="E387" i="11"/>
  <c r="E381" i="11"/>
  <c r="E372" i="11"/>
  <c r="E366" i="11"/>
  <c r="E360" i="11"/>
  <c r="E354" i="11"/>
  <c r="C12" i="11"/>
  <c r="E559" i="11"/>
  <c r="E540" i="11"/>
  <c r="E527" i="11"/>
  <c r="E479" i="11"/>
  <c r="E470" i="11"/>
  <c r="E457" i="11"/>
  <c r="E447" i="11"/>
  <c r="E413" i="11"/>
  <c r="E386" i="11"/>
  <c r="E380" i="11"/>
  <c r="E370" i="11"/>
  <c r="E365" i="11"/>
  <c r="E358" i="11"/>
  <c r="E353" i="11"/>
  <c r="E349" i="11"/>
  <c r="E503" i="21"/>
  <c r="E558" i="21"/>
  <c r="E544" i="21"/>
  <c r="E524" i="21"/>
  <c r="E497" i="21"/>
  <c r="E443" i="21"/>
  <c r="E399" i="21"/>
  <c r="E388" i="21"/>
  <c r="E369" i="21"/>
  <c r="E357" i="21"/>
  <c r="E347" i="21"/>
  <c r="C12" i="21"/>
  <c r="E556" i="21"/>
  <c r="E542" i="21"/>
  <c r="E532" i="21"/>
  <c r="E521" i="21"/>
  <c r="E481" i="21"/>
  <c r="E473" i="21"/>
  <c r="E460" i="21"/>
  <c r="E442" i="21"/>
  <c r="E421" i="21"/>
  <c r="E409" i="21"/>
  <c r="E397" i="21"/>
  <c r="E386" i="21"/>
  <c r="E366" i="21"/>
  <c r="E354" i="21"/>
  <c r="E345" i="21"/>
  <c r="E548" i="21"/>
  <c r="E540" i="21"/>
  <c r="E531" i="21"/>
  <c r="E478" i="21"/>
  <c r="E470" i="21"/>
  <c r="E458" i="21"/>
  <c r="E434" i="21"/>
  <c r="E393" i="21"/>
  <c r="E383" i="21"/>
  <c r="E365" i="21"/>
  <c r="E352" i="21"/>
  <c r="E547" i="21"/>
  <c r="E468" i="21"/>
  <c r="E358" i="21"/>
  <c r="E539" i="21"/>
  <c r="E400" i="21"/>
  <c r="E348" i="21"/>
  <c r="E476" i="21"/>
  <c r="E454" i="21"/>
  <c r="E444" i="21"/>
  <c r="E413" i="21"/>
  <c r="E389" i="21"/>
  <c r="H389" i="21" s="1"/>
  <c r="E528" i="21"/>
  <c r="E433" i="21"/>
  <c r="E370" i="21"/>
  <c r="H370" i="21" s="1"/>
  <c r="C12" i="27"/>
  <c r="E560" i="27"/>
  <c r="E556" i="27"/>
  <c r="E551" i="27"/>
  <c r="E542" i="27"/>
  <c r="E527" i="27"/>
  <c r="E505" i="27"/>
  <c r="E486" i="27"/>
  <c r="E480" i="27"/>
  <c r="E476" i="27"/>
  <c r="E472" i="27"/>
  <c r="E458" i="27"/>
  <c r="E454" i="27"/>
  <c r="E450" i="27"/>
  <c r="E444" i="27"/>
  <c r="E413" i="27"/>
  <c r="E406" i="27"/>
  <c r="E398" i="27"/>
  <c r="E393" i="27"/>
  <c r="E388" i="27"/>
  <c r="E379" i="27"/>
  <c r="E369" i="27"/>
  <c r="E361" i="27"/>
  <c r="E354" i="27"/>
  <c r="E350" i="27"/>
  <c r="E555" i="27"/>
  <c r="E549" i="27"/>
  <c r="E539" i="27"/>
  <c r="E532" i="27"/>
  <c r="E524" i="27"/>
  <c r="E504" i="27"/>
  <c r="E489" i="27"/>
  <c r="E479" i="27"/>
  <c r="E475" i="27"/>
  <c r="E470" i="27"/>
  <c r="E465" i="27"/>
  <c r="E457" i="27"/>
  <c r="E453" i="27"/>
  <c r="E447" i="27"/>
  <c r="E412" i="27"/>
  <c r="E401" i="27"/>
  <c r="E397" i="27"/>
  <c r="E387" i="27"/>
  <c r="E373" i="27"/>
  <c r="E368" i="27"/>
  <c r="E360" i="27"/>
  <c r="E353" i="27"/>
  <c r="E348" i="27"/>
  <c r="E558" i="27"/>
  <c r="E553" i="27"/>
  <c r="E548" i="27"/>
  <c r="E537" i="27"/>
  <c r="E531" i="27"/>
  <c r="E521" i="27"/>
  <c r="E500" i="27"/>
  <c r="E488" i="27"/>
  <c r="E478" i="27"/>
  <c r="E474" i="27"/>
  <c r="E468" i="27"/>
  <c r="E460" i="27"/>
  <c r="E456" i="27"/>
  <c r="E452" i="27"/>
  <c r="E446" i="27"/>
  <c r="E421" i="27"/>
  <c r="E400" i="27"/>
  <c r="E391" i="27"/>
  <c r="E386" i="27"/>
  <c r="E365" i="27"/>
  <c r="E358" i="27"/>
  <c r="E352" i="27"/>
  <c r="E347" i="27"/>
  <c r="E346" i="27"/>
  <c r="E547" i="27"/>
  <c r="E506" i="27"/>
  <c r="E473" i="27"/>
  <c r="E455" i="27"/>
  <c r="E414" i="27"/>
  <c r="E383" i="27"/>
  <c r="E357" i="27"/>
  <c r="E536" i="27"/>
  <c r="E499" i="27"/>
  <c r="E394" i="27"/>
  <c r="E351" i="27"/>
  <c r="E557" i="27"/>
  <c r="E445" i="27"/>
  <c r="E409" i="27"/>
  <c r="E370" i="27"/>
  <c r="E528" i="27"/>
  <c r="E389" i="27"/>
  <c r="E399" i="27"/>
  <c r="E386" i="9"/>
  <c r="E399" i="9"/>
  <c r="E369" i="9"/>
  <c r="E446" i="9"/>
  <c r="E395" i="7"/>
  <c r="E442" i="7"/>
  <c r="E504" i="7"/>
  <c r="E393" i="5"/>
  <c r="E486" i="5"/>
  <c r="E377" i="5"/>
  <c r="E456" i="5"/>
  <c r="E530" i="5"/>
  <c r="E347" i="3"/>
  <c r="E369" i="3"/>
  <c r="E384" i="3"/>
  <c r="E413" i="3"/>
  <c r="E454" i="3"/>
  <c r="E475" i="3"/>
  <c r="E531" i="3"/>
  <c r="E370" i="19"/>
  <c r="E400" i="19"/>
  <c r="E421" i="19"/>
  <c r="E449" i="19"/>
  <c r="E460" i="19"/>
  <c r="E489" i="19"/>
  <c r="E386" i="15"/>
  <c r="E505" i="15"/>
  <c r="E528" i="13"/>
  <c r="E368" i="13"/>
  <c r="E472" i="13"/>
  <c r="E360" i="13"/>
  <c r="E357" i="11"/>
  <c r="E383" i="11"/>
  <c r="E445" i="11"/>
  <c r="E491" i="33"/>
  <c r="E561" i="31"/>
  <c r="E430" i="31"/>
  <c r="E460" i="31"/>
  <c r="E481" i="31"/>
  <c r="E498" i="31"/>
  <c r="E387" i="29"/>
  <c r="E477" i="27"/>
  <c r="E487" i="27"/>
  <c r="E445" i="1"/>
  <c r="E524" i="1"/>
  <c r="E379" i="1"/>
  <c r="E409" i="1"/>
  <c r="E357" i="1"/>
  <c r="E367" i="7"/>
  <c r="E370" i="7"/>
  <c r="E353" i="7"/>
  <c r="E369" i="7"/>
  <c r="E348" i="7"/>
  <c r="E549" i="7"/>
  <c r="E528" i="7"/>
  <c r="E521" i="7"/>
  <c r="E512" i="7"/>
  <c r="E503" i="7"/>
  <c r="E498" i="7"/>
  <c r="E487" i="7"/>
  <c r="E481" i="7"/>
  <c r="E476" i="7"/>
  <c r="E470" i="7"/>
  <c r="E459" i="7"/>
  <c r="E453" i="7"/>
  <c r="E445" i="7"/>
  <c r="E434" i="7"/>
  <c r="E398" i="7"/>
  <c r="E394" i="7"/>
  <c r="E387" i="7"/>
  <c r="E355" i="7"/>
  <c r="E381" i="7"/>
  <c r="C12" i="7"/>
  <c r="E366" i="7"/>
  <c r="E388" i="7"/>
  <c r="E365" i="7"/>
  <c r="E346" i="7"/>
  <c r="E558" i="7"/>
  <c r="E548" i="7"/>
  <c r="E527" i="7"/>
  <c r="E519" i="7"/>
  <c r="E509" i="7"/>
  <c r="E501" i="7"/>
  <c r="E497" i="7"/>
  <c r="E480" i="7"/>
  <c r="E475" i="7"/>
  <c r="E468" i="7"/>
  <c r="E452" i="7"/>
  <c r="E444" i="7"/>
  <c r="E432" i="7"/>
  <c r="E413" i="7"/>
  <c r="E401" i="7"/>
  <c r="E397" i="7"/>
  <c r="E393" i="7"/>
  <c r="E351" i="7"/>
  <c r="E389" i="7"/>
  <c r="E361" i="7"/>
  <c r="E383" i="7"/>
  <c r="E360" i="7"/>
  <c r="E562" i="7"/>
  <c r="E556" i="7"/>
  <c r="E547" i="7"/>
  <c r="E518" i="7"/>
  <c r="E505" i="7"/>
  <c r="E500" i="7"/>
  <c r="E489" i="7"/>
  <c r="E479" i="7"/>
  <c r="E473" i="7"/>
  <c r="E465" i="7"/>
  <c r="E455" i="7"/>
  <c r="H455" i="7" s="1"/>
  <c r="E450" i="7"/>
  <c r="E443" i="7"/>
  <c r="E412" i="7"/>
  <c r="E400" i="7"/>
  <c r="E392" i="7"/>
  <c r="E372" i="7"/>
  <c r="E347" i="7"/>
  <c r="E387" i="17"/>
  <c r="E354" i="17"/>
  <c r="E460" i="17"/>
  <c r="E383" i="17"/>
  <c r="E352" i="17"/>
  <c r="E369" i="17"/>
  <c r="E457" i="19"/>
  <c r="E346" i="19"/>
  <c r="E551" i="19"/>
  <c r="E544" i="19"/>
  <c r="E528" i="19"/>
  <c r="E499" i="19"/>
  <c r="E472" i="19"/>
  <c r="E453" i="19"/>
  <c r="E434" i="19"/>
  <c r="E409" i="19"/>
  <c r="E399" i="19"/>
  <c r="E389" i="19"/>
  <c r="E369" i="19"/>
  <c r="E361" i="19"/>
  <c r="E355" i="19"/>
  <c r="E348" i="19"/>
  <c r="C12" i="19"/>
  <c r="E549" i="19"/>
  <c r="E542" i="19"/>
  <c r="E527" i="19"/>
  <c r="E505" i="19"/>
  <c r="E496" i="19"/>
  <c r="E475" i="19"/>
  <c r="E458" i="19"/>
  <c r="E445" i="19"/>
  <c r="E432" i="19"/>
  <c r="E404" i="19"/>
  <c r="E398" i="19"/>
  <c r="E388" i="19"/>
  <c r="E380" i="19"/>
  <c r="E368" i="19"/>
  <c r="E360" i="19"/>
  <c r="E354" i="19"/>
  <c r="E347" i="19"/>
  <c r="E558" i="19"/>
  <c r="E548" i="19"/>
  <c r="E532" i="19"/>
  <c r="E525" i="19"/>
  <c r="E504" i="19"/>
  <c r="E479" i="19"/>
  <c r="E468" i="19"/>
  <c r="E455" i="19"/>
  <c r="E450" i="19"/>
  <c r="E444" i="19"/>
  <c r="E413" i="19"/>
  <c r="E401" i="19"/>
  <c r="E397" i="19"/>
  <c r="E387" i="19"/>
  <c r="E379" i="19"/>
  <c r="E366" i="19"/>
  <c r="E358" i="19"/>
  <c r="E353" i="19"/>
  <c r="E491" i="29"/>
  <c r="E409" i="29"/>
  <c r="E348" i="29"/>
  <c r="E553" i="29"/>
  <c r="E548" i="29"/>
  <c r="E539" i="29"/>
  <c r="E531" i="29"/>
  <c r="E527" i="29"/>
  <c r="E504" i="29"/>
  <c r="E498" i="29"/>
  <c r="E489" i="29"/>
  <c r="E484" i="29"/>
  <c r="E479" i="29"/>
  <c r="E475" i="29"/>
  <c r="E459" i="29"/>
  <c r="E450" i="29"/>
  <c r="E399" i="29"/>
  <c r="E389" i="29"/>
  <c r="E370" i="29"/>
  <c r="E354" i="29"/>
  <c r="E465" i="29"/>
  <c r="E369" i="29"/>
  <c r="E470" i="29"/>
  <c r="E447" i="29"/>
  <c r="E421" i="29"/>
  <c r="E386" i="29"/>
  <c r="E358" i="29"/>
  <c r="E453" i="29"/>
  <c r="E400" i="29"/>
  <c r="E558" i="29"/>
  <c r="E547" i="29"/>
  <c r="E530" i="29"/>
  <c r="E525" i="29"/>
  <c r="E519" i="29"/>
  <c r="E509" i="29"/>
  <c r="E501" i="29"/>
  <c r="E497" i="29"/>
  <c r="E487" i="29"/>
  <c r="E483" i="29"/>
  <c r="E478" i="29"/>
  <c r="E474" i="29"/>
  <c r="E458" i="29"/>
  <c r="E444" i="29"/>
  <c r="E398" i="29"/>
  <c r="E382" i="29"/>
  <c r="E363" i="29"/>
  <c r="E353" i="29"/>
  <c r="E457" i="29"/>
  <c r="E413" i="29"/>
  <c r="E360" i="29"/>
  <c r="E464" i="29"/>
  <c r="E446" i="29"/>
  <c r="E412" i="29"/>
  <c r="E377" i="29"/>
  <c r="E357" i="29"/>
  <c r="C12" i="29"/>
  <c r="E445" i="29"/>
  <c r="E383" i="29"/>
  <c r="E562" i="29"/>
  <c r="E556" i="29"/>
  <c r="E551" i="29"/>
  <c r="E544" i="29"/>
  <c r="E537" i="29"/>
  <c r="E524" i="29"/>
  <c r="E518" i="29"/>
  <c r="E500" i="29"/>
  <c r="E486" i="29"/>
  <c r="E482" i="29"/>
  <c r="E477" i="29"/>
  <c r="E468" i="29"/>
  <c r="E443" i="29"/>
  <c r="E397" i="29"/>
  <c r="E381" i="29"/>
  <c r="E361" i="29"/>
  <c r="E347" i="29"/>
  <c r="E388" i="29"/>
  <c r="E472" i="29"/>
  <c r="E455" i="29"/>
  <c r="E401" i="29"/>
  <c r="E393" i="29"/>
  <c r="E368" i="29"/>
  <c r="E365" i="29"/>
  <c r="E555" i="29"/>
  <c r="E521" i="29"/>
  <c r="E460" i="29"/>
  <c r="E391" i="29"/>
  <c r="E471" i="29"/>
  <c r="E366" i="29"/>
  <c r="E345" i="29"/>
  <c r="E346" i="29"/>
  <c r="E532" i="29"/>
  <c r="E372" i="29"/>
  <c r="E454" i="29"/>
  <c r="E432" i="29"/>
  <c r="E476" i="29"/>
  <c r="E355" i="29"/>
  <c r="E549" i="29"/>
  <c r="E528" i="29"/>
  <c r="E473" i="29"/>
  <c r="E379" i="29"/>
  <c r="E560" i="29"/>
  <c r="E542" i="29"/>
  <c r="E451" i="29"/>
  <c r="E347" i="9"/>
  <c r="E549" i="9"/>
  <c r="E409" i="9"/>
  <c r="E389" i="9"/>
  <c r="E386" i="7"/>
  <c r="E409" i="7"/>
  <c r="E460" i="7"/>
  <c r="E530" i="7"/>
  <c r="E352" i="7"/>
  <c r="E528" i="5"/>
  <c r="E351" i="9"/>
  <c r="E558" i="9"/>
  <c r="E379" i="9"/>
  <c r="E542" i="9"/>
  <c r="E397" i="9"/>
  <c r="E454" i="9"/>
  <c r="E354" i="7"/>
  <c r="E368" i="7"/>
  <c r="E447" i="7"/>
  <c r="E472" i="7"/>
  <c r="E379" i="7"/>
  <c r="E353" i="5"/>
  <c r="E454" i="5"/>
  <c r="E531" i="5"/>
  <c r="H531" i="5" s="1"/>
  <c r="E358" i="5"/>
  <c r="E430" i="5"/>
  <c r="E395" i="5"/>
  <c r="E484" i="5"/>
  <c r="E400" i="5"/>
  <c r="E453" i="5"/>
  <c r="E352" i="3"/>
  <c r="E389" i="3"/>
  <c r="E430" i="3"/>
  <c r="E460" i="3"/>
  <c r="E483" i="3"/>
  <c r="E351" i="19"/>
  <c r="E412" i="19"/>
  <c r="E478" i="19"/>
  <c r="E531" i="19"/>
  <c r="E357" i="15"/>
  <c r="E434" i="13"/>
  <c r="E399" i="13"/>
  <c r="E383" i="13"/>
  <c r="E393" i="13"/>
  <c r="E539" i="13"/>
  <c r="E348" i="11"/>
  <c r="E393" i="11"/>
  <c r="E478" i="11"/>
  <c r="E533" i="11"/>
  <c r="E383" i="33"/>
  <c r="E371" i="31"/>
  <c r="E526" i="31"/>
  <c r="E368" i="31"/>
  <c r="E445" i="31"/>
  <c r="E490" i="31"/>
  <c r="E506" i="31"/>
  <c r="E442" i="29"/>
  <c r="E581" i="23"/>
  <c r="H581" i="23" s="1"/>
  <c r="E574" i="23"/>
  <c r="E578" i="23"/>
  <c r="E570" i="25"/>
  <c r="E591" i="25"/>
  <c r="E581" i="27"/>
  <c r="H581" i="27" s="1"/>
  <c r="E587" i="27"/>
  <c r="E588" i="31"/>
  <c r="E587" i="15"/>
  <c r="E47" i="21"/>
  <c r="E58" i="21"/>
  <c r="E66" i="30"/>
  <c r="E581" i="7"/>
  <c r="H581" i="7" s="1"/>
  <c r="E582" i="7"/>
  <c r="H582" i="7" s="1"/>
  <c r="E585" i="34"/>
  <c r="E588" i="15"/>
  <c r="E586" i="20"/>
  <c r="E577" i="20"/>
  <c r="E592" i="4"/>
  <c r="E581" i="4"/>
  <c r="H581" i="4" s="1"/>
  <c r="E571" i="4"/>
  <c r="E585" i="15"/>
  <c r="E576" i="23"/>
  <c r="E593" i="4"/>
  <c r="E593" i="11"/>
  <c r="E358" i="34"/>
  <c r="E385" i="34"/>
  <c r="H385" i="34" s="1"/>
  <c r="E542" i="2"/>
  <c r="E385" i="2"/>
  <c r="H385" i="2" s="1"/>
  <c r="E362" i="2"/>
  <c r="H362" i="2" s="1"/>
  <c r="E436" i="2"/>
  <c r="H436" i="2" s="1"/>
  <c r="E442" i="4"/>
  <c r="E550" i="4"/>
  <c r="H550" i="4" s="1"/>
  <c r="E418" i="4"/>
  <c r="H418" i="4" s="1"/>
  <c r="E424" i="6"/>
  <c r="E385" i="6"/>
  <c r="H385" i="6" s="1"/>
  <c r="E417" i="6"/>
  <c r="H417" i="6" s="1"/>
  <c r="E402" i="6"/>
  <c r="H402" i="6" s="1"/>
  <c r="E557" i="8"/>
  <c r="E385" i="8"/>
  <c r="H385" i="8" s="1"/>
  <c r="E362" i="8"/>
  <c r="H362" i="8" s="1"/>
  <c r="E550" i="8"/>
  <c r="H550" i="8" s="1"/>
  <c r="E495" i="10"/>
  <c r="E362" i="10"/>
  <c r="H362" i="10" s="1"/>
  <c r="E385" i="10"/>
  <c r="H385" i="10" s="1"/>
  <c r="E526" i="12"/>
  <c r="E385" i="12"/>
  <c r="H385" i="12" s="1"/>
  <c r="E482" i="14"/>
  <c r="E385" i="14"/>
  <c r="H385" i="14" s="1"/>
  <c r="E540" i="16"/>
  <c r="E385" i="16"/>
  <c r="H385" i="16" s="1"/>
  <c r="E550" i="16"/>
  <c r="H550" i="16" s="1"/>
  <c r="E439" i="16"/>
  <c r="H439" i="16" s="1"/>
  <c r="E547" i="18"/>
  <c r="E362" i="18"/>
  <c r="H362" i="18" s="1"/>
  <c r="E385" i="18"/>
  <c r="H385" i="18" s="1"/>
  <c r="E437" i="18"/>
  <c r="H437" i="18" s="1"/>
  <c r="E380" i="20"/>
  <c r="E385" i="20"/>
  <c r="H385" i="20" s="1"/>
  <c r="E418" i="20"/>
  <c r="H418" i="20" s="1"/>
  <c r="E417" i="20"/>
  <c r="H417" i="20" s="1"/>
  <c r="E505" i="22"/>
  <c r="H505" i="22" s="1"/>
  <c r="E362" i="22"/>
  <c r="H362" i="22" s="1"/>
  <c r="E385" i="22"/>
  <c r="H385" i="22" s="1"/>
  <c r="E523" i="22"/>
  <c r="H523" i="22" s="1"/>
  <c r="E539" i="24"/>
  <c r="E385" i="24"/>
  <c r="H385" i="24" s="1"/>
  <c r="E523" i="24"/>
  <c r="H523" i="24" s="1"/>
  <c r="E550" i="24"/>
  <c r="H550" i="24" s="1"/>
  <c r="E414" i="26"/>
  <c r="E385" i="26"/>
  <c r="H385" i="26" s="1"/>
  <c r="E487" i="28"/>
  <c r="E385" i="28"/>
  <c r="H385" i="28" s="1"/>
  <c r="E362" i="28"/>
  <c r="H362" i="28" s="1"/>
  <c r="E439" i="28"/>
  <c r="H439" i="28" s="1"/>
  <c r="E441" i="28"/>
  <c r="H441" i="28" s="1"/>
  <c r="E366" i="30"/>
  <c r="E385" i="30"/>
  <c r="H385" i="30" s="1"/>
  <c r="E394" i="34"/>
  <c r="H394" i="34" s="1"/>
  <c r="E495" i="3"/>
  <c r="E367" i="3"/>
  <c r="E404" i="4"/>
  <c r="E505" i="6"/>
  <c r="H505" i="6" s="1"/>
  <c r="E384" i="6"/>
  <c r="E424" i="9"/>
  <c r="E512" i="10"/>
  <c r="E469" i="11"/>
  <c r="E411" i="11"/>
  <c r="E503" i="12"/>
  <c r="E410" i="12"/>
  <c r="E500" i="15"/>
  <c r="E520" i="16"/>
  <c r="E443" i="16"/>
  <c r="E538" i="18"/>
  <c r="E448" i="20"/>
  <c r="E553" i="21"/>
  <c r="E480" i="21"/>
  <c r="E377" i="22"/>
  <c r="E519" i="23"/>
  <c r="E506" i="23"/>
  <c r="E553" i="26"/>
  <c r="E542" i="32"/>
  <c r="E385" i="32"/>
  <c r="H385" i="32" s="1"/>
  <c r="E418" i="32"/>
  <c r="H418" i="32" s="1"/>
  <c r="E430" i="1"/>
  <c r="E438" i="2"/>
  <c r="E508" i="3"/>
  <c r="E562" i="4"/>
  <c r="E520" i="4"/>
  <c r="E481" i="4"/>
  <c r="E522" i="6"/>
  <c r="E461" i="6"/>
  <c r="E442" i="6"/>
  <c r="E506" i="7"/>
  <c r="E404" i="7"/>
  <c r="E534" i="8"/>
  <c r="E423" i="8"/>
  <c r="E381" i="9"/>
  <c r="E371" i="9"/>
  <c r="H371" i="9" s="1"/>
  <c r="E420" i="11"/>
  <c r="E364" i="14"/>
  <c r="E562" i="23"/>
  <c r="E555" i="23"/>
  <c r="H555" i="23" s="1"/>
  <c r="E424" i="23"/>
  <c r="E529" i="24"/>
  <c r="E480" i="25"/>
  <c r="E423" i="25"/>
  <c r="E407" i="28"/>
  <c r="E478" i="32"/>
  <c r="E346" i="33"/>
  <c r="E385" i="33"/>
  <c r="H385" i="33" s="1"/>
  <c r="E362" i="33"/>
  <c r="H362" i="33" s="1"/>
  <c r="E385" i="5"/>
  <c r="H385" i="5" s="1"/>
  <c r="E362" i="5"/>
  <c r="H362" i="5" s="1"/>
  <c r="E385" i="7"/>
  <c r="H385" i="7" s="1"/>
  <c r="E362" i="7"/>
  <c r="H362" i="7" s="1"/>
  <c r="E512" i="11"/>
  <c r="E362" i="11"/>
  <c r="H362" i="11" s="1"/>
  <c r="E385" i="11"/>
  <c r="H385" i="11" s="1"/>
  <c r="E437" i="11"/>
  <c r="H437" i="11" s="1"/>
  <c r="E384" i="13"/>
  <c r="E385" i="13"/>
  <c r="H385" i="13" s="1"/>
  <c r="E425" i="13"/>
  <c r="H425" i="13" s="1"/>
  <c r="E418" i="13"/>
  <c r="H418" i="13" s="1"/>
  <c r="E385" i="15"/>
  <c r="H385" i="15" s="1"/>
  <c r="E418" i="15"/>
  <c r="H418" i="15" s="1"/>
  <c r="E417" i="15"/>
  <c r="H417" i="15" s="1"/>
  <c r="E385" i="17"/>
  <c r="H385" i="17" s="1"/>
  <c r="E418" i="17"/>
  <c r="H418" i="17" s="1"/>
  <c r="E417" i="17"/>
  <c r="H417" i="17" s="1"/>
  <c r="E345" i="19"/>
  <c r="E402" i="19"/>
  <c r="H402" i="19" s="1"/>
  <c r="E439" i="19"/>
  <c r="H439" i="19" s="1"/>
  <c r="E550" i="19"/>
  <c r="H550" i="19" s="1"/>
  <c r="E417" i="19"/>
  <c r="H417" i="19" s="1"/>
  <c r="E385" i="21"/>
  <c r="H385" i="21" s="1"/>
  <c r="E417" i="21"/>
  <c r="H417" i="21" s="1"/>
  <c r="E418" i="21"/>
  <c r="H418" i="21" s="1"/>
  <c r="E385" i="23"/>
  <c r="H385" i="23" s="1"/>
  <c r="E417" i="23"/>
  <c r="H417" i="23" s="1"/>
  <c r="E402" i="23"/>
  <c r="H402" i="23" s="1"/>
  <c r="E425" i="23"/>
  <c r="H425" i="23" s="1"/>
  <c r="E418" i="23"/>
  <c r="H418" i="23" s="1"/>
  <c r="E362" i="25"/>
  <c r="H362" i="25" s="1"/>
  <c r="E385" i="25"/>
  <c r="H385" i="25" s="1"/>
  <c r="E418" i="25"/>
  <c r="H418" i="25" s="1"/>
  <c r="E362" i="27"/>
  <c r="H362" i="27" s="1"/>
  <c r="E385" i="27"/>
  <c r="H385" i="27" s="1"/>
  <c r="E550" i="27"/>
  <c r="H550" i="27" s="1"/>
  <c r="E425" i="27"/>
  <c r="H425" i="27" s="1"/>
  <c r="E385" i="29"/>
  <c r="H385" i="29" s="1"/>
  <c r="E362" i="29"/>
  <c r="H362" i="29" s="1"/>
  <c r="E402" i="29"/>
  <c r="H402" i="29" s="1"/>
  <c r="E385" i="31"/>
  <c r="H385" i="31" s="1"/>
  <c r="E362" i="31"/>
  <c r="H362" i="31" s="1"/>
  <c r="E439" i="31"/>
  <c r="H439" i="31" s="1"/>
  <c r="E437" i="31"/>
  <c r="H437" i="31" s="1"/>
  <c r="E532" i="34"/>
  <c r="E506" i="3"/>
  <c r="E506" i="4"/>
  <c r="E544" i="6"/>
  <c r="E533" i="6"/>
  <c r="E525" i="6"/>
  <c r="E463" i="6"/>
  <c r="E435" i="8"/>
  <c r="E530" i="9"/>
  <c r="E486" i="9"/>
  <c r="E392" i="9"/>
  <c r="E375" i="9"/>
  <c r="E552" i="11"/>
  <c r="E538" i="11"/>
  <c r="E486" i="11"/>
  <c r="E564" i="12"/>
  <c r="E534" i="12"/>
  <c r="E538" i="13"/>
  <c r="E522" i="13"/>
  <c r="E404" i="14"/>
  <c r="E431" i="15"/>
  <c r="E372" i="15"/>
  <c r="E500" i="16"/>
  <c r="E522" i="18"/>
  <c r="E555" i="19"/>
  <c r="E564" i="21"/>
  <c r="E533" i="21"/>
  <c r="E520" i="23"/>
  <c r="E355" i="24"/>
  <c r="E506" i="25"/>
  <c r="E545" i="26"/>
  <c r="E405" i="3"/>
  <c r="E424" i="4"/>
  <c r="E560" i="6"/>
  <c r="E519" i="6"/>
  <c r="E469" i="8"/>
  <c r="E472" i="9"/>
  <c r="E364" i="12"/>
  <c r="E410" i="14"/>
  <c r="E373" i="14"/>
  <c r="E421" i="15"/>
  <c r="E488" i="16"/>
  <c r="E423" i="19"/>
  <c r="E405" i="19"/>
  <c r="E538" i="21"/>
  <c r="E486" i="21"/>
  <c r="E424" i="22"/>
  <c r="E541" i="23"/>
  <c r="E540" i="24"/>
  <c r="E537" i="24"/>
  <c r="E423" i="24"/>
  <c r="E461" i="25"/>
  <c r="E422" i="25"/>
  <c r="E508" i="26"/>
  <c r="E545" i="28"/>
  <c r="E408" i="28"/>
  <c r="E554" i="29"/>
  <c r="E429" i="29"/>
  <c r="E414" i="32"/>
  <c r="H199" i="6"/>
  <c r="E39" i="11"/>
  <c r="E63" i="11"/>
  <c r="H63" i="11" s="1"/>
  <c r="E64" i="11"/>
  <c r="H64" i="11" s="1"/>
  <c r="E25" i="11"/>
  <c r="H25" i="11" s="1"/>
  <c r="E18" i="16"/>
  <c r="E63" i="16"/>
  <c r="H63" i="16" s="1"/>
  <c r="E23" i="16"/>
  <c r="E35" i="5"/>
  <c r="E63" i="5"/>
  <c r="H63" i="5" s="1"/>
  <c r="E66" i="9"/>
  <c r="E25" i="9"/>
  <c r="H25" i="9" s="1"/>
  <c r="E24" i="22"/>
  <c r="E63" i="22"/>
  <c r="H63" i="22" s="1"/>
  <c r="E35" i="9"/>
  <c r="E50" i="5"/>
  <c r="E65" i="16"/>
  <c r="E20" i="24"/>
  <c r="E63" i="24"/>
  <c r="H63" i="24" s="1"/>
  <c r="E33" i="26"/>
  <c r="E63" i="26"/>
  <c r="H63" i="26" s="1"/>
  <c r="E25" i="28"/>
  <c r="H25" i="28" s="1"/>
  <c r="E63" i="28"/>
  <c r="H63" i="28" s="1"/>
  <c r="E64" i="28"/>
  <c r="H64" i="28" s="1"/>
  <c r="E60" i="32"/>
  <c r="E63" i="32"/>
  <c r="H63" i="32" s="1"/>
  <c r="E48" i="15"/>
  <c r="E35" i="20"/>
  <c r="E26" i="20"/>
  <c r="E61" i="22"/>
  <c r="E34" i="3"/>
  <c r="E64" i="3"/>
  <c r="H64" i="3" s="1"/>
  <c r="E63" i="3"/>
  <c r="H63" i="3" s="1"/>
  <c r="E25" i="13"/>
  <c r="H25" i="13" s="1"/>
  <c r="E63" i="13"/>
  <c r="H63" i="13" s="1"/>
  <c r="E33" i="18"/>
  <c r="E63" i="18"/>
  <c r="H63" i="18" s="1"/>
  <c r="E25" i="18"/>
  <c r="H25" i="18" s="1"/>
  <c r="E30" i="13"/>
  <c r="E21" i="5"/>
  <c r="E48" i="5"/>
  <c r="E60" i="11"/>
  <c r="E50" i="2"/>
  <c r="E64" i="2"/>
  <c r="H64" i="2" s="1"/>
  <c r="E63" i="2"/>
  <c r="H63" i="2" s="1"/>
  <c r="E25" i="2"/>
  <c r="H25" i="2" s="1"/>
  <c r="E24" i="4"/>
  <c r="E63" i="4"/>
  <c r="H63" i="4" s="1"/>
  <c r="E29" i="6"/>
  <c r="E25" i="6"/>
  <c r="H25" i="6" s="1"/>
  <c r="E22" i="8"/>
  <c r="E63" i="8"/>
  <c r="H63" i="8" s="1"/>
  <c r="E25" i="8"/>
  <c r="H25" i="8" s="1"/>
  <c r="E50" i="10"/>
  <c r="E64" i="10"/>
  <c r="H64" i="10" s="1"/>
  <c r="E63" i="10"/>
  <c r="H63" i="10" s="1"/>
  <c r="E25" i="10"/>
  <c r="H25" i="10" s="1"/>
  <c r="E36" i="12"/>
  <c r="E63" i="12"/>
  <c r="H63" i="12" s="1"/>
  <c r="E25" i="12"/>
  <c r="H25" i="12" s="1"/>
  <c r="E36" i="19"/>
  <c r="E63" i="19"/>
  <c r="H63" i="19" s="1"/>
  <c r="E66" i="21"/>
  <c r="E25" i="21"/>
  <c r="H25" i="21" s="1"/>
  <c r="E44" i="23"/>
  <c r="E63" i="23"/>
  <c r="H63" i="23" s="1"/>
  <c r="E64" i="23"/>
  <c r="H64" i="23" s="1"/>
  <c r="E38" i="9"/>
  <c r="E28" i="9"/>
  <c r="E59" i="12"/>
  <c r="E54" i="23"/>
  <c r="E30" i="26"/>
  <c r="E40" i="32"/>
  <c r="E37" i="32"/>
  <c r="E25" i="33"/>
  <c r="H25" i="33" s="1"/>
  <c r="E64" i="33"/>
  <c r="H64" i="33" s="1"/>
  <c r="E63" i="33"/>
  <c r="H63" i="33" s="1"/>
  <c r="E23" i="7"/>
  <c r="E63" i="7"/>
  <c r="H63" i="7" s="1"/>
  <c r="E38" i="13"/>
  <c r="E36" i="25"/>
  <c r="E63" i="25"/>
  <c r="H63" i="25" s="1"/>
  <c r="E68" i="27"/>
  <c r="E63" i="27"/>
  <c r="H63" i="27" s="1"/>
  <c r="E33" i="29"/>
  <c r="E63" i="29"/>
  <c r="H63" i="29" s="1"/>
  <c r="E25" i="29"/>
  <c r="H25" i="29" s="1"/>
  <c r="E64" i="31"/>
  <c r="H64" i="31" s="1"/>
  <c r="E63" i="31"/>
  <c r="H63" i="31" s="1"/>
  <c r="E36" i="11"/>
  <c r="E35" i="17"/>
  <c r="E36" i="21"/>
  <c r="E42" i="26"/>
  <c r="E54" i="27"/>
  <c r="E46" i="32"/>
  <c r="F573" i="1"/>
  <c r="F591" i="33"/>
  <c r="F571" i="1"/>
  <c r="F477" i="7"/>
  <c r="F463" i="5"/>
  <c r="F490" i="5"/>
  <c r="F391" i="3"/>
  <c r="H365" i="3"/>
  <c r="F412" i="19"/>
  <c r="F366" i="15"/>
  <c r="F558" i="15"/>
  <c r="F411" i="11"/>
  <c r="H357" i="33"/>
  <c r="H414" i="33"/>
  <c r="F521" i="33"/>
  <c r="F363" i="29"/>
  <c r="F503" i="27"/>
  <c r="F543" i="27"/>
  <c r="F450" i="23"/>
  <c r="F363" i="21"/>
  <c r="F395" i="21"/>
  <c r="F532" i="21"/>
  <c r="F363" i="7"/>
  <c r="F396" i="3"/>
  <c r="F355" i="19"/>
  <c r="F463" i="19"/>
  <c r="F519" i="19"/>
  <c r="F531" i="19"/>
  <c r="F530" i="13"/>
  <c r="F414" i="11"/>
  <c r="H496" i="11"/>
  <c r="F543" i="33"/>
  <c r="F430" i="27"/>
  <c r="F513" i="27"/>
  <c r="F442" i="21"/>
  <c r="F500" i="21"/>
  <c r="E349" i="33"/>
  <c r="E353" i="33"/>
  <c r="E358" i="33"/>
  <c r="E364" i="33"/>
  <c r="E368" i="33"/>
  <c r="E372" i="33"/>
  <c r="E380" i="33"/>
  <c r="E384" i="33"/>
  <c r="E389" i="33"/>
  <c r="E393" i="33"/>
  <c r="E397" i="33"/>
  <c r="E401" i="33"/>
  <c r="E407" i="33"/>
  <c r="E411" i="33"/>
  <c r="E415" i="33"/>
  <c r="E422" i="33"/>
  <c r="E431" i="33"/>
  <c r="E435" i="33"/>
  <c r="E444" i="33"/>
  <c r="E448" i="33"/>
  <c r="E452" i="33"/>
  <c r="E456" i="33"/>
  <c r="E460" i="33"/>
  <c r="E464" i="33"/>
  <c r="E468" i="33"/>
  <c r="E472" i="33"/>
  <c r="E476" i="33"/>
  <c r="E480" i="33"/>
  <c r="E484" i="33"/>
  <c r="E488" i="33"/>
  <c r="E492" i="33"/>
  <c r="E496" i="33"/>
  <c r="E500" i="33"/>
  <c r="E504" i="33"/>
  <c r="E508" i="33"/>
  <c r="E512" i="33"/>
  <c r="E517" i="33"/>
  <c r="E521" i="33"/>
  <c r="E526" i="33"/>
  <c r="E530" i="33"/>
  <c r="E534" i="33"/>
  <c r="E538" i="33"/>
  <c r="E542" i="33"/>
  <c r="E547" i="33"/>
  <c r="E552" i="33"/>
  <c r="E556" i="33"/>
  <c r="E560" i="33"/>
  <c r="E564" i="33"/>
  <c r="F579" i="33"/>
  <c r="F595" i="33"/>
  <c r="E350" i="33"/>
  <c r="E354" i="33"/>
  <c r="E360" i="33"/>
  <c r="E365" i="33"/>
  <c r="E369" i="33"/>
  <c r="E373" i="33"/>
  <c r="E381" i="33"/>
  <c r="E386" i="33"/>
  <c r="E390" i="33"/>
  <c r="E394" i="33"/>
  <c r="E398" i="33"/>
  <c r="E404" i="33"/>
  <c r="E408" i="33"/>
  <c r="E412" i="33"/>
  <c r="E423" i="33"/>
  <c r="E432" i="33"/>
  <c r="E438" i="33"/>
  <c r="E445" i="33"/>
  <c r="E449" i="33"/>
  <c r="E453" i="33"/>
  <c r="E457" i="33"/>
  <c r="E461" i="33"/>
  <c r="E465" i="33"/>
  <c r="E469" i="33"/>
  <c r="E473" i="33"/>
  <c r="E477" i="33"/>
  <c r="E481" i="33"/>
  <c r="E485" i="33"/>
  <c r="E489" i="33"/>
  <c r="E493" i="33"/>
  <c r="E497" i="33"/>
  <c r="E501" i="33"/>
  <c r="E505" i="33"/>
  <c r="E509" i="33"/>
  <c r="E513" i="33"/>
  <c r="E518" i="33"/>
  <c r="E522" i="33"/>
  <c r="E527" i="33"/>
  <c r="E531" i="33"/>
  <c r="E535" i="33"/>
  <c r="E539" i="33"/>
  <c r="E543" i="33"/>
  <c r="E548" i="33"/>
  <c r="E553" i="33"/>
  <c r="E557" i="33"/>
  <c r="E561" i="33"/>
  <c r="F573" i="33"/>
  <c r="F586" i="33"/>
  <c r="E347" i="33"/>
  <c r="E351" i="33"/>
  <c r="E355" i="33"/>
  <c r="E361" i="33"/>
  <c r="H361" i="33" s="1"/>
  <c r="E366" i="33"/>
  <c r="E370" i="33"/>
  <c r="H370" i="33" s="1"/>
  <c r="E377" i="33"/>
  <c r="E382" i="33"/>
  <c r="E387" i="33"/>
  <c r="E391" i="33"/>
  <c r="E395" i="33"/>
  <c r="E399" i="33"/>
  <c r="E405" i="33"/>
  <c r="E409" i="33"/>
  <c r="E413" i="33"/>
  <c r="E420" i="33"/>
  <c r="E429" i="33"/>
  <c r="H429" i="33" s="1"/>
  <c r="E433" i="33"/>
  <c r="E442" i="33"/>
  <c r="E446" i="33"/>
  <c r="E450" i="33"/>
  <c r="E454" i="33"/>
  <c r="E458" i="33"/>
  <c r="E462" i="33"/>
  <c r="E466" i="33"/>
  <c r="E470" i="33"/>
  <c r="E474" i="33"/>
  <c r="E478" i="33"/>
  <c r="E482" i="33"/>
  <c r="E486" i="33"/>
  <c r="E490" i="33"/>
  <c r="E494" i="33"/>
  <c r="H494" i="33" s="1"/>
  <c r="E498" i="33"/>
  <c r="E502" i="33"/>
  <c r="H502" i="33" s="1"/>
  <c r="E506" i="33"/>
  <c r="E510" i="33"/>
  <c r="E515" i="33"/>
  <c r="E519" i="33"/>
  <c r="E524" i="33"/>
  <c r="E528" i="33"/>
  <c r="E532" i="33"/>
  <c r="E536" i="33"/>
  <c r="E540" i="33"/>
  <c r="E544" i="33"/>
  <c r="E549" i="33"/>
  <c r="E554" i="33"/>
  <c r="E558" i="33"/>
  <c r="E562" i="33"/>
  <c r="F575" i="33"/>
  <c r="F587" i="33"/>
  <c r="F585" i="34"/>
  <c r="F383" i="34"/>
  <c r="F385" i="34"/>
  <c r="F394" i="34"/>
  <c r="F532" i="34"/>
  <c r="H490" i="34"/>
  <c r="F430" i="1"/>
  <c r="F409" i="1"/>
  <c r="H98" i="1"/>
  <c r="F35" i="1"/>
  <c r="F51" i="2"/>
  <c r="F435" i="2"/>
  <c r="F535" i="2"/>
  <c r="F385" i="2"/>
  <c r="F362" i="2"/>
  <c r="F436" i="2"/>
  <c r="F438" i="2"/>
  <c r="F29" i="2"/>
  <c r="F63" i="2"/>
  <c r="F64" i="2"/>
  <c r="F25" i="2"/>
  <c r="F52" i="2"/>
  <c r="F406" i="3"/>
  <c r="F439" i="3"/>
  <c r="F367" i="3"/>
  <c r="F508" i="3"/>
  <c r="F420" i="3"/>
  <c r="F477" i="3"/>
  <c r="H470" i="3"/>
  <c r="F495" i="3"/>
  <c r="F405" i="3"/>
  <c r="F503" i="3"/>
  <c r="F506" i="3"/>
  <c r="F36" i="3"/>
  <c r="F63" i="3"/>
  <c r="F64" i="3"/>
  <c r="F571" i="4"/>
  <c r="F581" i="4"/>
  <c r="F593" i="4"/>
  <c r="F506" i="4"/>
  <c r="F481" i="4"/>
  <c r="F420" i="4"/>
  <c r="F550" i="4"/>
  <c r="F418" i="4"/>
  <c r="F562" i="4"/>
  <c r="F474" i="4"/>
  <c r="F520" i="4"/>
  <c r="F404" i="4"/>
  <c r="F32" i="4"/>
  <c r="F63" i="4"/>
  <c r="F543" i="5"/>
  <c r="F385" i="5"/>
  <c r="F362" i="5"/>
  <c r="F41" i="5"/>
  <c r="F63" i="5"/>
  <c r="F44" i="5"/>
  <c r="F50" i="5"/>
  <c r="F65" i="5"/>
  <c r="F576" i="6"/>
  <c r="F525" i="6"/>
  <c r="F522" i="6"/>
  <c r="F463" i="6"/>
  <c r="F405" i="6"/>
  <c r="F385" i="6"/>
  <c r="F402" i="6"/>
  <c r="F417" i="6"/>
  <c r="F505" i="6"/>
  <c r="F442" i="6"/>
  <c r="F384" i="6"/>
  <c r="F560" i="6"/>
  <c r="F544" i="6"/>
  <c r="F533" i="6"/>
  <c r="F519" i="6"/>
  <c r="F20" i="6"/>
  <c r="F25" i="6"/>
  <c r="F587" i="7"/>
  <c r="F582" i="7"/>
  <c r="F400" i="7"/>
  <c r="F480" i="7"/>
  <c r="F544" i="7"/>
  <c r="F404" i="7"/>
  <c r="F506" i="7"/>
  <c r="F481" i="7"/>
  <c r="F497" i="7"/>
  <c r="F377" i="7"/>
  <c r="F385" i="7"/>
  <c r="F362" i="7"/>
  <c r="H412" i="7"/>
  <c r="F36" i="7"/>
  <c r="F32" i="7"/>
  <c r="F50" i="7"/>
  <c r="F63" i="7"/>
  <c r="F391" i="8"/>
  <c r="F385" i="8"/>
  <c r="F362" i="8"/>
  <c r="F550" i="8"/>
  <c r="F469" i="8"/>
  <c r="F435" i="8"/>
  <c r="F423" i="8"/>
  <c r="F534" i="8"/>
  <c r="F54" i="8"/>
  <c r="F63" i="8"/>
  <c r="F25" i="8"/>
  <c r="F589" i="9"/>
  <c r="F595" i="9"/>
  <c r="F486" i="9"/>
  <c r="F375" i="9"/>
  <c r="F371" i="9"/>
  <c r="F472" i="9"/>
  <c r="F392" i="9"/>
  <c r="F346" i="9"/>
  <c r="F417" i="9"/>
  <c r="F530" i="9"/>
  <c r="F20" i="9"/>
  <c r="F25" i="9"/>
  <c r="F38" i="9"/>
  <c r="F28" i="9"/>
  <c r="F31" i="9"/>
  <c r="F476" i="10"/>
  <c r="F385" i="10"/>
  <c r="F362" i="10"/>
  <c r="F448" i="10"/>
  <c r="F31" i="10"/>
  <c r="F63" i="10"/>
  <c r="F64" i="10"/>
  <c r="F25" i="10"/>
  <c r="F593" i="11"/>
  <c r="F481" i="11"/>
  <c r="F362" i="11"/>
  <c r="F385" i="11"/>
  <c r="F437" i="11"/>
  <c r="F552" i="11"/>
  <c r="F469" i="11"/>
  <c r="F486" i="11"/>
  <c r="F420" i="11"/>
  <c r="F63" i="11"/>
  <c r="F64" i="11"/>
  <c r="F25" i="11"/>
  <c r="F36" i="11"/>
  <c r="F564" i="12"/>
  <c r="F503" i="12"/>
  <c r="F534" i="12"/>
  <c r="F410" i="12"/>
  <c r="F364" i="12"/>
  <c r="F59" i="12"/>
  <c r="F32" i="12"/>
  <c r="F63" i="12"/>
  <c r="F25" i="12"/>
  <c r="F358" i="13"/>
  <c r="F385" i="13"/>
  <c r="F418" i="13"/>
  <c r="F425" i="13"/>
  <c r="F538" i="13"/>
  <c r="F522" i="13"/>
  <c r="F471" i="13"/>
  <c r="F41" i="13"/>
  <c r="F63" i="13"/>
  <c r="F23" i="16"/>
  <c r="F446" i="14"/>
  <c r="F385" i="14"/>
  <c r="F410" i="14"/>
  <c r="F404" i="14"/>
  <c r="F364" i="14"/>
  <c r="F48" i="14"/>
  <c r="F488" i="16"/>
  <c r="F585" i="15"/>
  <c r="F588" i="15"/>
  <c r="F590" i="15"/>
  <c r="F448" i="15"/>
  <c r="F421" i="15"/>
  <c r="F346" i="15"/>
  <c r="F385" i="15"/>
  <c r="F418" i="15"/>
  <c r="F417" i="15"/>
  <c r="F528" i="15"/>
  <c r="F505" i="15"/>
  <c r="F500" i="15"/>
  <c r="F431" i="15"/>
  <c r="F48" i="15"/>
  <c r="F31" i="23"/>
  <c r="F579" i="16"/>
  <c r="F500" i="16"/>
  <c r="F445" i="16"/>
  <c r="F385" i="16"/>
  <c r="F439" i="16"/>
  <c r="F550" i="16"/>
  <c r="F520" i="16"/>
  <c r="F61" i="16"/>
  <c r="F63" i="16"/>
  <c r="F482" i="18"/>
  <c r="F520" i="18"/>
  <c r="F505" i="24"/>
  <c r="F513" i="26"/>
  <c r="F470" i="24"/>
  <c r="F477" i="20"/>
  <c r="F518" i="20"/>
  <c r="F529" i="26"/>
  <c r="F452" i="24"/>
  <c r="F518" i="24"/>
  <c r="F385" i="17"/>
  <c r="F418" i="17"/>
  <c r="F417" i="17"/>
  <c r="F35" i="17"/>
  <c r="F490" i="18"/>
  <c r="F385" i="18"/>
  <c r="F362" i="18"/>
  <c r="F437" i="18"/>
  <c r="F538" i="18"/>
  <c r="F522" i="18"/>
  <c r="F384" i="18"/>
  <c r="F37" i="18"/>
  <c r="F63" i="18"/>
  <c r="F25" i="18"/>
  <c r="F392" i="19"/>
  <c r="F555" i="19"/>
  <c r="F457" i="19"/>
  <c r="F449" i="19"/>
  <c r="F423" i="19"/>
  <c r="F542" i="19"/>
  <c r="F439" i="19"/>
  <c r="F550" i="19"/>
  <c r="F417" i="19"/>
  <c r="F402" i="19"/>
  <c r="F405" i="19"/>
  <c r="F23" i="19"/>
  <c r="F63" i="19"/>
  <c r="F586" i="20"/>
  <c r="F577" i="20"/>
  <c r="F438" i="20"/>
  <c r="F385" i="20"/>
  <c r="F418" i="20"/>
  <c r="F417" i="20"/>
  <c r="F35" i="20"/>
  <c r="F26" i="20"/>
  <c r="F553" i="21"/>
  <c r="F538" i="21"/>
  <c r="F533" i="21"/>
  <c r="F503" i="21"/>
  <c r="F486" i="21"/>
  <c r="F443" i="21"/>
  <c r="F434" i="21"/>
  <c r="F385" i="21"/>
  <c r="F418" i="21"/>
  <c r="F417" i="21"/>
  <c r="F497" i="21"/>
  <c r="F480" i="21"/>
  <c r="F43" i="21"/>
  <c r="F25" i="21"/>
  <c r="F58" i="21"/>
  <c r="F47" i="21"/>
  <c r="F36" i="21"/>
  <c r="F385" i="22"/>
  <c r="F362" i="22"/>
  <c r="F523" i="22"/>
  <c r="F424" i="22"/>
  <c r="F395" i="22"/>
  <c r="F476" i="22"/>
  <c r="F22" i="22"/>
  <c r="F63" i="22"/>
  <c r="F61" i="22"/>
  <c r="F506" i="23"/>
  <c r="F541" i="23"/>
  <c r="F520" i="23"/>
  <c r="F576" i="23"/>
  <c r="F578" i="23"/>
  <c r="F371" i="23"/>
  <c r="F385" i="23"/>
  <c r="F418" i="23"/>
  <c r="F425" i="23"/>
  <c r="F417" i="23"/>
  <c r="F402" i="23"/>
  <c r="F555" i="23"/>
  <c r="F424" i="23"/>
  <c r="F519" i="23"/>
  <c r="F350" i="23"/>
  <c r="F28" i="23"/>
  <c r="F63" i="23"/>
  <c r="F64" i="23"/>
  <c r="F580" i="24"/>
  <c r="F540" i="24"/>
  <c r="F529" i="24"/>
  <c r="F477" i="24"/>
  <c r="F423" i="24"/>
  <c r="F431" i="24"/>
  <c r="F385" i="24"/>
  <c r="F523" i="24"/>
  <c r="F550" i="24"/>
  <c r="F537" i="24"/>
  <c r="F27" i="24"/>
  <c r="F63" i="24"/>
  <c r="F367" i="25"/>
  <c r="F385" i="25"/>
  <c r="F362" i="25"/>
  <c r="F418" i="25"/>
  <c r="F423" i="25"/>
  <c r="F461" i="25"/>
  <c r="F506" i="25"/>
  <c r="F480" i="25"/>
  <c r="F364" i="25"/>
  <c r="F50" i="25"/>
  <c r="F63" i="25"/>
  <c r="F42" i="26"/>
  <c r="F594" i="26"/>
  <c r="F508" i="26"/>
  <c r="F349" i="26"/>
  <c r="F385" i="26"/>
  <c r="F553" i="26"/>
  <c r="F53" i="26"/>
  <c r="F63" i="26"/>
  <c r="F380" i="27"/>
  <c r="F385" i="27"/>
  <c r="F362" i="27"/>
  <c r="F550" i="27"/>
  <c r="F425" i="27"/>
  <c r="F23" i="27"/>
  <c r="F63" i="27"/>
  <c r="F476" i="28"/>
  <c r="F385" i="28"/>
  <c r="F362" i="28"/>
  <c r="F439" i="28"/>
  <c r="F441" i="28"/>
  <c r="F545" i="28"/>
  <c r="F407" i="28"/>
  <c r="F408" i="28"/>
  <c r="F63" i="28"/>
  <c r="F64" i="28"/>
  <c r="F429" i="29"/>
  <c r="F357" i="29"/>
  <c r="F362" i="29"/>
  <c r="F385" i="29"/>
  <c r="F402" i="29"/>
  <c r="F430" i="29"/>
  <c r="F491" i="29"/>
  <c r="F19" i="29"/>
  <c r="F63" i="29"/>
  <c r="F25" i="29"/>
  <c r="F398" i="30"/>
  <c r="F385" i="30"/>
  <c r="F432" i="30"/>
  <c r="F524" i="30"/>
  <c r="F66" i="30"/>
  <c r="F406" i="31"/>
  <c r="F385" i="31"/>
  <c r="F362" i="31"/>
  <c r="F437" i="31"/>
  <c r="F439" i="31"/>
  <c r="F403" i="31"/>
  <c r="F46" i="31"/>
  <c r="F63" i="31"/>
  <c r="F64" i="31"/>
  <c r="F47" i="31"/>
  <c r="F506" i="32"/>
  <c r="F385" i="32"/>
  <c r="F418" i="32"/>
  <c r="F478" i="32"/>
  <c r="F468" i="32"/>
  <c r="F431" i="32"/>
  <c r="F414" i="32"/>
  <c r="F32" i="32"/>
  <c r="F63" i="32"/>
  <c r="F46" i="32"/>
  <c r="F40" i="32"/>
  <c r="F37" i="32"/>
  <c r="F562" i="33"/>
  <c r="F385" i="33"/>
  <c r="F362" i="33"/>
  <c r="F24" i="33"/>
  <c r="F63" i="33"/>
  <c r="F64" i="33"/>
  <c r="E369" i="8"/>
  <c r="E346" i="8"/>
  <c r="E524" i="6"/>
  <c r="E361" i="4"/>
  <c r="E348" i="4"/>
  <c r="E373" i="2"/>
  <c r="E448" i="2"/>
  <c r="E371" i="18"/>
  <c r="E465" i="18"/>
  <c r="E499" i="18"/>
  <c r="E366" i="16"/>
  <c r="E51" i="28"/>
  <c r="E456" i="28"/>
  <c r="E504" i="26"/>
  <c r="E525" i="22"/>
  <c r="E66" i="8"/>
  <c r="E372" i="8"/>
  <c r="E353" i="8"/>
  <c r="E393" i="8"/>
  <c r="E406" i="2"/>
  <c r="E469" i="2"/>
  <c r="E555" i="2"/>
  <c r="E460" i="16"/>
  <c r="E525" i="16"/>
  <c r="E363" i="12"/>
  <c r="E562" i="10"/>
  <c r="E46" i="28"/>
  <c r="H372" i="16"/>
  <c r="E537" i="8"/>
  <c r="E400" i="8"/>
  <c r="E354" i="8"/>
  <c r="E524" i="8"/>
  <c r="E388" i="6"/>
  <c r="E548" i="6"/>
  <c r="H556" i="3"/>
  <c r="E48" i="2"/>
  <c r="E357" i="2"/>
  <c r="E501" i="2"/>
  <c r="E395" i="18"/>
  <c r="E26" i="15"/>
  <c r="E367" i="14"/>
  <c r="E449" i="10"/>
  <c r="E477" i="10"/>
  <c r="E509" i="28"/>
  <c r="E494" i="28"/>
  <c r="E393" i="20"/>
  <c r="E573" i="1"/>
  <c r="E589" i="3"/>
  <c r="E574" i="1"/>
  <c r="H201" i="34"/>
  <c r="H236" i="9"/>
  <c r="H241" i="7"/>
  <c r="H316" i="7"/>
  <c r="H227" i="3"/>
  <c r="E29" i="9"/>
  <c r="E67" i="8"/>
  <c r="E28" i="6"/>
  <c r="E26" i="5"/>
  <c r="E66" i="5"/>
  <c r="E49" i="3"/>
  <c r="E49" i="2"/>
  <c r="E61" i="16"/>
  <c r="E37" i="13"/>
  <c r="E27" i="13"/>
  <c r="E53" i="11"/>
  <c r="E60" i="28"/>
  <c r="E44" i="27"/>
  <c r="E61" i="25"/>
  <c r="E48" i="7"/>
  <c r="E18" i="5"/>
  <c r="E38" i="3"/>
  <c r="E53" i="13"/>
  <c r="E48" i="13"/>
  <c r="E24" i="11"/>
  <c r="H495" i="3"/>
  <c r="H491" i="6"/>
  <c r="E49" i="9"/>
  <c r="E53" i="5"/>
  <c r="E31" i="5"/>
  <c r="E53" i="3"/>
  <c r="E20" i="18"/>
  <c r="E35" i="13"/>
  <c r="E56" i="27"/>
  <c r="E67" i="7"/>
  <c r="E52" i="6"/>
  <c r="E38" i="6"/>
  <c r="E24" i="2"/>
  <c r="E26" i="13"/>
  <c r="E67" i="13"/>
  <c r="E32" i="12"/>
  <c r="E41" i="11"/>
  <c r="E38" i="11"/>
  <c r="E22" i="11"/>
  <c r="E62" i="10"/>
  <c r="E52" i="26"/>
  <c r="E31" i="21"/>
  <c r="H554" i="8"/>
  <c r="H349" i="8"/>
  <c r="H247" i="4"/>
  <c r="H262" i="26"/>
  <c r="H563" i="32"/>
  <c r="H359" i="16"/>
  <c r="H526" i="34"/>
  <c r="H562" i="9"/>
  <c r="E387" i="8"/>
  <c r="E549" i="8"/>
  <c r="E413" i="8"/>
  <c r="E445" i="8"/>
  <c r="E542" i="8"/>
  <c r="E361" i="8"/>
  <c r="E380" i="8"/>
  <c r="E401" i="8"/>
  <c r="E502" i="8"/>
  <c r="E527" i="8"/>
  <c r="E434" i="8"/>
  <c r="E351" i="6"/>
  <c r="E393" i="6"/>
  <c r="E438" i="6"/>
  <c r="E526" i="6"/>
  <c r="E551" i="6"/>
  <c r="E434" i="4"/>
  <c r="E549" i="4"/>
  <c r="E365" i="4"/>
  <c r="E445" i="4"/>
  <c r="E388" i="4"/>
  <c r="E366" i="2"/>
  <c r="E383" i="2"/>
  <c r="E451" i="2"/>
  <c r="E506" i="2"/>
  <c r="E524" i="2"/>
  <c r="E562" i="2"/>
  <c r="E348" i="18"/>
  <c r="E381" i="18"/>
  <c r="E400" i="18"/>
  <c r="E447" i="18"/>
  <c r="E472" i="18"/>
  <c r="E527" i="18"/>
  <c r="E351" i="16"/>
  <c r="E386" i="16"/>
  <c r="E351" i="14"/>
  <c r="E368" i="14"/>
  <c r="E400" i="14"/>
  <c r="E452" i="14"/>
  <c r="E474" i="14"/>
  <c r="E499" i="14"/>
  <c r="E452" i="12"/>
  <c r="E538" i="12"/>
  <c r="E532" i="10"/>
  <c r="E348" i="10"/>
  <c r="E450" i="10"/>
  <c r="E479" i="10"/>
  <c r="E489" i="30"/>
  <c r="E543" i="28"/>
  <c r="E401" i="28"/>
  <c r="E395" i="8"/>
  <c r="E504" i="8"/>
  <c r="E379" i="8"/>
  <c r="E389" i="8"/>
  <c r="E539" i="8"/>
  <c r="E459" i="8"/>
  <c r="E479" i="8"/>
  <c r="E544" i="8"/>
  <c r="E353" i="6"/>
  <c r="E369" i="6"/>
  <c r="E398" i="6"/>
  <c r="E446" i="6"/>
  <c r="E346" i="6"/>
  <c r="E389" i="4"/>
  <c r="E454" i="4"/>
  <c r="E387" i="4"/>
  <c r="E389" i="2"/>
  <c r="E458" i="2"/>
  <c r="E474" i="2"/>
  <c r="E509" i="2"/>
  <c r="E354" i="34"/>
  <c r="E354" i="18"/>
  <c r="E413" i="18"/>
  <c r="E453" i="18"/>
  <c r="E479" i="18"/>
  <c r="E488" i="18"/>
  <c r="E534" i="18"/>
  <c r="E399" i="16"/>
  <c r="E547" i="16"/>
  <c r="E357" i="14"/>
  <c r="E372" i="14"/>
  <c r="E460" i="14"/>
  <c r="E540" i="14"/>
  <c r="E401" i="12"/>
  <c r="E543" i="12"/>
  <c r="E369" i="10"/>
  <c r="E434" i="10"/>
  <c r="E453" i="10"/>
  <c r="E521" i="10"/>
  <c r="E432" i="28"/>
  <c r="E388" i="28"/>
  <c r="E433" i="28"/>
  <c r="E525" i="26"/>
  <c r="E555" i="26"/>
  <c r="E382" i="26"/>
  <c r="E348" i="24"/>
  <c r="E450" i="22"/>
  <c r="E459" i="20"/>
  <c r="H508" i="30"/>
  <c r="E456" i="8"/>
  <c r="E355" i="8"/>
  <c r="E468" i="8"/>
  <c r="E360" i="8"/>
  <c r="E388" i="8"/>
  <c r="E449" i="8"/>
  <c r="E501" i="8"/>
  <c r="E366" i="8"/>
  <c r="E458" i="8"/>
  <c r="E518" i="8"/>
  <c r="H518" i="8" s="1"/>
  <c r="E556" i="8"/>
  <c r="E398" i="8"/>
  <c r="E548" i="8"/>
  <c r="E357" i="6"/>
  <c r="E386" i="6"/>
  <c r="E400" i="6"/>
  <c r="E458" i="6"/>
  <c r="E542" i="6"/>
  <c r="E398" i="4"/>
  <c r="E444" i="4"/>
  <c r="E346" i="4"/>
  <c r="E383" i="4"/>
  <c r="E351" i="2"/>
  <c r="E368" i="2"/>
  <c r="E395" i="2"/>
  <c r="E445" i="2"/>
  <c r="E463" i="2"/>
  <c r="E480" i="2"/>
  <c r="E496" i="2"/>
  <c r="E511" i="2"/>
  <c r="E361" i="18"/>
  <c r="E387" i="18"/>
  <c r="E431" i="18"/>
  <c r="E456" i="18"/>
  <c r="E495" i="18"/>
  <c r="E512" i="18"/>
  <c r="E445" i="16"/>
  <c r="E558" i="16"/>
  <c r="E347" i="14"/>
  <c r="E366" i="14"/>
  <c r="E382" i="14"/>
  <c r="E444" i="14"/>
  <c r="E484" i="14"/>
  <c r="E504" i="14"/>
  <c r="E547" i="14"/>
  <c r="E346" i="14"/>
  <c r="E354" i="12"/>
  <c r="E525" i="12"/>
  <c r="E548" i="12"/>
  <c r="E458" i="10"/>
  <c r="E473" i="10"/>
  <c r="E405" i="28"/>
  <c r="E351" i="28"/>
  <c r="E457" i="28"/>
  <c r="E562" i="28"/>
  <c r="E364" i="24"/>
  <c r="H364" i="24" s="1"/>
  <c r="H466" i="3"/>
  <c r="H403" i="6"/>
  <c r="H516" i="7"/>
  <c r="H506" i="7"/>
  <c r="H494" i="7"/>
  <c r="H564" i="11"/>
  <c r="H546" i="30"/>
  <c r="H511" i="30"/>
  <c r="H396" i="30"/>
  <c r="H541" i="31"/>
  <c r="H541" i="8"/>
  <c r="H545" i="9"/>
  <c r="H541" i="9"/>
  <c r="H492" i="11"/>
  <c r="H532" i="20"/>
  <c r="H520" i="20"/>
  <c r="H424" i="20"/>
  <c r="H411" i="30"/>
  <c r="H526" i="16"/>
  <c r="H541" i="20"/>
  <c r="H533" i="20"/>
  <c r="H435" i="20"/>
  <c r="H508" i="27"/>
  <c r="H490" i="27"/>
  <c r="H350" i="9"/>
  <c r="H551" i="10"/>
  <c r="H529" i="10"/>
  <c r="H525" i="21"/>
  <c r="H490" i="30"/>
  <c r="H463" i="32"/>
  <c r="H204" i="16"/>
  <c r="H319" i="17"/>
  <c r="H323" i="34"/>
  <c r="H373" i="13"/>
  <c r="H563" i="14"/>
  <c r="H235" i="13"/>
  <c r="H554" i="34"/>
  <c r="H514" i="8"/>
  <c r="H508" i="8"/>
  <c r="H264" i="4"/>
  <c r="H471" i="4"/>
  <c r="H493" i="13"/>
  <c r="H526" i="32"/>
  <c r="H501" i="32"/>
  <c r="H292" i="34"/>
  <c r="H319" i="4"/>
  <c r="H310" i="4"/>
  <c r="H529" i="9"/>
  <c r="H525" i="9"/>
  <c r="H522" i="9"/>
  <c r="H520" i="9"/>
  <c r="H512" i="9"/>
  <c r="H508" i="9"/>
  <c r="H492" i="9"/>
  <c r="H488" i="9"/>
  <c r="H410" i="30"/>
  <c r="H561" i="16"/>
  <c r="H513" i="4"/>
  <c r="H502" i="6"/>
  <c r="H507" i="11"/>
  <c r="H422" i="11"/>
  <c r="H502" i="13"/>
  <c r="H435" i="16"/>
  <c r="H535" i="32"/>
  <c r="H520" i="32"/>
  <c r="H512" i="32"/>
  <c r="H469" i="32"/>
  <c r="H416" i="7"/>
  <c r="H514" i="11"/>
  <c r="H534" i="13"/>
  <c r="H422" i="19"/>
  <c r="H553" i="20"/>
  <c r="H457" i="20"/>
  <c r="H546" i="31"/>
  <c r="H546" i="32"/>
  <c r="E592" i="20"/>
  <c r="H258" i="17"/>
  <c r="H536" i="8"/>
  <c r="H509" i="19"/>
  <c r="H410" i="19"/>
  <c r="H408" i="19"/>
  <c r="H519" i="20"/>
  <c r="H513" i="20"/>
  <c r="H509" i="20"/>
  <c r="H498" i="20"/>
  <c r="H114" i="1"/>
  <c r="H410" i="29"/>
  <c r="H408" i="29"/>
  <c r="H360" i="7"/>
  <c r="H462" i="3"/>
  <c r="H389" i="5"/>
  <c r="E587" i="9"/>
  <c r="E581" i="9"/>
  <c r="H581" i="9" s="1"/>
  <c r="E573" i="13"/>
  <c r="E581" i="13"/>
  <c r="H581" i="13" s="1"/>
  <c r="E573" i="21"/>
  <c r="E581" i="21"/>
  <c r="H581" i="21" s="1"/>
  <c r="E570" i="29"/>
  <c r="E581" i="29"/>
  <c r="H581" i="29" s="1"/>
  <c r="E573" i="9"/>
  <c r="E594" i="7"/>
  <c r="H594" i="7" s="1"/>
  <c r="E584" i="11"/>
  <c r="C13" i="27"/>
  <c r="E571" i="21"/>
  <c r="E570" i="5"/>
  <c r="E581" i="5"/>
  <c r="H581" i="5" s="1"/>
  <c r="E596" i="25"/>
  <c r="H596" i="25" s="1"/>
  <c r="E581" i="25"/>
  <c r="H581" i="25" s="1"/>
  <c r="E583" i="9"/>
  <c r="E584" i="7"/>
  <c r="E571" i="5"/>
  <c r="H571" i="5" s="1"/>
  <c r="E579" i="19"/>
  <c r="E592" i="13"/>
  <c r="H592" i="13" s="1"/>
  <c r="E577" i="29"/>
  <c r="E585" i="25"/>
  <c r="E575" i="21"/>
  <c r="E584" i="9"/>
  <c r="H584" i="9" s="1"/>
  <c r="E580" i="5"/>
  <c r="E588" i="4"/>
  <c r="H588" i="4" s="1"/>
  <c r="E573" i="2"/>
  <c r="E579" i="2"/>
  <c r="H579" i="2" s="1"/>
  <c r="E590" i="2"/>
  <c r="E585" i="19"/>
  <c r="H585" i="19" s="1"/>
  <c r="E587" i="11"/>
  <c r="E591" i="31"/>
  <c r="E585" i="29"/>
  <c r="E596" i="29"/>
  <c r="H596" i="29" s="1"/>
  <c r="E573" i="25"/>
  <c r="E587" i="23"/>
  <c r="H587" i="23" s="1"/>
  <c r="E586" i="21"/>
  <c r="E570" i="21"/>
  <c r="H571" i="4"/>
  <c r="E572" i="6"/>
  <c r="H572" i="6" s="1"/>
  <c r="E581" i="6"/>
  <c r="H581" i="6" s="1"/>
  <c r="E584" i="8"/>
  <c r="H584" i="8" s="1"/>
  <c r="E581" i="8"/>
  <c r="H581" i="8" s="1"/>
  <c r="C13" i="10"/>
  <c r="E581" i="10"/>
  <c r="H581" i="10" s="1"/>
  <c r="E596" i="12"/>
  <c r="E581" i="12"/>
  <c r="H581" i="12" s="1"/>
  <c r="E570" i="18"/>
  <c r="E581" i="18"/>
  <c r="H581" i="18" s="1"/>
  <c r="E588" i="20"/>
  <c r="E581" i="20"/>
  <c r="H581" i="20" s="1"/>
  <c r="E573" i="26"/>
  <c r="E581" i="26"/>
  <c r="H581" i="26" s="1"/>
  <c r="E574" i="28"/>
  <c r="E581" i="28"/>
  <c r="H581" i="28" s="1"/>
  <c r="E572" i="32"/>
  <c r="E581" i="32"/>
  <c r="H581" i="32" s="1"/>
  <c r="E571" i="17"/>
  <c r="E589" i="17"/>
  <c r="H589" i="17" s="1"/>
  <c r="E593" i="24"/>
  <c r="E580" i="7"/>
  <c r="H580" i="7" s="1"/>
  <c r="E591" i="7"/>
  <c r="E575" i="5"/>
  <c r="H575" i="5" s="1"/>
  <c r="E587" i="5"/>
  <c r="E574" i="2"/>
  <c r="H574" i="2" s="1"/>
  <c r="E585" i="2"/>
  <c r="E584" i="19"/>
  <c r="E574" i="15"/>
  <c r="E574" i="13"/>
  <c r="H574" i="13" s="1"/>
  <c r="E573" i="11"/>
  <c r="E577" i="31"/>
  <c r="H577" i="31" s="1"/>
  <c r="E572" i="29"/>
  <c r="E589" i="29"/>
  <c r="H589" i="29" s="1"/>
  <c r="E572" i="27"/>
  <c r="E580" i="25"/>
  <c r="E596" i="23"/>
  <c r="E587" i="21"/>
  <c r="H587" i="21" s="1"/>
  <c r="E570" i="15"/>
  <c r="E581" i="33"/>
  <c r="H581" i="33" s="1"/>
  <c r="E580" i="3"/>
  <c r="H580" i="3" s="1"/>
  <c r="E581" i="3"/>
  <c r="H581" i="3" s="1"/>
  <c r="E571" i="30"/>
  <c r="H571" i="30" s="1"/>
  <c r="E594" i="13"/>
  <c r="E586" i="16"/>
  <c r="H586" i="16" s="1"/>
  <c r="E578" i="17"/>
  <c r="E591" i="21"/>
  <c r="H591" i="21" s="1"/>
  <c r="E594" i="23"/>
  <c r="H583" i="30"/>
  <c r="E579" i="32"/>
  <c r="E352" i="32"/>
  <c r="E523" i="32"/>
  <c r="H523" i="32" s="1"/>
  <c r="E550" i="32"/>
  <c r="H550" i="32" s="1"/>
  <c r="E417" i="32"/>
  <c r="H417" i="32" s="1"/>
  <c r="E528" i="32"/>
  <c r="E553" i="32"/>
  <c r="H553" i="32" s="1"/>
  <c r="E480" i="32"/>
  <c r="E490" i="32"/>
  <c r="E506" i="32"/>
  <c r="E537" i="32"/>
  <c r="H558" i="34"/>
  <c r="H546" i="34"/>
  <c r="H538" i="34"/>
  <c r="H487" i="34"/>
  <c r="H476" i="34"/>
  <c r="H429" i="34"/>
  <c r="E382" i="34"/>
  <c r="H372" i="34"/>
  <c r="H558" i="1"/>
  <c r="H554" i="1"/>
  <c r="H516" i="1"/>
  <c r="H508" i="1"/>
  <c r="H504" i="1"/>
  <c r="H500" i="1"/>
  <c r="H496" i="1"/>
  <c r="H485" i="1"/>
  <c r="H476" i="1"/>
  <c r="H458" i="1"/>
  <c r="H415" i="1"/>
  <c r="H388" i="1"/>
  <c r="H383" i="1"/>
  <c r="H375" i="1"/>
  <c r="H371" i="1"/>
  <c r="H522" i="2"/>
  <c r="E508" i="10"/>
  <c r="E422" i="12"/>
  <c r="E498" i="13"/>
  <c r="E345" i="33"/>
  <c r="E523" i="33"/>
  <c r="H523" i="33" s="1"/>
  <c r="E441" i="33"/>
  <c r="H441" i="33" s="1"/>
  <c r="E425" i="33"/>
  <c r="H425" i="33" s="1"/>
  <c r="E436" i="33"/>
  <c r="H436" i="33" s="1"/>
  <c r="E417" i="33"/>
  <c r="H417" i="33" s="1"/>
  <c r="E419" i="33"/>
  <c r="H419" i="33" s="1"/>
  <c r="E550" i="33"/>
  <c r="H550" i="33" s="1"/>
  <c r="E439" i="33"/>
  <c r="H439" i="33" s="1"/>
  <c r="E437" i="33"/>
  <c r="H437" i="33" s="1"/>
  <c r="E402" i="33"/>
  <c r="H402" i="33" s="1"/>
  <c r="E418" i="33"/>
  <c r="H418" i="33" s="1"/>
  <c r="E392" i="3"/>
  <c r="E402" i="3"/>
  <c r="H402" i="3" s="1"/>
  <c r="E523" i="3"/>
  <c r="H523" i="3" s="1"/>
  <c r="E550" i="3"/>
  <c r="H550" i="3" s="1"/>
  <c r="E437" i="3"/>
  <c r="H437" i="3" s="1"/>
  <c r="E418" i="3"/>
  <c r="H418" i="3" s="1"/>
  <c r="E417" i="3"/>
  <c r="H417" i="3" s="1"/>
  <c r="E469" i="3"/>
  <c r="H469" i="3" s="1"/>
  <c r="E405" i="5"/>
  <c r="E550" i="5"/>
  <c r="H550" i="5" s="1"/>
  <c r="E523" i="5"/>
  <c r="H523" i="5" s="1"/>
  <c r="E439" i="5"/>
  <c r="H439" i="5" s="1"/>
  <c r="E418" i="5"/>
  <c r="H418" i="5" s="1"/>
  <c r="E402" i="5"/>
  <c r="H402" i="5" s="1"/>
  <c r="E417" i="5"/>
  <c r="H417" i="5" s="1"/>
  <c r="E436" i="5"/>
  <c r="H436" i="5" s="1"/>
  <c r="E532" i="7"/>
  <c r="E550" i="7"/>
  <c r="H550" i="7" s="1"/>
  <c r="E417" i="7"/>
  <c r="H417" i="7" s="1"/>
  <c r="E402" i="7"/>
  <c r="H402" i="7" s="1"/>
  <c r="E418" i="7"/>
  <c r="H418" i="7" s="1"/>
  <c r="E523" i="7"/>
  <c r="H523" i="7" s="1"/>
  <c r="E469" i="7"/>
  <c r="E434" i="9"/>
  <c r="E523" i="9"/>
  <c r="H523" i="9" s="1"/>
  <c r="E550" i="9"/>
  <c r="H550" i="9" s="1"/>
  <c r="E405" i="9"/>
  <c r="E448" i="9"/>
  <c r="E371" i="11"/>
  <c r="E439" i="11"/>
  <c r="H439" i="11" s="1"/>
  <c r="E523" i="11"/>
  <c r="H523" i="11" s="1"/>
  <c r="E418" i="11"/>
  <c r="H418" i="11" s="1"/>
  <c r="E441" i="11"/>
  <c r="H441" i="11" s="1"/>
  <c r="E402" i="11"/>
  <c r="H402" i="11" s="1"/>
  <c r="E550" i="11"/>
  <c r="H550" i="11" s="1"/>
  <c r="E419" i="11"/>
  <c r="H419" i="11" s="1"/>
  <c r="E417" i="11"/>
  <c r="H417" i="11" s="1"/>
  <c r="E516" i="11"/>
  <c r="E497" i="11"/>
  <c r="E491" i="11"/>
  <c r="E423" i="13"/>
  <c r="E417" i="13"/>
  <c r="H417" i="13" s="1"/>
  <c r="E523" i="13"/>
  <c r="H523" i="13" s="1"/>
  <c r="E439" i="13"/>
  <c r="H439" i="13" s="1"/>
  <c r="E437" i="13"/>
  <c r="H437" i="13" s="1"/>
  <c r="E550" i="13"/>
  <c r="H550" i="13" s="1"/>
  <c r="E414" i="13"/>
  <c r="H414" i="13" s="1"/>
  <c r="E420" i="13"/>
  <c r="E510" i="13"/>
  <c r="E435" i="13"/>
  <c r="E486" i="13"/>
  <c r="E554" i="13"/>
  <c r="E554" i="15"/>
  <c r="E468" i="15"/>
  <c r="E543" i="15"/>
  <c r="E472" i="15"/>
  <c r="E406" i="15"/>
  <c r="E544" i="15"/>
  <c r="E361" i="17"/>
  <c r="E358" i="17"/>
  <c r="E424" i="19"/>
  <c r="E523" i="19"/>
  <c r="H523" i="19" s="1"/>
  <c r="E375" i="19"/>
  <c r="E429" i="19"/>
  <c r="E563" i="19"/>
  <c r="E481" i="19"/>
  <c r="E486" i="19"/>
  <c r="E506" i="19"/>
  <c r="E557" i="19"/>
  <c r="E404" i="21"/>
  <c r="E550" i="21"/>
  <c r="H550" i="21" s="1"/>
  <c r="E523" i="21"/>
  <c r="H523" i="21" s="1"/>
  <c r="E425" i="21"/>
  <c r="H425" i="21" s="1"/>
  <c r="E437" i="21"/>
  <c r="H437" i="21" s="1"/>
  <c r="E490" i="21"/>
  <c r="E405" i="21"/>
  <c r="H405" i="21" s="1"/>
  <c r="E554" i="21"/>
  <c r="E350" i="21"/>
  <c r="E506" i="21"/>
  <c r="E550" i="23"/>
  <c r="H550" i="23" s="1"/>
  <c r="E523" i="23"/>
  <c r="H523" i="23" s="1"/>
  <c r="E448" i="23"/>
  <c r="E486" i="23"/>
  <c r="E540" i="23"/>
  <c r="E515" i="23"/>
  <c r="E404" i="23"/>
  <c r="E467" i="23"/>
  <c r="E429" i="23"/>
  <c r="H429" i="23" s="1"/>
  <c r="E523" i="25"/>
  <c r="H523" i="25" s="1"/>
  <c r="E417" i="25"/>
  <c r="H417" i="25" s="1"/>
  <c r="E402" i="25"/>
  <c r="H402" i="25" s="1"/>
  <c r="E550" i="25"/>
  <c r="H550" i="25" s="1"/>
  <c r="E437" i="25"/>
  <c r="H437" i="25" s="1"/>
  <c r="E377" i="25"/>
  <c r="E424" i="25"/>
  <c r="E381" i="27"/>
  <c r="E523" i="27"/>
  <c r="H523" i="27" s="1"/>
  <c r="E418" i="27"/>
  <c r="H418" i="27" s="1"/>
  <c r="E402" i="27"/>
  <c r="H402" i="27" s="1"/>
  <c r="E439" i="27"/>
  <c r="H439" i="27" s="1"/>
  <c r="E405" i="27"/>
  <c r="E429" i="27"/>
  <c r="E371" i="27"/>
  <c r="E463" i="27"/>
  <c r="H463" i="27" s="1"/>
  <c r="E390" i="27"/>
  <c r="E449" i="27"/>
  <c r="E523" i="29"/>
  <c r="H523" i="29" s="1"/>
  <c r="E550" i="29"/>
  <c r="H550" i="29" s="1"/>
  <c r="E418" i="29"/>
  <c r="H418" i="29" s="1"/>
  <c r="E417" i="29"/>
  <c r="H417" i="29" s="1"/>
  <c r="E533" i="29"/>
  <c r="E424" i="29"/>
  <c r="E488" i="29"/>
  <c r="E359" i="29"/>
  <c r="E551" i="31"/>
  <c r="E523" i="31"/>
  <c r="H523" i="31" s="1"/>
  <c r="E402" i="31"/>
  <c r="H402" i="31" s="1"/>
  <c r="E425" i="31"/>
  <c r="H425" i="31" s="1"/>
  <c r="E418" i="31"/>
  <c r="H418" i="31" s="1"/>
  <c r="E419" i="31"/>
  <c r="H419" i="31" s="1"/>
  <c r="E417" i="31"/>
  <c r="H417" i="31" s="1"/>
  <c r="E550" i="31"/>
  <c r="H550" i="31" s="1"/>
  <c r="E349" i="31"/>
  <c r="H349" i="31" s="1"/>
  <c r="E356" i="31"/>
  <c r="E514" i="31"/>
  <c r="H545" i="34"/>
  <c r="H531" i="34"/>
  <c r="H522" i="34"/>
  <c r="H518" i="34"/>
  <c r="H514" i="34"/>
  <c r="H510" i="34"/>
  <c r="H506" i="34"/>
  <c r="H502" i="34"/>
  <c r="H457" i="34"/>
  <c r="E368" i="34"/>
  <c r="E406" i="3"/>
  <c r="E552" i="4"/>
  <c r="E420" i="4"/>
  <c r="E372" i="9"/>
  <c r="E551" i="34"/>
  <c r="E449" i="34"/>
  <c r="H449" i="34" s="1"/>
  <c r="E457" i="3"/>
  <c r="E435" i="3"/>
  <c r="E558" i="4"/>
  <c r="E536" i="4"/>
  <c r="E470" i="4"/>
  <c r="E457" i="4"/>
  <c r="E377" i="7"/>
  <c r="H377" i="7" s="1"/>
  <c r="E447" i="9"/>
  <c r="E442" i="9"/>
  <c r="E481" i="11"/>
  <c r="E429" i="11"/>
  <c r="E391" i="15"/>
  <c r="E558" i="2"/>
  <c r="E418" i="2"/>
  <c r="H418" i="2" s="1"/>
  <c r="E402" i="2"/>
  <c r="H402" i="2" s="1"/>
  <c r="E437" i="2"/>
  <c r="H437" i="2" s="1"/>
  <c r="E417" i="2"/>
  <c r="H417" i="2" s="1"/>
  <c r="E523" i="2"/>
  <c r="H523" i="2" s="1"/>
  <c r="E550" i="2"/>
  <c r="H550" i="2" s="1"/>
  <c r="E439" i="2"/>
  <c r="H439" i="2" s="1"/>
  <c r="E404" i="2"/>
  <c r="E409" i="4"/>
  <c r="E523" i="4"/>
  <c r="H523" i="4" s="1"/>
  <c r="E414" i="4"/>
  <c r="E423" i="4"/>
  <c r="E489" i="4"/>
  <c r="E541" i="4"/>
  <c r="E551" i="4"/>
  <c r="E557" i="4"/>
  <c r="E554" i="6"/>
  <c r="E550" i="6"/>
  <c r="H550" i="6" s="1"/>
  <c r="E418" i="6"/>
  <c r="H418" i="6" s="1"/>
  <c r="E523" i="6"/>
  <c r="H523" i="6" s="1"/>
  <c r="E405" i="6"/>
  <c r="E506" i="6"/>
  <c r="H506" i="6" s="1"/>
  <c r="E521" i="6"/>
  <c r="E557" i="6"/>
  <c r="E411" i="6"/>
  <c r="E423" i="6"/>
  <c r="E476" i="6"/>
  <c r="H476" i="6" s="1"/>
  <c r="E539" i="6"/>
  <c r="E528" i="8"/>
  <c r="E402" i="8"/>
  <c r="H402" i="8" s="1"/>
  <c r="E417" i="8"/>
  <c r="H417" i="8" s="1"/>
  <c r="E418" i="8"/>
  <c r="H418" i="8" s="1"/>
  <c r="E523" i="8"/>
  <c r="H523" i="8" s="1"/>
  <c r="E532" i="8"/>
  <c r="H532" i="8" s="1"/>
  <c r="E538" i="8"/>
  <c r="E535" i="8"/>
  <c r="E501" i="10"/>
  <c r="E550" i="10"/>
  <c r="H550" i="10" s="1"/>
  <c r="E439" i="10"/>
  <c r="H439" i="10" s="1"/>
  <c r="E437" i="10"/>
  <c r="H437" i="10" s="1"/>
  <c r="E425" i="10"/>
  <c r="H425" i="10" s="1"/>
  <c r="E417" i="10"/>
  <c r="H417" i="10" s="1"/>
  <c r="E402" i="10"/>
  <c r="H402" i="10" s="1"/>
  <c r="E523" i="10"/>
  <c r="H523" i="10" s="1"/>
  <c r="E418" i="10"/>
  <c r="H418" i="10" s="1"/>
  <c r="E405" i="10"/>
  <c r="E435" i="10"/>
  <c r="E463" i="10"/>
  <c r="E510" i="10"/>
  <c r="C12" i="12"/>
  <c r="E417" i="12"/>
  <c r="H417" i="12" s="1"/>
  <c r="E437" i="12"/>
  <c r="H437" i="12" s="1"/>
  <c r="E418" i="12"/>
  <c r="H418" i="12" s="1"/>
  <c r="E550" i="12"/>
  <c r="H550" i="12" s="1"/>
  <c r="E402" i="12"/>
  <c r="H402" i="12" s="1"/>
  <c r="E523" i="12"/>
  <c r="H523" i="12" s="1"/>
  <c r="E420" i="12"/>
  <c r="E405" i="12"/>
  <c r="E506" i="12"/>
  <c r="E540" i="12"/>
  <c r="E402" i="14"/>
  <c r="H402" i="14" s="1"/>
  <c r="E550" i="14"/>
  <c r="H550" i="14" s="1"/>
  <c r="E439" i="14"/>
  <c r="H439" i="14" s="1"/>
  <c r="E417" i="14"/>
  <c r="H417" i="14" s="1"/>
  <c r="E523" i="14"/>
  <c r="H523" i="14" s="1"/>
  <c r="E418" i="14"/>
  <c r="H418" i="14" s="1"/>
  <c r="E377" i="14"/>
  <c r="E405" i="14"/>
  <c r="H405" i="14" s="1"/>
  <c r="E429" i="14"/>
  <c r="E534" i="14"/>
  <c r="E553" i="14"/>
  <c r="E346" i="16"/>
  <c r="E437" i="16"/>
  <c r="H437" i="16" s="1"/>
  <c r="E425" i="16"/>
  <c r="H425" i="16" s="1"/>
  <c r="E523" i="16"/>
  <c r="H523" i="16" s="1"/>
  <c r="E418" i="16"/>
  <c r="H418" i="16" s="1"/>
  <c r="E464" i="16"/>
  <c r="E449" i="16"/>
  <c r="E463" i="16"/>
  <c r="E465" i="16"/>
  <c r="E544" i="16"/>
  <c r="E405" i="16"/>
  <c r="E423" i="16"/>
  <c r="E539" i="18"/>
  <c r="E417" i="18"/>
  <c r="H417" i="18" s="1"/>
  <c r="E550" i="18"/>
  <c r="H550" i="18" s="1"/>
  <c r="E439" i="18"/>
  <c r="H439" i="18" s="1"/>
  <c r="E418" i="18"/>
  <c r="H418" i="18" s="1"/>
  <c r="E523" i="18"/>
  <c r="H523" i="18" s="1"/>
  <c r="E402" i="18"/>
  <c r="H402" i="18" s="1"/>
  <c r="E425" i="18"/>
  <c r="H425" i="18" s="1"/>
  <c r="E356" i="18"/>
  <c r="E551" i="18"/>
  <c r="E390" i="18"/>
  <c r="E410" i="18"/>
  <c r="E552" i="18"/>
  <c r="E503" i="20"/>
  <c r="E372" i="20"/>
  <c r="E455" i="20"/>
  <c r="E528" i="20"/>
  <c r="E374" i="20"/>
  <c r="E438" i="20"/>
  <c r="H438" i="20" s="1"/>
  <c r="E544" i="20"/>
  <c r="E459" i="22"/>
  <c r="E550" i="22"/>
  <c r="H550" i="22" s="1"/>
  <c r="E418" i="22"/>
  <c r="H418" i="22" s="1"/>
  <c r="E417" i="22"/>
  <c r="H417" i="22" s="1"/>
  <c r="E402" i="22"/>
  <c r="H402" i="22" s="1"/>
  <c r="E448" i="22"/>
  <c r="E457" i="22"/>
  <c r="E533" i="22"/>
  <c r="E350" i="22"/>
  <c r="E405" i="22"/>
  <c r="E451" i="22"/>
  <c r="E449" i="22"/>
  <c r="E518" i="22"/>
  <c r="E381" i="22"/>
  <c r="E465" i="24"/>
  <c r="E418" i="24"/>
  <c r="H418" i="24" s="1"/>
  <c r="E417" i="24"/>
  <c r="H417" i="24" s="1"/>
  <c r="E436" i="24"/>
  <c r="H436" i="24" s="1"/>
  <c r="E487" i="24"/>
  <c r="E558" i="24"/>
  <c r="E457" i="24"/>
  <c r="E538" i="24"/>
  <c r="E448" i="24"/>
  <c r="E453" i="24"/>
  <c r="E557" i="24"/>
  <c r="E377" i="24"/>
  <c r="E381" i="24"/>
  <c r="E384" i="24"/>
  <c r="E464" i="24"/>
  <c r="E420" i="26"/>
  <c r="E402" i="26"/>
  <c r="H402" i="26" s="1"/>
  <c r="E425" i="26"/>
  <c r="H425" i="26" s="1"/>
  <c r="E418" i="26"/>
  <c r="H418" i="26" s="1"/>
  <c r="E523" i="26"/>
  <c r="H523" i="26" s="1"/>
  <c r="E439" i="26"/>
  <c r="H439" i="26" s="1"/>
  <c r="E550" i="26"/>
  <c r="H550" i="26" s="1"/>
  <c r="E417" i="26"/>
  <c r="H417" i="26" s="1"/>
  <c r="E423" i="26"/>
  <c r="E554" i="26"/>
  <c r="E563" i="26"/>
  <c r="E349" i="26"/>
  <c r="E498" i="26"/>
  <c r="E404" i="26"/>
  <c r="E424" i="26"/>
  <c r="E475" i="28"/>
  <c r="E437" i="28"/>
  <c r="H437" i="28" s="1"/>
  <c r="E425" i="28"/>
  <c r="H425" i="28" s="1"/>
  <c r="E402" i="28"/>
  <c r="H402" i="28" s="1"/>
  <c r="E550" i="28"/>
  <c r="H550" i="28" s="1"/>
  <c r="E417" i="28"/>
  <c r="H417" i="28" s="1"/>
  <c r="E419" i="28"/>
  <c r="H419" i="28" s="1"/>
  <c r="E523" i="28"/>
  <c r="H523" i="28" s="1"/>
  <c r="E418" i="28"/>
  <c r="H418" i="28" s="1"/>
  <c r="E547" i="30"/>
  <c r="E523" i="30"/>
  <c r="H523" i="30" s="1"/>
  <c r="E425" i="30"/>
  <c r="H425" i="30" s="1"/>
  <c r="E431" i="30"/>
  <c r="E461" i="30"/>
  <c r="E420" i="30"/>
  <c r="E509" i="30"/>
  <c r="E557" i="30"/>
  <c r="E423" i="34"/>
  <c r="E395" i="34"/>
  <c r="H395" i="34" s="1"/>
  <c r="E543" i="3"/>
  <c r="E521" i="4"/>
  <c r="E390" i="5"/>
  <c r="E494" i="6"/>
  <c r="E506" i="8"/>
  <c r="E476" i="9"/>
  <c r="E461" i="10"/>
  <c r="H510" i="13"/>
  <c r="H350" i="22"/>
  <c r="H514" i="31"/>
  <c r="H204" i="26"/>
  <c r="H232" i="1"/>
  <c r="H238" i="17"/>
  <c r="H216" i="17"/>
  <c r="H204" i="17"/>
  <c r="H187" i="17"/>
  <c r="H176" i="17"/>
  <c r="H174" i="17"/>
  <c r="H262" i="34"/>
  <c r="E232" i="18"/>
  <c r="E337" i="18"/>
  <c r="H337" i="18" s="1"/>
  <c r="E267" i="18"/>
  <c r="H267" i="18" s="1"/>
  <c r="E270" i="18"/>
  <c r="H270" i="18" s="1"/>
  <c r="E339" i="18"/>
  <c r="H339" i="18" s="1"/>
  <c r="E290" i="18"/>
  <c r="H290" i="18" s="1"/>
  <c r="E279" i="18"/>
  <c r="H279" i="18" s="1"/>
  <c r="E324" i="18"/>
  <c r="H324" i="18" s="1"/>
  <c r="E214" i="18"/>
  <c r="H214" i="18" s="1"/>
  <c r="E197" i="18"/>
  <c r="H197" i="18" s="1"/>
  <c r="E295" i="18"/>
  <c r="H295" i="18" s="1"/>
  <c r="E289" i="18"/>
  <c r="H289" i="18" s="1"/>
  <c r="E261" i="18"/>
  <c r="H261" i="18" s="1"/>
  <c r="E205" i="18"/>
  <c r="H205" i="18" s="1"/>
  <c r="E188" i="18"/>
  <c r="H188" i="18" s="1"/>
  <c r="E300" i="18"/>
  <c r="H300" i="18" s="1"/>
  <c r="E183" i="18"/>
  <c r="H183" i="18" s="1"/>
  <c r="E305" i="9"/>
  <c r="E245" i="12"/>
  <c r="E281" i="13"/>
  <c r="E286" i="15"/>
  <c r="E282" i="16"/>
  <c r="E317" i="20"/>
  <c r="E172" i="20"/>
  <c r="E203" i="11"/>
  <c r="E337" i="11"/>
  <c r="H337" i="11" s="1"/>
  <c r="E324" i="11"/>
  <c r="H324" i="11" s="1"/>
  <c r="E279" i="11"/>
  <c r="H279" i="11" s="1"/>
  <c r="E270" i="11"/>
  <c r="H270" i="11" s="1"/>
  <c r="E197" i="11"/>
  <c r="H197" i="11" s="1"/>
  <c r="E289" i="11"/>
  <c r="H289" i="11" s="1"/>
  <c r="E205" i="11"/>
  <c r="H205" i="11" s="1"/>
  <c r="E183" i="11"/>
  <c r="H183" i="11" s="1"/>
  <c r="E174" i="18"/>
  <c r="E178" i="18"/>
  <c r="E191" i="18"/>
  <c r="E199" i="18"/>
  <c r="E203" i="18"/>
  <c r="E209" i="18"/>
  <c r="E222" i="18"/>
  <c r="E250" i="18"/>
  <c r="E259" i="18"/>
  <c r="E276" i="18"/>
  <c r="E286" i="18"/>
  <c r="E299" i="18"/>
  <c r="E306" i="18"/>
  <c r="E311" i="18"/>
  <c r="E318" i="18"/>
  <c r="E323" i="18"/>
  <c r="E330" i="18"/>
  <c r="E175" i="16"/>
  <c r="E202" i="16"/>
  <c r="E211" i="16"/>
  <c r="E291" i="16"/>
  <c r="E172" i="11"/>
  <c r="E176" i="11"/>
  <c r="E182" i="11"/>
  <c r="E198" i="11"/>
  <c r="E222" i="11"/>
  <c r="E275" i="11"/>
  <c r="E287" i="11"/>
  <c r="E304" i="11"/>
  <c r="E315" i="11"/>
  <c r="E196" i="20"/>
  <c r="E169" i="18"/>
  <c r="E232" i="33"/>
  <c r="E338" i="33"/>
  <c r="H338" i="33" s="1"/>
  <c r="E294" i="33"/>
  <c r="H294" i="33" s="1"/>
  <c r="E290" i="33"/>
  <c r="H290" i="33" s="1"/>
  <c r="E266" i="33"/>
  <c r="H266" i="33" s="1"/>
  <c r="E268" i="33"/>
  <c r="H268" i="33" s="1"/>
  <c r="E337" i="33"/>
  <c r="H337" i="33" s="1"/>
  <c r="E339" i="33"/>
  <c r="H339" i="33" s="1"/>
  <c r="E324" i="33"/>
  <c r="H324" i="33" s="1"/>
  <c r="E293" i="33"/>
  <c r="H293" i="33" s="1"/>
  <c r="E295" i="33"/>
  <c r="H295" i="33" s="1"/>
  <c r="E279" i="33"/>
  <c r="H279" i="33" s="1"/>
  <c r="E270" i="33"/>
  <c r="H270" i="33" s="1"/>
  <c r="E289" i="33"/>
  <c r="H289" i="33" s="1"/>
  <c r="E261" i="33"/>
  <c r="H261" i="33" s="1"/>
  <c r="E205" i="33"/>
  <c r="H205" i="33" s="1"/>
  <c r="E189" i="33"/>
  <c r="H189" i="33" s="1"/>
  <c r="E300" i="33"/>
  <c r="H300" i="33" s="1"/>
  <c r="E197" i="33"/>
  <c r="H197" i="33" s="1"/>
  <c r="E214" i="33"/>
  <c r="H214" i="33" s="1"/>
  <c r="E267" i="33"/>
  <c r="H267" i="33" s="1"/>
  <c r="E188" i="33"/>
  <c r="H188" i="33" s="1"/>
  <c r="E265" i="33"/>
  <c r="H265" i="33" s="1"/>
  <c r="E183" i="33"/>
  <c r="H183" i="33" s="1"/>
  <c r="E195" i="1"/>
  <c r="E270" i="1"/>
  <c r="H270" i="1" s="1"/>
  <c r="E316" i="3"/>
  <c r="E339" i="3"/>
  <c r="H339" i="3" s="1"/>
  <c r="E290" i="3"/>
  <c r="H290" i="3" s="1"/>
  <c r="E279" i="3"/>
  <c r="H279" i="3" s="1"/>
  <c r="E289" i="3"/>
  <c r="H289" i="3" s="1"/>
  <c r="E324" i="3"/>
  <c r="H324" i="3" s="1"/>
  <c r="E294" i="3"/>
  <c r="H294" i="3" s="1"/>
  <c r="E197" i="3"/>
  <c r="H197" i="3" s="1"/>
  <c r="E337" i="3"/>
  <c r="H337" i="3" s="1"/>
  <c r="E270" i="3"/>
  <c r="H270" i="3" s="1"/>
  <c r="E205" i="3"/>
  <c r="H205" i="3" s="1"/>
  <c r="E189" i="3"/>
  <c r="H189" i="3" s="1"/>
  <c r="E265" i="3"/>
  <c r="H265" i="3" s="1"/>
  <c r="E188" i="3"/>
  <c r="H188" i="3" s="1"/>
  <c r="E224" i="5"/>
  <c r="E289" i="5"/>
  <c r="H289" i="5" s="1"/>
  <c r="E295" i="5"/>
  <c r="H295" i="5" s="1"/>
  <c r="E290" i="5"/>
  <c r="H290" i="5" s="1"/>
  <c r="E267" i="5"/>
  <c r="H267" i="5" s="1"/>
  <c r="E270" i="5"/>
  <c r="H270" i="5" s="1"/>
  <c r="E205" i="5"/>
  <c r="H205" i="5" s="1"/>
  <c r="E197" i="5"/>
  <c r="H197" i="5" s="1"/>
  <c r="E324" i="5"/>
  <c r="H324" i="5" s="1"/>
  <c r="E294" i="5"/>
  <c r="H294" i="5" s="1"/>
  <c r="E188" i="5"/>
  <c r="H188" i="5" s="1"/>
  <c r="E183" i="5"/>
  <c r="H183" i="5" s="1"/>
  <c r="E265" i="5"/>
  <c r="H265" i="5" s="1"/>
  <c r="E189" i="5"/>
  <c r="H189" i="5" s="1"/>
  <c r="E322" i="7"/>
  <c r="E289" i="7"/>
  <c r="H289" i="7" s="1"/>
  <c r="E205" i="7"/>
  <c r="H205" i="7" s="1"/>
  <c r="E197" i="7"/>
  <c r="H197" i="7" s="1"/>
  <c r="E183" i="7"/>
  <c r="H183" i="7" s="1"/>
  <c r="E279" i="7"/>
  <c r="H279" i="7" s="1"/>
  <c r="E270" i="7"/>
  <c r="H270" i="7" s="1"/>
  <c r="E324" i="7"/>
  <c r="H324" i="7" s="1"/>
  <c r="E188" i="7"/>
  <c r="H188" i="7" s="1"/>
  <c r="E265" i="7"/>
  <c r="H265" i="7" s="1"/>
  <c r="E317" i="12"/>
  <c r="E324" i="12"/>
  <c r="H324" i="12" s="1"/>
  <c r="E300" i="12"/>
  <c r="H300" i="12" s="1"/>
  <c r="E279" i="12"/>
  <c r="H279" i="12" s="1"/>
  <c r="E289" i="12"/>
  <c r="H289" i="12" s="1"/>
  <c r="E270" i="12"/>
  <c r="H270" i="12" s="1"/>
  <c r="E183" i="12"/>
  <c r="H183" i="12" s="1"/>
  <c r="E205" i="12"/>
  <c r="H205" i="12" s="1"/>
  <c r="E189" i="12"/>
  <c r="H189" i="12" s="1"/>
  <c r="E197" i="12"/>
  <c r="H197" i="12" s="1"/>
  <c r="E188" i="12"/>
  <c r="H188" i="12" s="1"/>
  <c r="E324" i="14"/>
  <c r="H324" i="14" s="1"/>
  <c r="E279" i="14"/>
  <c r="H279" i="14" s="1"/>
  <c r="E270" i="14"/>
  <c r="H270" i="14" s="1"/>
  <c r="E289" i="14"/>
  <c r="H289" i="14" s="1"/>
  <c r="E265" i="14"/>
  <c r="H265" i="14" s="1"/>
  <c r="E205" i="14"/>
  <c r="H205" i="14" s="1"/>
  <c r="E188" i="14"/>
  <c r="H188" i="14" s="1"/>
  <c r="E183" i="14"/>
  <c r="H183" i="14" s="1"/>
  <c r="E197" i="14"/>
  <c r="H197" i="14" s="1"/>
  <c r="E290" i="14"/>
  <c r="H290" i="14" s="1"/>
  <c r="E270" i="23"/>
  <c r="H270" i="23" s="1"/>
  <c r="E197" i="23"/>
  <c r="H197" i="23" s="1"/>
  <c r="E205" i="23"/>
  <c r="H205" i="23" s="1"/>
  <c r="E183" i="23"/>
  <c r="H183" i="23" s="1"/>
  <c r="E209" i="23"/>
  <c r="E244" i="23"/>
  <c r="E316" i="23"/>
  <c r="E298" i="23"/>
  <c r="E319" i="23"/>
  <c r="E325" i="23"/>
  <c r="E268" i="25"/>
  <c r="H268" i="25" s="1"/>
  <c r="E279" i="25"/>
  <c r="H279" i="25" s="1"/>
  <c r="E270" i="25"/>
  <c r="H270" i="25" s="1"/>
  <c r="E324" i="25"/>
  <c r="H324" i="25" s="1"/>
  <c r="E205" i="25"/>
  <c r="H205" i="25" s="1"/>
  <c r="E197" i="25"/>
  <c r="H197" i="25" s="1"/>
  <c r="E188" i="25"/>
  <c r="H188" i="25" s="1"/>
  <c r="E189" i="25"/>
  <c r="H189" i="25" s="1"/>
  <c r="E183" i="25"/>
  <c r="H183" i="25" s="1"/>
  <c r="E252" i="25"/>
  <c r="E298" i="25"/>
  <c r="E308" i="25"/>
  <c r="E195" i="25"/>
  <c r="E337" i="27"/>
  <c r="H337" i="27" s="1"/>
  <c r="E270" i="27"/>
  <c r="H270" i="27" s="1"/>
  <c r="E295" i="27"/>
  <c r="H295" i="27" s="1"/>
  <c r="E279" i="27"/>
  <c r="H279" i="27" s="1"/>
  <c r="E324" i="27"/>
  <c r="H324" i="27" s="1"/>
  <c r="E205" i="27"/>
  <c r="H205" i="27" s="1"/>
  <c r="E197" i="27"/>
  <c r="H197" i="27" s="1"/>
  <c r="E188" i="27"/>
  <c r="H188" i="27" s="1"/>
  <c r="E261" i="27"/>
  <c r="H261" i="27" s="1"/>
  <c r="E189" i="27"/>
  <c r="H189" i="27" s="1"/>
  <c r="E183" i="27"/>
  <c r="H183" i="27" s="1"/>
  <c r="E325" i="27"/>
  <c r="E232" i="27"/>
  <c r="E217" i="27"/>
  <c r="E331" i="29"/>
  <c r="E337" i="29"/>
  <c r="H337" i="29" s="1"/>
  <c r="E339" i="29"/>
  <c r="H339" i="29" s="1"/>
  <c r="E270" i="29"/>
  <c r="H270" i="29" s="1"/>
  <c r="E338" i="29"/>
  <c r="H338" i="29" s="1"/>
  <c r="E324" i="29"/>
  <c r="H324" i="29" s="1"/>
  <c r="E290" i="29"/>
  <c r="H290" i="29" s="1"/>
  <c r="E265" i="29"/>
  <c r="H265" i="29" s="1"/>
  <c r="E268" i="29"/>
  <c r="H268" i="29" s="1"/>
  <c r="E205" i="29"/>
  <c r="H205" i="29" s="1"/>
  <c r="E197" i="29"/>
  <c r="H197" i="29" s="1"/>
  <c r="E183" i="29"/>
  <c r="H183" i="29" s="1"/>
  <c r="E188" i="29"/>
  <c r="H188" i="29" s="1"/>
  <c r="E179" i="29"/>
  <c r="E253" i="29"/>
  <c r="E313" i="31"/>
  <c r="E338" i="31"/>
  <c r="H338" i="31" s="1"/>
  <c r="E270" i="31"/>
  <c r="H270" i="31" s="1"/>
  <c r="E337" i="31"/>
  <c r="H337" i="31" s="1"/>
  <c r="E339" i="31"/>
  <c r="H339" i="31" s="1"/>
  <c r="E293" i="31"/>
  <c r="H293" i="31" s="1"/>
  <c r="E289" i="31"/>
  <c r="H289" i="31" s="1"/>
  <c r="E265" i="31"/>
  <c r="H265" i="31" s="1"/>
  <c r="E267" i="31"/>
  <c r="H267" i="31" s="1"/>
  <c r="E324" i="31"/>
  <c r="H324" i="31" s="1"/>
  <c r="E205" i="31"/>
  <c r="H205" i="31" s="1"/>
  <c r="E188" i="31"/>
  <c r="H188" i="31" s="1"/>
  <c r="E183" i="31"/>
  <c r="H183" i="31" s="1"/>
  <c r="E266" i="31"/>
  <c r="H266" i="31" s="1"/>
  <c r="E279" i="31"/>
  <c r="H279" i="31" s="1"/>
  <c r="E197" i="31"/>
  <c r="H197" i="31" s="1"/>
  <c r="E290" i="31"/>
  <c r="H290" i="31" s="1"/>
  <c r="E268" i="31"/>
  <c r="H268" i="31" s="1"/>
  <c r="E214" i="31"/>
  <c r="H214" i="31" s="1"/>
  <c r="E189" i="31"/>
  <c r="H189" i="31" s="1"/>
  <c r="E261" i="31"/>
  <c r="H261" i="31" s="1"/>
  <c r="E253" i="31"/>
  <c r="E216" i="31"/>
  <c r="E252" i="31"/>
  <c r="E316" i="31"/>
  <c r="E305" i="2"/>
  <c r="E292" i="2"/>
  <c r="H292" i="2" s="1"/>
  <c r="E281" i="4"/>
  <c r="E219" i="4"/>
  <c r="E311" i="6"/>
  <c r="E255" i="6"/>
  <c r="E225" i="6"/>
  <c r="E216" i="6"/>
  <c r="E298" i="7"/>
  <c r="E246" i="7"/>
  <c r="H246" i="7" s="1"/>
  <c r="E301" i="9"/>
  <c r="E286" i="9"/>
  <c r="E224" i="9"/>
  <c r="E308" i="11"/>
  <c r="E318" i="12"/>
  <c r="E288" i="12"/>
  <c r="E280" i="12"/>
  <c r="E329" i="13"/>
  <c r="H325" i="13"/>
  <c r="E303" i="14"/>
  <c r="E320" i="15"/>
  <c r="E306" i="15"/>
  <c r="E242" i="15"/>
  <c r="E218" i="18"/>
  <c r="E221" i="9"/>
  <c r="E270" i="9"/>
  <c r="H270" i="9" s="1"/>
  <c r="E197" i="9"/>
  <c r="H197" i="9" s="1"/>
  <c r="E279" i="9"/>
  <c r="H279" i="9" s="1"/>
  <c r="E188" i="9"/>
  <c r="H188" i="9" s="1"/>
  <c r="E176" i="16"/>
  <c r="E266" i="16"/>
  <c r="H266" i="16" s="1"/>
  <c r="E268" i="16"/>
  <c r="H268" i="16" s="1"/>
  <c r="E324" i="16"/>
  <c r="H324" i="16" s="1"/>
  <c r="E265" i="16"/>
  <c r="H265" i="16" s="1"/>
  <c r="E270" i="16"/>
  <c r="H270" i="16" s="1"/>
  <c r="E197" i="16"/>
  <c r="H197" i="16" s="1"/>
  <c r="E201" i="9"/>
  <c r="E210" i="9"/>
  <c r="E170" i="9"/>
  <c r="E241" i="18"/>
  <c r="E198" i="9"/>
  <c r="E202" i="9"/>
  <c r="E211" i="9"/>
  <c r="E291" i="9"/>
  <c r="E175" i="18"/>
  <c r="E181" i="18"/>
  <c r="E192" i="18"/>
  <c r="E200" i="18"/>
  <c r="E210" i="18"/>
  <c r="E224" i="18"/>
  <c r="E236" i="18"/>
  <c r="E242" i="18"/>
  <c r="E263" i="18"/>
  <c r="E277" i="18"/>
  <c r="E287" i="18"/>
  <c r="E301" i="18"/>
  <c r="E308" i="18"/>
  <c r="E313" i="18"/>
  <c r="E319" i="18"/>
  <c r="E325" i="18"/>
  <c r="E333" i="18"/>
  <c r="C11" i="18"/>
  <c r="E185" i="16"/>
  <c r="E263" i="16"/>
  <c r="E299" i="16"/>
  <c r="E173" i="11"/>
  <c r="E177" i="11"/>
  <c r="E184" i="11"/>
  <c r="E199" i="11"/>
  <c r="E206" i="11"/>
  <c r="E234" i="11"/>
  <c r="E258" i="11"/>
  <c r="E277" i="11"/>
  <c r="E291" i="11"/>
  <c r="E169" i="16"/>
  <c r="E209" i="8"/>
  <c r="E295" i="8"/>
  <c r="H295" i="8" s="1"/>
  <c r="E324" i="8"/>
  <c r="H324" i="8" s="1"/>
  <c r="E279" i="8"/>
  <c r="H279" i="8" s="1"/>
  <c r="E337" i="8"/>
  <c r="H337" i="8" s="1"/>
  <c r="E270" i="8"/>
  <c r="H270" i="8" s="1"/>
  <c r="E205" i="8"/>
  <c r="H205" i="8" s="1"/>
  <c r="E197" i="8"/>
  <c r="H197" i="8" s="1"/>
  <c r="E183" i="8"/>
  <c r="H183" i="8" s="1"/>
  <c r="E243" i="10"/>
  <c r="E324" i="10"/>
  <c r="H324" i="10" s="1"/>
  <c r="E337" i="10"/>
  <c r="H337" i="10" s="1"/>
  <c r="E294" i="10"/>
  <c r="H294" i="10" s="1"/>
  <c r="E265" i="10"/>
  <c r="H265" i="10" s="1"/>
  <c r="E293" i="10"/>
  <c r="H293" i="10" s="1"/>
  <c r="E205" i="10"/>
  <c r="H205" i="10" s="1"/>
  <c r="E183" i="10"/>
  <c r="H183" i="10" s="1"/>
  <c r="E270" i="10"/>
  <c r="H270" i="10" s="1"/>
  <c r="E295" i="10"/>
  <c r="H295" i="10" s="1"/>
  <c r="E197" i="10"/>
  <c r="H197" i="10" s="1"/>
  <c r="E288" i="17"/>
  <c r="E270" i="17"/>
  <c r="H270" i="17" s="1"/>
  <c r="E250" i="19"/>
  <c r="E337" i="19"/>
  <c r="H337" i="19" s="1"/>
  <c r="E324" i="19"/>
  <c r="H324" i="19" s="1"/>
  <c r="E270" i="19"/>
  <c r="H270" i="19" s="1"/>
  <c r="E289" i="19"/>
  <c r="H289" i="19" s="1"/>
  <c r="E265" i="19"/>
  <c r="H265" i="19" s="1"/>
  <c r="E295" i="19"/>
  <c r="H295" i="19" s="1"/>
  <c r="E183" i="19"/>
  <c r="H183" i="19" s="1"/>
  <c r="E205" i="19"/>
  <c r="H205" i="19" s="1"/>
  <c r="E195" i="21"/>
  <c r="E270" i="21"/>
  <c r="H270" i="21" s="1"/>
  <c r="E261" i="21"/>
  <c r="H261" i="21" s="1"/>
  <c r="E197" i="21"/>
  <c r="H197" i="21" s="1"/>
  <c r="E294" i="21"/>
  <c r="H294" i="21" s="1"/>
  <c r="E183" i="21"/>
  <c r="H183" i="21" s="1"/>
  <c r="E324" i="21"/>
  <c r="H324" i="21" s="1"/>
  <c r="E289" i="21"/>
  <c r="H289" i="21" s="1"/>
  <c r="E325" i="21"/>
  <c r="E212" i="21"/>
  <c r="E253" i="33"/>
  <c r="H275" i="34"/>
  <c r="H251" i="34"/>
  <c r="E315" i="1"/>
  <c r="E248" i="3"/>
  <c r="E325" i="5"/>
  <c r="E252" i="7"/>
  <c r="E226" i="8"/>
  <c r="E281" i="10"/>
  <c r="E186" i="11"/>
  <c r="E248" i="12"/>
  <c r="H248" i="12" s="1"/>
  <c r="E208" i="12"/>
  <c r="E219" i="14"/>
  <c r="H219" i="14" s="1"/>
  <c r="E305" i="16"/>
  <c r="E316" i="18"/>
  <c r="E264" i="18"/>
  <c r="H264" i="18" s="1"/>
  <c r="E245" i="18"/>
  <c r="E334" i="19"/>
  <c r="H334" i="19" s="1"/>
  <c r="E311" i="21"/>
  <c r="E335" i="27"/>
  <c r="E247" i="20"/>
  <c r="E270" i="20"/>
  <c r="H270" i="20" s="1"/>
  <c r="E265" i="20"/>
  <c r="H265" i="20" s="1"/>
  <c r="E183" i="20"/>
  <c r="H183" i="20" s="1"/>
  <c r="E288" i="9"/>
  <c r="H288" i="9" s="1"/>
  <c r="E231" i="18"/>
  <c r="E199" i="9"/>
  <c r="E222" i="9"/>
  <c r="E299" i="9"/>
  <c r="E176" i="18"/>
  <c r="E184" i="18"/>
  <c r="E196" i="18"/>
  <c r="E201" i="18"/>
  <c r="H201" i="18" s="1"/>
  <c r="E206" i="18"/>
  <c r="E211" i="18"/>
  <c r="E225" i="18"/>
  <c r="E237" i="18"/>
  <c r="H237" i="18" s="1"/>
  <c r="E258" i="18"/>
  <c r="E274" i="18"/>
  <c r="E282" i="18"/>
  <c r="E291" i="18"/>
  <c r="H291" i="18" s="1"/>
  <c r="E302" i="18"/>
  <c r="E309" i="18"/>
  <c r="E315" i="18"/>
  <c r="E320" i="18"/>
  <c r="H320" i="18" s="1"/>
  <c r="E328" i="18"/>
  <c r="E334" i="18"/>
  <c r="E199" i="16"/>
  <c r="E207" i="16"/>
  <c r="H207" i="16" s="1"/>
  <c r="E237" i="16"/>
  <c r="E275" i="16"/>
  <c r="E174" i="11"/>
  <c r="E178" i="11"/>
  <c r="H178" i="11" s="1"/>
  <c r="E185" i="11"/>
  <c r="E200" i="11"/>
  <c r="E210" i="11"/>
  <c r="E237" i="11"/>
  <c r="H237" i="11" s="1"/>
  <c r="E250" i="11"/>
  <c r="E263" i="11"/>
  <c r="E282" i="11"/>
  <c r="E299" i="11"/>
  <c r="E313" i="11"/>
  <c r="E210" i="20"/>
  <c r="E265" i="34"/>
  <c r="H265" i="34" s="1"/>
  <c r="E270" i="34"/>
  <c r="H270" i="34" s="1"/>
  <c r="E338" i="2"/>
  <c r="H338" i="2" s="1"/>
  <c r="E290" i="2"/>
  <c r="H290" i="2" s="1"/>
  <c r="E324" i="2"/>
  <c r="H324" i="2" s="1"/>
  <c r="E300" i="2"/>
  <c r="H300" i="2" s="1"/>
  <c r="E337" i="2"/>
  <c r="H337" i="2" s="1"/>
  <c r="E339" i="2"/>
  <c r="H339" i="2" s="1"/>
  <c r="E289" i="2"/>
  <c r="H289" i="2" s="1"/>
  <c r="E279" i="2"/>
  <c r="H279" i="2" s="1"/>
  <c r="E205" i="2"/>
  <c r="H205" i="2" s="1"/>
  <c r="E189" i="2"/>
  <c r="H189" i="2" s="1"/>
  <c r="E183" i="2"/>
  <c r="H183" i="2" s="1"/>
  <c r="E270" i="2"/>
  <c r="H270" i="2" s="1"/>
  <c r="E197" i="2"/>
  <c r="H197" i="2" s="1"/>
  <c r="E188" i="2"/>
  <c r="H188" i="2" s="1"/>
  <c r="E201" i="4"/>
  <c r="E324" i="4"/>
  <c r="H324" i="4" s="1"/>
  <c r="E270" i="4"/>
  <c r="H270" i="4" s="1"/>
  <c r="E197" i="4"/>
  <c r="H197" i="4" s="1"/>
  <c r="E238" i="6"/>
  <c r="E324" i="6"/>
  <c r="H324" i="6" s="1"/>
  <c r="E279" i="6"/>
  <c r="H279" i="6" s="1"/>
  <c r="E289" i="6"/>
  <c r="H289" i="6" s="1"/>
  <c r="E267" i="6"/>
  <c r="H267" i="6" s="1"/>
  <c r="E270" i="6"/>
  <c r="H270" i="6" s="1"/>
  <c r="E205" i="6"/>
  <c r="H205" i="6" s="1"/>
  <c r="E197" i="6"/>
  <c r="H197" i="6" s="1"/>
  <c r="E250" i="13"/>
  <c r="E289" i="13"/>
  <c r="H289" i="13" s="1"/>
  <c r="E270" i="13"/>
  <c r="H270" i="13" s="1"/>
  <c r="E324" i="13"/>
  <c r="H324" i="13" s="1"/>
  <c r="E279" i="13"/>
  <c r="H279" i="13" s="1"/>
  <c r="E197" i="13"/>
  <c r="H197" i="13" s="1"/>
  <c r="E295" i="13"/>
  <c r="H295" i="13" s="1"/>
  <c r="E189" i="13"/>
  <c r="H189" i="13" s="1"/>
  <c r="E183" i="13"/>
  <c r="H183" i="13" s="1"/>
  <c r="E265" i="15"/>
  <c r="H265" i="15" s="1"/>
  <c r="E183" i="15"/>
  <c r="H183" i="15" s="1"/>
  <c r="E324" i="22"/>
  <c r="H324" i="22" s="1"/>
  <c r="E337" i="22"/>
  <c r="H337" i="22" s="1"/>
  <c r="E270" i="22"/>
  <c r="H270" i="22" s="1"/>
  <c r="E205" i="22"/>
  <c r="H205" i="22" s="1"/>
  <c r="E197" i="22"/>
  <c r="H197" i="22" s="1"/>
  <c r="E183" i="22"/>
  <c r="H183" i="22" s="1"/>
  <c r="E311" i="22"/>
  <c r="E336" i="22"/>
  <c r="E186" i="22"/>
  <c r="E298" i="22"/>
  <c r="E317" i="22"/>
  <c r="H317" i="22" s="1"/>
  <c r="E171" i="24"/>
  <c r="E324" i="24"/>
  <c r="H324" i="24" s="1"/>
  <c r="E270" i="24"/>
  <c r="H270" i="24" s="1"/>
  <c r="E265" i="24"/>
  <c r="H265" i="24" s="1"/>
  <c r="E197" i="24"/>
  <c r="H197" i="24" s="1"/>
  <c r="E188" i="24"/>
  <c r="H188" i="24" s="1"/>
  <c r="E183" i="24"/>
  <c r="H183" i="24" s="1"/>
  <c r="E221" i="24"/>
  <c r="H221" i="24" s="1"/>
  <c r="E242" i="24"/>
  <c r="E281" i="24"/>
  <c r="E176" i="24"/>
  <c r="E203" i="24"/>
  <c r="E248" i="24"/>
  <c r="E180" i="26"/>
  <c r="E337" i="26"/>
  <c r="H337" i="26" s="1"/>
  <c r="E324" i="26"/>
  <c r="H324" i="26" s="1"/>
  <c r="E339" i="26"/>
  <c r="H339" i="26" s="1"/>
  <c r="E270" i="26"/>
  <c r="H270" i="26" s="1"/>
  <c r="E289" i="26"/>
  <c r="H289" i="26" s="1"/>
  <c r="E279" i="26"/>
  <c r="H279" i="26" s="1"/>
  <c r="E189" i="26"/>
  <c r="H189" i="26" s="1"/>
  <c r="E188" i="26"/>
  <c r="H188" i="26" s="1"/>
  <c r="E205" i="26"/>
  <c r="H205" i="26" s="1"/>
  <c r="E197" i="26"/>
  <c r="H197" i="26" s="1"/>
  <c r="E183" i="26"/>
  <c r="H183" i="26" s="1"/>
  <c r="E232" i="26"/>
  <c r="E249" i="26"/>
  <c r="E247" i="26"/>
  <c r="E330" i="26"/>
  <c r="E256" i="28"/>
  <c r="E338" i="28"/>
  <c r="H338" i="28" s="1"/>
  <c r="E324" i="28"/>
  <c r="H324" i="28" s="1"/>
  <c r="E289" i="28"/>
  <c r="H289" i="28" s="1"/>
  <c r="E295" i="28"/>
  <c r="H295" i="28" s="1"/>
  <c r="E337" i="28"/>
  <c r="H337" i="28" s="1"/>
  <c r="E339" i="28"/>
  <c r="H339" i="28" s="1"/>
  <c r="E290" i="28"/>
  <c r="H290" i="28" s="1"/>
  <c r="E265" i="28"/>
  <c r="H265" i="28" s="1"/>
  <c r="E268" i="28"/>
  <c r="H268" i="28" s="1"/>
  <c r="E261" i="28"/>
  <c r="H261" i="28" s="1"/>
  <c r="E279" i="28"/>
  <c r="H279" i="28" s="1"/>
  <c r="E270" i="28"/>
  <c r="H270" i="28" s="1"/>
  <c r="E189" i="28"/>
  <c r="H189" i="28" s="1"/>
  <c r="E188" i="28"/>
  <c r="H188" i="28" s="1"/>
  <c r="E205" i="28"/>
  <c r="H205" i="28" s="1"/>
  <c r="E197" i="28"/>
  <c r="H197" i="28" s="1"/>
  <c r="E183" i="28"/>
  <c r="H183" i="28" s="1"/>
  <c r="E252" i="28"/>
  <c r="H252" i="28" s="1"/>
  <c r="E316" i="28"/>
  <c r="E181" i="30"/>
  <c r="E324" i="30"/>
  <c r="H324" i="30" s="1"/>
  <c r="E270" i="30"/>
  <c r="H270" i="30" s="1"/>
  <c r="E205" i="30"/>
  <c r="H205" i="30" s="1"/>
  <c r="E221" i="30"/>
  <c r="E311" i="30"/>
  <c r="E313" i="30"/>
  <c r="H313" i="30" s="1"/>
  <c r="E244" i="32"/>
  <c r="E324" i="32"/>
  <c r="H324" i="32" s="1"/>
  <c r="E270" i="32"/>
  <c r="H270" i="32" s="1"/>
  <c r="E197" i="32"/>
  <c r="H197" i="32" s="1"/>
  <c r="E205" i="32"/>
  <c r="H205" i="32" s="1"/>
  <c r="E206" i="32"/>
  <c r="E305" i="32"/>
  <c r="E302" i="32"/>
  <c r="E320" i="4"/>
  <c r="E212" i="4"/>
  <c r="E209" i="4"/>
  <c r="H209" i="4" s="1"/>
  <c r="E179" i="5"/>
  <c r="H179" i="5" s="1"/>
  <c r="E332" i="6"/>
  <c r="H332" i="6" s="1"/>
  <c r="E325" i="7"/>
  <c r="E311" i="7"/>
  <c r="E213" i="7"/>
  <c r="E180" i="7"/>
  <c r="E316" i="8"/>
  <c r="E173" i="8"/>
  <c r="E281" i="9"/>
  <c r="H281" i="9" s="1"/>
  <c r="E241" i="9"/>
  <c r="E209" i="9"/>
  <c r="E192" i="9"/>
  <c r="E316" i="10"/>
  <c r="E252" i="11"/>
  <c r="E298" i="12"/>
  <c r="E281" i="12"/>
  <c r="E318" i="13"/>
  <c r="H318" i="13" s="1"/>
  <c r="E224" i="13"/>
  <c r="E335" i="14"/>
  <c r="E325" i="14"/>
  <c r="E319" i="16"/>
  <c r="H319" i="16" s="1"/>
  <c r="E234" i="16"/>
  <c r="E209" i="16"/>
  <c r="E255" i="17"/>
  <c r="E239" i="17"/>
  <c r="H239" i="17" s="1"/>
  <c r="E217" i="19"/>
  <c r="H217" i="19" s="1"/>
  <c r="E246" i="20"/>
  <c r="E195" i="20"/>
  <c r="E282" i="22"/>
  <c r="E310" i="23"/>
  <c r="E258" i="24"/>
  <c r="E137" i="7"/>
  <c r="E116" i="7"/>
  <c r="E156" i="1"/>
  <c r="E118" i="32"/>
  <c r="E75" i="32"/>
  <c r="E121" i="29"/>
  <c r="E133" i="9"/>
  <c r="E112" i="9"/>
  <c r="E76" i="17"/>
  <c r="E128" i="32"/>
  <c r="E78" i="32"/>
  <c r="E76" i="29"/>
  <c r="H117" i="9"/>
  <c r="E98" i="17"/>
  <c r="E154" i="19"/>
  <c r="E84" i="19"/>
  <c r="E138" i="30"/>
  <c r="E81" i="2"/>
  <c r="H81" i="2" s="1"/>
  <c r="E96" i="2"/>
  <c r="H96" i="2" s="1"/>
  <c r="E89" i="2"/>
  <c r="H89" i="2" s="1"/>
  <c r="E161" i="2"/>
  <c r="H161" i="2" s="1"/>
  <c r="E77" i="2"/>
  <c r="H77" i="2" s="1"/>
  <c r="E160" i="2"/>
  <c r="H160" i="2" s="1"/>
  <c r="E162" i="2"/>
  <c r="H162" i="2" s="1"/>
  <c r="E107" i="2"/>
  <c r="H107" i="2" s="1"/>
  <c r="E95" i="2"/>
  <c r="H95" i="2" s="1"/>
  <c r="E160" i="15"/>
  <c r="H160" i="15" s="1"/>
  <c r="E107" i="15"/>
  <c r="H107" i="15" s="1"/>
  <c r="E77" i="15"/>
  <c r="H77" i="15" s="1"/>
  <c r="E155" i="23"/>
  <c r="E160" i="23"/>
  <c r="H160" i="23" s="1"/>
  <c r="E95" i="23"/>
  <c r="H95" i="23" s="1"/>
  <c r="E89" i="23"/>
  <c r="H89" i="23" s="1"/>
  <c r="E77" i="23"/>
  <c r="H77" i="23" s="1"/>
  <c r="E134" i="23"/>
  <c r="H134" i="23" s="1"/>
  <c r="E96" i="23"/>
  <c r="H96" i="23" s="1"/>
  <c r="E101" i="2"/>
  <c r="E145" i="5"/>
  <c r="E121" i="2"/>
  <c r="E145" i="2"/>
  <c r="E92" i="15"/>
  <c r="E114" i="30"/>
  <c r="E135" i="30"/>
  <c r="E98" i="27"/>
  <c r="E87" i="27"/>
  <c r="E93" i="27"/>
  <c r="E129" i="27"/>
  <c r="E155" i="34"/>
  <c r="E161" i="34"/>
  <c r="H161" i="34" s="1"/>
  <c r="C10" i="3"/>
  <c r="E95" i="3"/>
  <c r="H95" i="3" s="1"/>
  <c r="E89" i="3"/>
  <c r="H89" i="3" s="1"/>
  <c r="E77" i="3"/>
  <c r="H77" i="3" s="1"/>
  <c r="E160" i="3"/>
  <c r="H160" i="3" s="1"/>
  <c r="E107" i="3"/>
  <c r="H107" i="3" s="1"/>
  <c r="C10" i="6"/>
  <c r="E160" i="6"/>
  <c r="H160" i="6" s="1"/>
  <c r="E77" i="6"/>
  <c r="H77" i="6" s="1"/>
  <c r="E89" i="6"/>
  <c r="H89" i="6" s="1"/>
  <c r="E150" i="8"/>
  <c r="E89" i="8"/>
  <c r="H89" i="8" s="1"/>
  <c r="E160" i="8"/>
  <c r="H160" i="8" s="1"/>
  <c r="E96" i="8"/>
  <c r="H96" i="8" s="1"/>
  <c r="E77" i="8"/>
  <c r="H77" i="8" s="1"/>
  <c r="E134" i="8"/>
  <c r="H134" i="8" s="1"/>
  <c r="E116" i="10"/>
  <c r="E96" i="10"/>
  <c r="H96" i="10" s="1"/>
  <c r="E107" i="10"/>
  <c r="H107" i="10" s="1"/>
  <c r="E77" i="10"/>
  <c r="H77" i="10" s="1"/>
  <c r="E89" i="10"/>
  <c r="H89" i="10" s="1"/>
  <c r="E160" i="10"/>
  <c r="H160" i="10" s="1"/>
  <c r="E134" i="10"/>
  <c r="H134" i="10" s="1"/>
  <c r="E95" i="10"/>
  <c r="H95" i="10" s="1"/>
  <c r="E75" i="13"/>
  <c r="E161" i="13"/>
  <c r="H161" i="13" s="1"/>
  <c r="E163" i="13"/>
  <c r="H163" i="13" s="1"/>
  <c r="E77" i="13"/>
  <c r="H77" i="13" s="1"/>
  <c r="E160" i="13"/>
  <c r="H160" i="13" s="1"/>
  <c r="E162" i="13"/>
  <c r="H162" i="13" s="1"/>
  <c r="E89" i="13"/>
  <c r="H89" i="13" s="1"/>
  <c r="E134" i="13"/>
  <c r="H134" i="13" s="1"/>
  <c r="E107" i="13"/>
  <c r="H107" i="13" s="1"/>
  <c r="E81" i="16"/>
  <c r="H81" i="16" s="1"/>
  <c r="E160" i="16"/>
  <c r="H160" i="16" s="1"/>
  <c r="E114" i="21"/>
  <c r="E89" i="21"/>
  <c r="H89" i="21" s="1"/>
  <c r="E77" i="21"/>
  <c r="H77" i="21" s="1"/>
  <c r="E160" i="21"/>
  <c r="H160" i="21" s="1"/>
  <c r="E96" i="21"/>
  <c r="H96" i="21" s="1"/>
  <c r="E107" i="21"/>
  <c r="H107" i="21" s="1"/>
  <c r="E160" i="31"/>
  <c r="H160" i="31" s="1"/>
  <c r="E95" i="31"/>
  <c r="H95" i="31" s="1"/>
  <c r="E161" i="31"/>
  <c r="H161" i="31" s="1"/>
  <c r="E107" i="31"/>
  <c r="H107" i="31" s="1"/>
  <c r="E96" i="31"/>
  <c r="H96" i="31" s="1"/>
  <c r="E134" i="31"/>
  <c r="H134" i="31" s="1"/>
  <c r="E89" i="31"/>
  <c r="H89" i="31" s="1"/>
  <c r="E77" i="31"/>
  <c r="H77" i="31" s="1"/>
  <c r="E114" i="34"/>
  <c r="E92" i="34"/>
  <c r="E116" i="17"/>
  <c r="E100" i="30"/>
  <c r="E87" i="30"/>
  <c r="E160" i="33"/>
  <c r="H160" i="33" s="1"/>
  <c r="E162" i="33"/>
  <c r="H162" i="33" s="1"/>
  <c r="E107" i="33"/>
  <c r="H107" i="33" s="1"/>
  <c r="E77" i="33"/>
  <c r="H77" i="33" s="1"/>
  <c r="E161" i="33"/>
  <c r="H161" i="33" s="1"/>
  <c r="E163" i="33"/>
  <c r="H163" i="33" s="1"/>
  <c r="E134" i="33"/>
  <c r="H134" i="33" s="1"/>
  <c r="E95" i="33"/>
  <c r="H95" i="33" s="1"/>
  <c r="E96" i="33"/>
  <c r="H96" i="33" s="1"/>
  <c r="E89" i="33"/>
  <c r="H89" i="33" s="1"/>
  <c r="E81" i="12"/>
  <c r="H81" i="12" s="1"/>
  <c r="E77" i="12"/>
  <c r="H77" i="12" s="1"/>
  <c r="E89" i="12"/>
  <c r="H89" i="12" s="1"/>
  <c r="E160" i="12"/>
  <c r="H160" i="12" s="1"/>
  <c r="E107" i="12"/>
  <c r="H107" i="12" s="1"/>
  <c r="E95" i="12"/>
  <c r="H95" i="12" s="1"/>
  <c r="E96" i="12"/>
  <c r="H96" i="12" s="1"/>
  <c r="E92" i="20"/>
  <c r="E81" i="20"/>
  <c r="H81" i="20" s="1"/>
  <c r="E161" i="27"/>
  <c r="H161" i="27" s="1"/>
  <c r="E89" i="27"/>
  <c r="H89" i="27" s="1"/>
  <c r="E77" i="27"/>
  <c r="H77" i="27" s="1"/>
  <c r="E160" i="27"/>
  <c r="H160" i="27" s="1"/>
  <c r="E162" i="27"/>
  <c r="H162" i="27" s="1"/>
  <c r="E107" i="27"/>
  <c r="H107" i="27" s="1"/>
  <c r="E95" i="27"/>
  <c r="H95" i="27" s="1"/>
  <c r="E149" i="5"/>
  <c r="E133" i="2"/>
  <c r="E123" i="30"/>
  <c r="E145" i="30"/>
  <c r="E88" i="27"/>
  <c r="E126" i="27"/>
  <c r="E111" i="27"/>
  <c r="E104" i="27"/>
  <c r="E137" i="27"/>
  <c r="E75" i="27"/>
  <c r="E121" i="20"/>
  <c r="E155" i="4"/>
  <c r="E160" i="4"/>
  <c r="H160" i="4" s="1"/>
  <c r="E81" i="4"/>
  <c r="H81" i="4" s="1"/>
  <c r="E155" i="14"/>
  <c r="E160" i="14"/>
  <c r="H160" i="14" s="1"/>
  <c r="E77" i="14"/>
  <c r="H77" i="14" s="1"/>
  <c r="E161" i="14"/>
  <c r="H161" i="14" s="1"/>
  <c r="E134" i="14"/>
  <c r="H134" i="14" s="1"/>
  <c r="E89" i="14"/>
  <c r="H89" i="14" s="1"/>
  <c r="E95" i="14"/>
  <c r="H95" i="14" s="1"/>
  <c r="E74" i="19"/>
  <c r="E160" i="19"/>
  <c r="H160" i="19" s="1"/>
  <c r="E77" i="19"/>
  <c r="H77" i="19" s="1"/>
  <c r="E161" i="19"/>
  <c r="H161" i="19" s="1"/>
  <c r="E134" i="22"/>
  <c r="H134" i="22" s="1"/>
  <c r="E77" i="22"/>
  <c r="H77" i="22" s="1"/>
  <c r="E160" i="22"/>
  <c r="H160" i="22" s="1"/>
  <c r="E89" i="22"/>
  <c r="H89" i="22" s="1"/>
  <c r="E132" i="24"/>
  <c r="E160" i="24"/>
  <c r="H160" i="24" s="1"/>
  <c r="E77" i="24"/>
  <c r="H77" i="24" s="1"/>
  <c r="E89" i="24"/>
  <c r="H89" i="24" s="1"/>
  <c r="E107" i="26"/>
  <c r="H107" i="26" s="1"/>
  <c r="E77" i="26"/>
  <c r="H77" i="26" s="1"/>
  <c r="E134" i="26"/>
  <c r="H134" i="26" s="1"/>
  <c r="E160" i="26"/>
  <c r="H160" i="26" s="1"/>
  <c r="E96" i="26"/>
  <c r="H96" i="26" s="1"/>
  <c r="E89" i="26"/>
  <c r="H89" i="26" s="1"/>
  <c r="E134" i="28"/>
  <c r="H134" i="28" s="1"/>
  <c r="E107" i="28"/>
  <c r="H107" i="28" s="1"/>
  <c r="E96" i="28"/>
  <c r="H96" i="28" s="1"/>
  <c r="E77" i="28"/>
  <c r="H77" i="28" s="1"/>
  <c r="E160" i="28"/>
  <c r="H160" i="28" s="1"/>
  <c r="E95" i="28"/>
  <c r="H95" i="28" s="1"/>
  <c r="E89" i="28"/>
  <c r="H89" i="28" s="1"/>
  <c r="E142" i="8"/>
  <c r="E106" i="10"/>
  <c r="E152" i="17"/>
  <c r="E143" i="19"/>
  <c r="E145" i="23"/>
  <c r="E106" i="23"/>
  <c r="E137" i="24"/>
  <c r="E154" i="30"/>
  <c r="E155" i="5"/>
  <c r="E161" i="5"/>
  <c r="H161" i="5" s="1"/>
  <c r="E77" i="5"/>
  <c r="H77" i="5" s="1"/>
  <c r="E134" i="5"/>
  <c r="H134" i="5" s="1"/>
  <c r="E89" i="5"/>
  <c r="H89" i="5" s="1"/>
  <c r="E160" i="5"/>
  <c r="H160" i="5" s="1"/>
  <c r="E162" i="5"/>
  <c r="H162" i="5" s="1"/>
  <c r="E107" i="5"/>
  <c r="H107" i="5" s="1"/>
  <c r="E95" i="5"/>
  <c r="H95" i="5" s="1"/>
  <c r="E81" i="18"/>
  <c r="H81" i="18" s="1"/>
  <c r="E89" i="18"/>
  <c r="H89" i="18" s="1"/>
  <c r="E160" i="18"/>
  <c r="H160" i="18" s="1"/>
  <c r="E134" i="18"/>
  <c r="H134" i="18" s="1"/>
  <c r="E107" i="18"/>
  <c r="H107" i="18" s="1"/>
  <c r="E77" i="18"/>
  <c r="H77" i="18" s="1"/>
  <c r="E81" i="30"/>
  <c r="H81" i="30" s="1"/>
  <c r="E134" i="30"/>
  <c r="H134" i="30" s="1"/>
  <c r="E160" i="30"/>
  <c r="H160" i="30" s="1"/>
  <c r="E89" i="30"/>
  <c r="H89" i="30" s="1"/>
  <c r="E92" i="2"/>
  <c r="E137" i="2"/>
  <c r="E156" i="2"/>
  <c r="E114" i="18"/>
  <c r="E109" i="18"/>
  <c r="E115" i="12"/>
  <c r="E132" i="30"/>
  <c r="E123" i="27"/>
  <c r="E101" i="27"/>
  <c r="E132" i="27"/>
  <c r="E119" i="27"/>
  <c r="E112" i="27"/>
  <c r="E155" i="1"/>
  <c r="E134" i="1"/>
  <c r="H134" i="1" s="1"/>
  <c r="E152" i="7"/>
  <c r="E160" i="7"/>
  <c r="H160" i="7" s="1"/>
  <c r="E95" i="7"/>
  <c r="H95" i="7" s="1"/>
  <c r="E77" i="7"/>
  <c r="H77" i="7" s="1"/>
  <c r="E89" i="7"/>
  <c r="H89" i="7" s="1"/>
  <c r="E107" i="7"/>
  <c r="H107" i="7" s="1"/>
  <c r="E81" i="7"/>
  <c r="H81" i="7" s="1"/>
  <c r="E96" i="7"/>
  <c r="H96" i="7" s="1"/>
  <c r="E74" i="9"/>
  <c r="E96" i="9"/>
  <c r="H96" i="9" s="1"/>
  <c r="E89" i="9"/>
  <c r="H89" i="9" s="1"/>
  <c r="E81" i="9"/>
  <c r="H81" i="9" s="1"/>
  <c r="E145" i="11"/>
  <c r="E160" i="11"/>
  <c r="H160" i="11" s="1"/>
  <c r="E134" i="11"/>
  <c r="H134" i="11" s="1"/>
  <c r="E81" i="11"/>
  <c r="H81" i="11" s="1"/>
  <c r="E89" i="11"/>
  <c r="H89" i="11" s="1"/>
  <c r="E107" i="11"/>
  <c r="H107" i="11" s="1"/>
  <c r="E95" i="11"/>
  <c r="H95" i="11" s="1"/>
  <c r="E161" i="11"/>
  <c r="H161" i="11" s="1"/>
  <c r="E77" i="11"/>
  <c r="H77" i="11" s="1"/>
  <c r="E96" i="17"/>
  <c r="H96" i="17" s="1"/>
  <c r="E81" i="17"/>
  <c r="H81" i="17" s="1"/>
  <c r="E81" i="25"/>
  <c r="H81" i="25" s="1"/>
  <c r="E89" i="25"/>
  <c r="H89" i="25" s="1"/>
  <c r="E77" i="25"/>
  <c r="H77" i="25" s="1"/>
  <c r="E160" i="25"/>
  <c r="H160" i="25" s="1"/>
  <c r="E160" i="29"/>
  <c r="H160" i="29" s="1"/>
  <c r="E77" i="29"/>
  <c r="H77" i="29" s="1"/>
  <c r="E95" i="29"/>
  <c r="H95" i="29" s="1"/>
  <c r="E161" i="29"/>
  <c r="H161" i="29" s="1"/>
  <c r="E134" i="29"/>
  <c r="H134" i="29" s="1"/>
  <c r="E107" i="29"/>
  <c r="H107" i="29" s="1"/>
  <c r="E115" i="34"/>
  <c r="E93" i="34"/>
  <c r="H93" i="34" s="1"/>
  <c r="E122" i="6"/>
  <c r="E106" i="9"/>
  <c r="E149" i="10"/>
  <c r="E154" i="12"/>
  <c r="E100" i="13"/>
  <c r="E94" i="15"/>
  <c r="E149" i="26"/>
  <c r="E101" i="30"/>
  <c r="E99" i="30"/>
  <c r="E84" i="30"/>
  <c r="E22" i="27"/>
  <c r="E32" i="2"/>
  <c r="E68" i="8"/>
  <c r="E51" i="8"/>
  <c r="E33" i="8"/>
  <c r="E32" i="9"/>
  <c r="H32" i="9" s="1"/>
  <c r="E52" i="11"/>
  <c r="E36" i="13"/>
  <c r="E56" i="18"/>
  <c r="E36" i="23"/>
  <c r="E60" i="30"/>
  <c r="E21" i="8"/>
  <c r="E52" i="31"/>
  <c r="E25" i="31"/>
  <c r="H25" i="31" s="1"/>
  <c r="E48" i="8"/>
  <c r="E37" i="8"/>
  <c r="E41" i="10"/>
  <c r="E36" i="17"/>
  <c r="E23" i="20"/>
  <c r="E59" i="21"/>
  <c r="E45" i="31"/>
  <c r="E68" i="4"/>
  <c r="E67" i="6"/>
  <c r="E50" i="8"/>
  <c r="H50" i="8" s="1"/>
  <c r="E37" i="11"/>
  <c r="E32" i="11"/>
  <c r="E50" i="13"/>
  <c r="E41" i="13"/>
  <c r="E43" i="20"/>
  <c r="E36" i="22"/>
  <c r="E59" i="30"/>
  <c r="E54" i="5"/>
  <c r="E25" i="5"/>
  <c r="H25" i="5" s="1"/>
  <c r="E62" i="7"/>
  <c r="H62" i="7" s="1"/>
  <c r="E25" i="7"/>
  <c r="H25" i="7" s="1"/>
  <c r="E36" i="14"/>
  <c r="E25" i="14"/>
  <c r="H25" i="14" s="1"/>
  <c r="E45" i="33"/>
  <c r="E60" i="34"/>
  <c r="E22" i="4"/>
  <c r="E59" i="6"/>
  <c r="E47" i="7"/>
  <c r="E48" i="10"/>
  <c r="E43" i="17"/>
  <c r="E31" i="17"/>
  <c r="E51" i="22"/>
  <c r="E56" i="23"/>
  <c r="E47" i="23"/>
  <c r="E46" i="31"/>
  <c r="E311" i="14"/>
  <c r="E258" i="14"/>
  <c r="E212" i="14"/>
  <c r="E203" i="14"/>
  <c r="H203" i="14" s="1"/>
  <c r="E291" i="14"/>
  <c r="E242" i="14"/>
  <c r="E209" i="14"/>
  <c r="H209" i="14" s="1"/>
  <c r="E182" i="14"/>
  <c r="E320" i="14"/>
  <c r="E301" i="14"/>
  <c r="H301" i="14" s="1"/>
  <c r="E285" i="14"/>
  <c r="H285" i="14" s="1"/>
  <c r="E239" i="14"/>
  <c r="E207" i="14"/>
  <c r="E171" i="14"/>
  <c r="E208" i="27"/>
  <c r="E307" i="27"/>
  <c r="E172" i="7"/>
  <c r="E184" i="7"/>
  <c r="H184" i="7" s="1"/>
  <c r="E196" i="7"/>
  <c r="H196" i="7" s="1"/>
  <c r="E206" i="7"/>
  <c r="E239" i="7"/>
  <c r="E259" i="7"/>
  <c r="H259" i="7" s="1"/>
  <c r="E276" i="7"/>
  <c r="H276" i="7" s="1"/>
  <c r="E286" i="7"/>
  <c r="E309" i="7"/>
  <c r="H309" i="7" s="1"/>
  <c r="E317" i="7"/>
  <c r="H317" i="7" s="1"/>
  <c r="C11" i="7"/>
  <c r="F386" i="6"/>
  <c r="E592" i="3"/>
  <c r="F369" i="2"/>
  <c r="F412" i="2"/>
  <c r="F464" i="2"/>
  <c r="F531" i="2"/>
  <c r="F559" i="2"/>
  <c r="E274" i="14"/>
  <c r="H274" i="14" s="1"/>
  <c r="E275" i="12"/>
  <c r="E243" i="31"/>
  <c r="E198" i="29"/>
  <c r="H198" i="29" s="1"/>
  <c r="E299" i="29"/>
  <c r="E201" i="29"/>
  <c r="E169" i="12"/>
  <c r="E42" i="33"/>
  <c r="E26" i="33"/>
  <c r="H26" i="33" s="1"/>
  <c r="E42" i="28"/>
  <c r="E52" i="28"/>
  <c r="E81" i="22"/>
  <c r="H81" i="22" s="1"/>
  <c r="E141" i="22"/>
  <c r="H141" i="22" s="1"/>
  <c r="E93" i="22"/>
  <c r="E81" i="26"/>
  <c r="H81" i="26" s="1"/>
  <c r="E157" i="26"/>
  <c r="E84" i="26"/>
  <c r="H84" i="26" s="1"/>
  <c r="E120" i="26"/>
  <c r="E74" i="26"/>
  <c r="E139" i="26"/>
  <c r="C10" i="26"/>
  <c r="E112" i="26"/>
  <c r="E116" i="26"/>
  <c r="E129" i="26"/>
  <c r="E136" i="26"/>
  <c r="H136" i="26" s="1"/>
  <c r="E102" i="26"/>
  <c r="E81" i="28"/>
  <c r="H81" i="28" s="1"/>
  <c r="E156" i="28"/>
  <c r="E116" i="28"/>
  <c r="H116" i="28" s="1"/>
  <c r="E108" i="28"/>
  <c r="E88" i="28"/>
  <c r="E80" i="28"/>
  <c r="E123" i="28"/>
  <c r="H123" i="28" s="1"/>
  <c r="E138" i="28"/>
  <c r="E135" i="28"/>
  <c r="E150" i="28"/>
  <c r="E114" i="28"/>
  <c r="H114" i="28" s="1"/>
  <c r="E104" i="28"/>
  <c r="E98" i="28"/>
  <c r="E87" i="28"/>
  <c r="E78" i="28"/>
  <c r="H78" i="28" s="1"/>
  <c r="C10" i="28"/>
  <c r="E128" i="28"/>
  <c r="E141" i="28"/>
  <c r="E111" i="28"/>
  <c r="H111" i="28" s="1"/>
  <c r="E103" i="28"/>
  <c r="E94" i="28"/>
  <c r="E85" i="28"/>
  <c r="E132" i="28"/>
  <c r="H132" i="28" s="1"/>
  <c r="E152" i="28"/>
  <c r="E151" i="28"/>
  <c r="E126" i="28"/>
  <c r="E176" i="25"/>
  <c r="H176" i="25" s="1"/>
  <c r="E275" i="25"/>
  <c r="E239" i="25"/>
  <c r="E224" i="25"/>
  <c r="E206" i="25"/>
  <c r="H206" i="25" s="1"/>
  <c r="E199" i="25"/>
  <c r="E175" i="25"/>
  <c r="E301" i="25"/>
  <c r="E263" i="25"/>
  <c r="H263" i="25" s="1"/>
  <c r="E238" i="25"/>
  <c r="E198" i="25"/>
  <c r="E174" i="25"/>
  <c r="H174" i="25" s="1"/>
  <c r="E169" i="25"/>
  <c r="E315" i="25"/>
  <c r="E287" i="25"/>
  <c r="E211" i="25"/>
  <c r="H211" i="25" s="1"/>
  <c r="E203" i="25"/>
  <c r="E245" i="31"/>
  <c r="E281" i="31"/>
  <c r="E170" i="31"/>
  <c r="H170" i="31" s="1"/>
  <c r="E304" i="31"/>
  <c r="E244" i="31"/>
  <c r="E219" i="31"/>
  <c r="H219" i="31" s="1"/>
  <c r="E287" i="31"/>
  <c r="H287" i="31" s="1"/>
  <c r="E225" i="31"/>
  <c r="E309" i="31"/>
  <c r="E274" i="31"/>
  <c r="H274" i="31" s="1"/>
  <c r="E224" i="31"/>
  <c r="H224" i="31" s="1"/>
  <c r="E196" i="31"/>
  <c r="E169" i="31"/>
  <c r="E263" i="31"/>
  <c r="H263" i="31" s="1"/>
  <c r="E333" i="31"/>
  <c r="H333" i="31" s="1"/>
  <c r="E322" i="31"/>
  <c r="E280" i="31"/>
  <c r="E238" i="31"/>
  <c r="H238" i="31" s="1"/>
  <c r="E208" i="31"/>
  <c r="H208" i="31" s="1"/>
  <c r="E318" i="31"/>
  <c r="E258" i="31"/>
  <c r="E207" i="31"/>
  <c r="H207" i="31" s="1"/>
  <c r="E301" i="31"/>
  <c r="H301" i="31" s="1"/>
  <c r="E212" i="31"/>
  <c r="E185" i="31"/>
  <c r="E314" i="31"/>
  <c r="H314" i="31" s="1"/>
  <c r="E211" i="31"/>
  <c r="E331" i="31"/>
  <c r="E321" i="31"/>
  <c r="H321" i="31" s="1"/>
  <c r="E236" i="31"/>
  <c r="H236" i="31" s="1"/>
  <c r="E192" i="31"/>
  <c r="E310" i="31"/>
  <c r="E186" i="31"/>
  <c r="H186" i="31" s="1"/>
  <c r="E282" i="31"/>
  <c r="H282" i="31" s="1"/>
  <c r="E248" i="31"/>
  <c r="E206" i="31"/>
  <c r="E175" i="31"/>
  <c r="H175" i="31" s="1"/>
  <c r="E571" i="33"/>
  <c r="H571" i="33" s="1"/>
  <c r="E573" i="33"/>
  <c r="H573" i="33" s="1"/>
  <c r="E574" i="33"/>
  <c r="E596" i="33"/>
  <c r="H596" i="33" s="1"/>
  <c r="E587" i="33"/>
  <c r="H587" i="33" s="1"/>
  <c r="F592" i="10"/>
  <c r="F595" i="10"/>
  <c r="F589" i="10"/>
  <c r="E176" i="7"/>
  <c r="H176" i="7" s="1"/>
  <c r="E201" i="7"/>
  <c r="E226" i="7"/>
  <c r="E250" i="7"/>
  <c r="H213" i="2"/>
  <c r="F347" i="2"/>
  <c r="F357" i="2"/>
  <c r="F382" i="2"/>
  <c r="F397" i="2"/>
  <c r="F443" i="2"/>
  <c r="F452" i="2"/>
  <c r="F475" i="2"/>
  <c r="F482" i="2"/>
  <c r="F493" i="2"/>
  <c r="F500" i="2"/>
  <c r="F521" i="2"/>
  <c r="F544" i="2"/>
  <c r="F476" i="18"/>
  <c r="E317" i="14"/>
  <c r="E196" i="12"/>
  <c r="H196" i="12" s="1"/>
  <c r="E583" i="33"/>
  <c r="H583" i="33" s="1"/>
  <c r="E360" i="32"/>
  <c r="E198" i="31"/>
  <c r="E187" i="31"/>
  <c r="E242" i="29"/>
  <c r="E199" i="29"/>
  <c r="C11" i="29"/>
  <c r="E203" i="29"/>
  <c r="H203" i="29" s="1"/>
  <c r="E201" i="25"/>
  <c r="C11" i="25"/>
  <c r="E31" i="1"/>
  <c r="E18" i="1"/>
  <c r="H473" i="9"/>
  <c r="F505" i="8"/>
  <c r="F521" i="8"/>
  <c r="F542" i="8"/>
  <c r="F397" i="8"/>
  <c r="E35" i="7"/>
  <c r="E53" i="7"/>
  <c r="E177" i="7"/>
  <c r="H177" i="7" s="1"/>
  <c r="E185" i="7"/>
  <c r="E198" i="7"/>
  <c r="E202" i="7"/>
  <c r="E210" i="7"/>
  <c r="H210" i="7" s="1"/>
  <c r="E227" i="7"/>
  <c r="H227" i="7" s="1"/>
  <c r="E263" i="7"/>
  <c r="E277" i="7"/>
  <c r="H277" i="7" s="1"/>
  <c r="E287" i="7"/>
  <c r="E301" i="7"/>
  <c r="E313" i="7"/>
  <c r="H313" i="7" s="1"/>
  <c r="E320" i="7"/>
  <c r="E331" i="7"/>
  <c r="E50" i="7"/>
  <c r="F412" i="6"/>
  <c r="F536" i="6"/>
  <c r="E62" i="5"/>
  <c r="E38" i="5"/>
  <c r="E22" i="5"/>
  <c r="E28" i="5"/>
  <c r="H28" i="5" s="1"/>
  <c r="E61" i="5"/>
  <c r="F556" i="4"/>
  <c r="E31" i="3"/>
  <c r="E44" i="3"/>
  <c r="H44" i="3" s="1"/>
  <c r="E62" i="3"/>
  <c r="E585" i="3"/>
  <c r="E596" i="3"/>
  <c r="E18" i="3"/>
  <c r="F350" i="2"/>
  <c r="F360" i="2"/>
  <c r="F372" i="2"/>
  <c r="F386" i="2"/>
  <c r="F399" i="2"/>
  <c r="F445" i="2"/>
  <c r="F455" i="2"/>
  <c r="F467" i="2"/>
  <c r="F477" i="2"/>
  <c r="F503" i="2"/>
  <c r="F525" i="2"/>
  <c r="F548" i="2"/>
  <c r="F562" i="2"/>
  <c r="E102" i="19"/>
  <c r="F399" i="16"/>
  <c r="E62" i="14"/>
  <c r="H62" i="14" s="1"/>
  <c r="E51" i="14"/>
  <c r="E201" i="12"/>
  <c r="H201" i="12" s="1"/>
  <c r="E236" i="12"/>
  <c r="H236" i="12" s="1"/>
  <c r="E285" i="12"/>
  <c r="E233" i="31"/>
  <c r="E220" i="31"/>
  <c r="E222" i="29"/>
  <c r="H222" i="29" s="1"/>
  <c r="E219" i="29"/>
  <c r="H219" i="29" s="1"/>
  <c r="E259" i="29"/>
  <c r="E26" i="28"/>
  <c r="E82" i="28"/>
  <c r="E110" i="28"/>
  <c r="H110" i="28" s="1"/>
  <c r="E121" i="26"/>
  <c r="E207" i="25"/>
  <c r="E244" i="25"/>
  <c r="E304" i="25"/>
  <c r="H304" i="25" s="1"/>
  <c r="E209" i="12"/>
  <c r="C11" i="12"/>
  <c r="E170" i="12"/>
  <c r="E315" i="12"/>
  <c r="H315" i="12" s="1"/>
  <c r="E304" i="12"/>
  <c r="E291" i="12"/>
  <c r="E282" i="12"/>
  <c r="H282" i="12" s="1"/>
  <c r="E274" i="12"/>
  <c r="H274" i="12" s="1"/>
  <c r="E212" i="12"/>
  <c r="E206" i="12"/>
  <c r="E200" i="12"/>
  <c r="H200" i="12" s="1"/>
  <c r="E191" i="12"/>
  <c r="H191" i="12" s="1"/>
  <c r="E182" i="12"/>
  <c r="E175" i="12"/>
  <c r="E313" i="12"/>
  <c r="H313" i="12" s="1"/>
  <c r="E302" i="12"/>
  <c r="H302" i="12" s="1"/>
  <c r="E287" i="12"/>
  <c r="E277" i="12"/>
  <c r="H277" i="12" s="1"/>
  <c r="E263" i="12"/>
  <c r="H263" i="12" s="1"/>
  <c r="E238" i="12"/>
  <c r="E227" i="12"/>
  <c r="E211" i="12"/>
  <c r="H211" i="12" s="1"/>
  <c r="E203" i="12"/>
  <c r="H203" i="12" s="1"/>
  <c r="E199" i="12"/>
  <c r="E178" i="12"/>
  <c r="E174" i="12"/>
  <c r="E320" i="12"/>
  <c r="H320" i="12" s="1"/>
  <c r="E301" i="12"/>
  <c r="E286" i="12"/>
  <c r="E276" i="12"/>
  <c r="H276" i="12" s="1"/>
  <c r="E237" i="12"/>
  <c r="H237" i="12" s="1"/>
  <c r="E224" i="12"/>
  <c r="E210" i="12"/>
  <c r="E202" i="12"/>
  <c r="H202" i="12" s="1"/>
  <c r="E198" i="12"/>
  <c r="E185" i="12"/>
  <c r="E177" i="12"/>
  <c r="E242" i="23"/>
  <c r="E196" i="23"/>
  <c r="H196" i="23" s="1"/>
  <c r="E276" i="23"/>
  <c r="E198" i="23"/>
  <c r="E208" i="29"/>
  <c r="E263" i="29"/>
  <c r="E181" i="29"/>
  <c r="E320" i="29"/>
  <c r="E291" i="29"/>
  <c r="H291" i="29" s="1"/>
  <c r="E236" i="29"/>
  <c r="E210" i="29"/>
  <c r="E200" i="29"/>
  <c r="E258" i="29"/>
  <c r="H258" i="29" s="1"/>
  <c r="E315" i="29"/>
  <c r="E285" i="29"/>
  <c r="E234" i="29"/>
  <c r="H234" i="29" s="1"/>
  <c r="E212" i="29"/>
  <c r="E196" i="29"/>
  <c r="E182" i="29"/>
  <c r="E239" i="29"/>
  <c r="H239" i="29" s="1"/>
  <c r="E330" i="29"/>
  <c r="E313" i="29"/>
  <c r="E288" i="29"/>
  <c r="E227" i="29"/>
  <c r="H227" i="29" s="1"/>
  <c r="E209" i="29"/>
  <c r="E172" i="29"/>
  <c r="E310" i="29"/>
  <c r="E177" i="29"/>
  <c r="H177" i="29" s="1"/>
  <c r="E302" i="29"/>
  <c r="E250" i="29"/>
  <c r="E206" i="29"/>
  <c r="E195" i="29"/>
  <c r="H195" i="29" s="1"/>
  <c r="E176" i="29"/>
  <c r="E211" i="29"/>
  <c r="E329" i="29"/>
  <c r="E311" i="29"/>
  <c r="H311" i="29" s="1"/>
  <c r="E277" i="29"/>
  <c r="E244" i="29"/>
  <c r="E202" i="29"/>
  <c r="H202" i="29" s="1"/>
  <c r="E191" i="29"/>
  <c r="H191" i="29" s="1"/>
  <c r="E171" i="29"/>
  <c r="E287" i="29"/>
  <c r="E207" i="29"/>
  <c r="H207" i="29" s="1"/>
  <c r="E170" i="29"/>
  <c r="H170" i="29" s="1"/>
  <c r="E275" i="29"/>
  <c r="E204" i="29"/>
  <c r="E185" i="29"/>
  <c r="E175" i="29"/>
  <c r="F456" i="12"/>
  <c r="F447" i="12"/>
  <c r="F542" i="12"/>
  <c r="E345" i="32"/>
  <c r="E445" i="32"/>
  <c r="E357" i="32"/>
  <c r="E351" i="32"/>
  <c r="E444" i="32"/>
  <c r="E346" i="32"/>
  <c r="E479" i="32"/>
  <c r="E388" i="32"/>
  <c r="E365" i="32"/>
  <c r="H365" i="32" s="1"/>
  <c r="E547" i="32"/>
  <c r="C12" i="32"/>
  <c r="E386" i="32"/>
  <c r="E347" i="32"/>
  <c r="H347" i="32" s="1"/>
  <c r="E505" i="32"/>
  <c r="F562" i="8"/>
  <c r="E44" i="7"/>
  <c r="E29" i="7"/>
  <c r="H29" i="7" s="1"/>
  <c r="E174" i="7"/>
  <c r="E178" i="7"/>
  <c r="E199" i="7"/>
  <c r="E203" i="7"/>
  <c r="E211" i="7"/>
  <c r="H211" i="7" s="1"/>
  <c r="E236" i="7"/>
  <c r="E244" i="7"/>
  <c r="E258" i="7"/>
  <c r="H258" i="7" s="1"/>
  <c r="E274" i="7"/>
  <c r="H274" i="7" s="1"/>
  <c r="E288" i="7"/>
  <c r="H314" i="7"/>
  <c r="E323" i="7"/>
  <c r="H323" i="7" s="1"/>
  <c r="F348" i="6"/>
  <c r="F467" i="6"/>
  <c r="E41" i="5"/>
  <c r="E51" i="5"/>
  <c r="E44" i="5"/>
  <c r="E67" i="5"/>
  <c r="H548" i="5"/>
  <c r="F573" i="4"/>
  <c r="E43" i="3"/>
  <c r="E29" i="3"/>
  <c r="E587" i="3"/>
  <c r="E575" i="3"/>
  <c r="H575" i="3" s="1"/>
  <c r="C9" i="3"/>
  <c r="F352" i="2"/>
  <c r="F363" i="2"/>
  <c r="F377" i="2"/>
  <c r="F388" i="2"/>
  <c r="F401" i="2"/>
  <c r="F431" i="2"/>
  <c r="F447" i="2"/>
  <c r="F458" i="2"/>
  <c r="F470" i="2"/>
  <c r="F479" i="2"/>
  <c r="F487" i="2"/>
  <c r="F496" i="2"/>
  <c r="F505" i="2"/>
  <c r="F512" i="2"/>
  <c r="F527" i="2"/>
  <c r="F379" i="16"/>
  <c r="E27" i="14"/>
  <c r="E184" i="12"/>
  <c r="H184" i="12" s="1"/>
  <c r="E207" i="12"/>
  <c r="E299" i="12"/>
  <c r="H299" i="12" s="1"/>
  <c r="F353" i="12"/>
  <c r="E585" i="33"/>
  <c r="E275" i="31"/>
  <c r="E262" i="31"/>
  <c r="E328" i="31"/>
  <c r="H328" i="31" s="1"/>
  <c r="E274" i="29"/>
  <c r="E317" i="29"/>
  <c r="E276" i="29"/>
  <c r="H276" i="29" s="1"/>
  <c r="E178" i="29"/>
  <c r="E304" i="29"/>
  <c r="E145" i="28"/>
  <c r="E92" i="28"/>
  <c r="E91" i="26"/>
  <c r="H91" i="26" s="1"/>
  <c r="E184" i="25"/>
  <c r="E171" i="6"/>
  <c r="H54" i="9"/>
  <c r="H32" i="15"/>
  <c r="H30" i="15"/>
  <c r="H28" i="15"/>
  <c r="H67" i="17"/>
  <c r="H65" i="17"/>
  <c r="H56" i="17"/>
  <c r="H39" i="17"/>
  <c r="H179" i="1"/>
  <c r="H235" i="2"/>
  <c r="H66" i="34"/>
  <c r="H24" i="15"/>
  <c r="H31" i="17"/>
  <c r="H335" i="1"/>
  <c r="H311" i="1"/>
  <c r="H221" i="1"/>
  <c r="H187" i="1"/>
  <c r="H223" i="4"/>
  <c r="H264" i="6"/>
  <c r="H220" i="6"/>
  <c r="H204" i="7"/>
  <c r="H333" i="8"/>
  <c r="H233" i="8"/>
  <c r="H316" i="9"/>
  <c r="H307" i="9"/>
  <c r="H226" i="9"/>
  <c r="H181" i="9"/>
  <c r="H326" i="10"/>
  <c r="H240" i="10"/>
  <c r="H322" i="12"/>
  <c r="H179" i="14"/>
  <c r="H329" i="15"/>
  <c r="H251" i="15"/>
  <c r="H247" i="15"/>
  <c r="H445" i="1"/>
  <c r="H420" i="6"/>
  <c r="H235" i="15"/>
  <c r="H187" i="15"/>
  <c r="H323" i="16"/>
  <c r="H316" i="16"/>
  <c r="H254" i="16"/>
  <c r="H248" i="16"/>
  <c r="H220" i="18"/>
  <c r="H325" i="19"/>
  <c r="H235" i="19"/>
  <c r="H259" i="21"/>
  <c r="H253" i="22"/>
  <c r="H249" i="22"/>
  <c r="H498" i="34"/>
  <c r="H484" i="34"/>
  <c r="H453" i="34"/>
  <c r="H384" i="34"/>
  <c r="H375" i="34"/>
  <c r="H371" i="34"/>
  <c r="H364" i="34"/>
  <c r="H553" i="1"/>
  <c r="H457" i="1"/>
  <c r="H449" i="1"/>
  <c r="H442" i="1"/>
  <c r="H429" i="1"/>
  <c r="H421" i="1"/>
  <c r="H414" i="1"/>
  <c r="H412" i="1"/>
  <c r="H405" i="1"/>
  <c r="H397" i="1"/>
  <c r="H374" i="1"/>
  <c r="H403" i="2"/>
  <c r="H508" i="3"/>
  <c r="H494" i="3"/>
  <c r="H463" i="4"/>
  <c r="H416" i="5"/>
  <c r="H520" i="6"/>
  <c r="H495" i="6"/>
  <c r="H429" i="6"/>
  <c r="H414" i="6"/>
  <c r="H429" i="7"/>
  <c r="H553" i="8"/>
  <c r="H546" i="8"/>
  <c r="H507" i="8"/>
  <c r="H466" i="8"/>
  <c r="H443" i="8"/>
  <c r="H424" i="8"/>
  <c r="H410" i="8"/>
  <c r="H408" i="8"/>
  <c r="H553" i="9"/>
  <c r="H540" i="9"/>
  <c r="H462" i="9"/>
  <c r="H410" i="9"/>
  <c r="H396" i="9"/>
  <c r="H390" i="9"/>
  <c r="H375" i="9"/>
  <c r="H364" i="9"/>
  <c r="H516" i="10"/>
  <c r="H494" i="12"/>
  <c r="H396" i="13"/>
  <c r="H552" i="19"/>
  <c r="H403" i="20"/>
  <c r="H375" i="20"/>
  <c r="H534" i="21"/>
  <c r="H519" i="21"/>
  <c r="H535" i="22"/>
  <c r="H502" i="22"/>
  <c r="H410" i="22"/>
  <c r="H408" i="22"/>
  <c r="H373" i="22"/>
  <c r="H359" i="22"/>
  <c r="H563" i="23"/>
  <c r="H520" i="23"/>
  <c r="H438" i="23"/>
  <c r="H525" i="25"/>
  <c r="H420" i="25"/>
  <c r="H561" i="26"/>
  <c r="H541" i="26"/>
  <c r="H514" i="26"/>
  <c r="H407" i="28"/>
  <c r="H554" i="29"/>
  <c r="H510" i="30"/>
  <c r="H456" i="30"/>
  <c r="H410" i="32"/>
  <c r="F572" i="19"/>
  <c r="F592" i="19"/>
  <c r="F382" i="3"/>
  <c r="H452" i="3"/>
  <c r="H549" i="3"/>
  <c r="H532" i="2"/>
  <c r="H460" i="34"/>
  <c r="F394" i="33"/>
  <c r="F489" i="33"/>
  <c r="H227" i="33"/>
  <c r="H199" i="34"/>
  <c r="H127" i="1"/>
  <c r="H510" i="8"/>
  <c r="H478" i="7"/>
  <c r="H482" i="7"/>
  <c r="H488" i="7"/>
  <c r="F472" i="7"/>
  <c r="F358" i="5"/>
  <c r="F367" i="5"/>
  <c r="F360" i="5"/>
  <c r="F501" i="5"/>
  <c r="H457" i="5"/>
  <c r="H489" i="5"/>
  <c r="H501" i="5"/>
  <c r="F547" i="5"/>
  <c r="F366" i="3"/>
  <c r="F400" i="3"/>
  <c r="F444" i="3"/>
  <c r="F475" i="3"/>
  <c r="H544" i="3"/>
  <c r="F573" i="15"/>
  <c r="H447" i="13"/>
  <c r="H575" i="20"/>
  <c r="H430" i="9"/>
  <c r="F592" i="9"/>
  <c r="F588" i="9"/>
  <c r="H527" i="5"/>
  <c r="H398" i="5"/>
  <c r="H449" i="5"/>
  <c r="H465" i="5"/>
  <c r="H513" i="5"/>
  <c r="F355" i="3"/>
  <c r="F423" i="3"/>
  <c r="F465" i="3"/>
  <c r="F489" i="3"/>
  <c r="H360" i="3"/>
  <c r="H371" i="3"/>
  <c r="F365" i="1"/>
  <c r="H353" i="16"/>
  <c r="H474" i="13"/>
  <c r="H508" i="10"/>
  <c r="H384" i="13"/>
  <c r="H470" i="7"/>
  <c r="H453" i="5"/>
  <c r="H473" i="5"/>
  <c r="H497" i="5"/>
  <c r="F577" i="5"/>
  <c r="F584" i="5"/>
  <c r="H175" i="3"/>
  <c r="H468" i="3"/>
  <c r="H389" i="2"/>
  <c r="H595" i="2"/>
  <c r="F588" i="11"/>
  <c r="G570" i="7"/>
  <c r="H525" i="1"/>
  <c r="H356" i="1"/>
  <c r="H563" i="4"/>
  <c r="H302" i="8"/>
  <c r="F22" i="7"/>
  <c r="F38" i="5"/>
  <c r="F35" i="5"/>
  <c r="F49" i="5"/>
  <c r="F62" i="5"/>
  <c r="F51" i="3"/>
  <c r="H347" i="3"/>
  <c r="H357" i="3"/>
  <c r="F590" i="3"/>
  <c r="H399" i="1"/>
  <c r="H85" i="1"/>
  <c r="F51" i="5"/>
  <c r="F56" i="5"/>
  <c r="F37" i="5"/>
  <c r="H444" i="3"/>
  <c r="H448" i="3"/>
  <c r="H558" i="3"/>
  <c r="F571" i="3"/>
  <c r="H354" i="34"/>
  <c r="H54" i="34"/>
  <c r="H252" i="3"/>
  <c r="H325" i="4"/>
  <c r="H216" i="4"/>
  <c r="H216" i="10"/>
  <c r="H433" i="34"/>
  <c r="H536" i="1"/>
  <c r="H517" i="1"/>
  <c r="H505" i="1"/>
  <c r="H497" i="1"/>
  <c r="H486" i="1"/>
  <c r="H463" i="1"/>
  <c r="H433" i="1"/>
  <c r="H393" i="1"/>
  <c r="H564" i="3"/>
  <c r="H456" i="4"/>
  <c r="H416" i="4"/>
  <c r="H198" i="6"/>
  <c r="H275" i="6"/>
  <c r="F66" i="5"/>
  <c r="F53" i="5"/>
  <c r="F62" i="3"/>
  <c r="H518" i="3"/>
  <c r="H540" i="3"/>
  <c r="H276" i="34"/>
  <c r="H252" i="34"/>
  <c r="H218" i="34"/>
  <c r="F587" i="9"/>
  <c r="F591" i="7"/>
  <c r="F595" i="5"/>
  <c r="F588" i="5"/>
  <c r="F573" i="11"/>
  <c r="F575" i="21"/>
  <c r="F594" i="5"/>
  <c r="F571" i="5"/>
  <c r="F588" i="19"/>
  <c r="F577" i="19"/>
  <c r="D13" i="9"/>
  <c r="F585" i="5"/>
  <c r="F591" i="5"/>
  <c r="F580" i="19"/>
  <c r="F574" i="9"/>
  <c r="F573" i="9"/>
  <c r="F584" i="9"/>
  <c r="F596" i="7"/>
  <c r="F595" i="19"/>
  <c r="F570" i="9"/>
  <c r="F348" i="5"/>
  <c r="F453" i="5"/>
  <c r="F358" i="3"/>
  <c r="F384" i="3"/>
  <c r="F432" i="3"/>
  <c r="F455" i="3"/>
  <c r="F468" i="3"/>
  <c r="F499" i="3"/>
  <c r="F560" i="3"/>
  <c r="F470" i="11"/>
  <c r="F424" i="33"/>
  <c r="F346" i="7"/>
  <c r="F381" i="7"/>
  <c r="F444" i="7"/>
  <c r="F562" i="7"/>
  <c r="F472" i="5"/>
  <c r="F558" i="5"/>
  <c r="F400" i="5"/>
  <c r="F555" i="5"/>
  <c r="F474" i="5"/>
  <c r="F531" i="5"/>
  <c r="F351" i="3"/>
  <c r="F361" i="3"/>
  <c r="F372" i="3"/>
  <c r="F387" i="3"/>
  <c r="F413" i="3"/>
  <c r="F442" i="3"/>
  <c r="F448" i="3"/>
  <c r="F458" i="3"/>
  <c r="F479" i="3"/>
  <c r="F524" i="3"/>
  <c r="F549" i="3"/>
  <c r="F420" i="33"/>
  <c r="F354" i="33"/>
  <c r="F460" i="33"/>
  <c r="F555" i="33"/>
  <c r="F355" i="33"/>
  <c r="F457" i="33"/>
  <c r="F554" i="33"/>
  <c r="F509" i="7"/>
  <c r="F447" i="5"/>
  <c r="F487" i="5"/>
  <c r="F412" i="5"/>
  <c r="F456" i="5"/>
  <c r="F489" i="5"/>
  <c r="F429" i="5"/>
  <c r="F348" i="3"/>
  <c r="F369" i="3"/>
  <c r="F393" i="3"/>
  <c r="F409" i="3"/>
  <c r="F446" i="3"/>
  <c r="F547" i="3"/>
  <c r="F409" i="33"/>
  <c r="F429" i="33"/>
  <c r="F500" i="33"/>
  <c r="F530" i="33"/>
  <c r="F499" i="33"/>
  <c r="F531" i="7"/>
  <c r="F386" i="5"/>
  <c r="F398" i="5"/>
  <c r="F548" i="5"/>
  <c r="F368" i="5"/>
  <c r="F500" i="5"/>
  <c r="F469" i="5"/>
  <c r="F560" i="5"/>
  <c r="F353" i="3"/>
  <c r="F379" i="3"/>
  <c r="F389" i="3"/>
  <c r="F398" i="3"/>
  <c r="F450" i="3"/>
  <c r="F460" i="3"/>
  <c r="F473" i="3"/>
  <c r="F484" i="3"/>
  <c r="F505" i="3"/>
  <c r="F527" i="3"/>
  <c r="F539" i="3"/>
  <c r="F558" i="3"/>
  <c r="F387" i="19"/>
  <c r="F348" i="11"/>
  <c r="F535" i="33"/>
  <c r="F366" i="33"/>
  <c r="F468" i="33"/>
  <c r="F563" i="33"/>
  <c r="F367" i="33"/>
  <c r="F465" i="33"/>
  <c r="F174" i="8"/>
  <c r="F254" i="8"/>
  <c r="F206" i="10"/>
  <c r="F263" i="3"/>
  <c r="F173" i="33"/>
  <c r="F181" i="33"/>
  <c r="F193" i="33"/>
  <c r="F203" i="33"/>
  <c r="F211" i="33"/>
  <c r="F221" i="33"/>
  <c r="F231" i="33"/>
  <c r="F239" i="33"/>
  <c r="F248" i="33"/>
  <c r="F274" i="33"/>
  <c r="F285" i="33"/>
  <c r="F301" i="33"/>
  <c r="F314" i="33"/>
  <c r="F323" i="33"/>
  <c r="F332" i="33"/>
  <c r="F195" i="34"/>
  <c r="F211" i="8"/>
  <c r="F313" i="8"/>
  <c r="F222" i="6"/>
  <c r="F263" i="6"/>
  <c r="F319" i="3"/>
  <c r="F175" i="33"/>
  <c r="F184" i="33"/>
  <c r="F196" i="33"/>
  <c r="F213" i="33"/>
  <c r="F223" i="33"/>
  <c r="F233" i="33"/>
  <c r="F242" i="33"/>
  <c r="F250" i="33"/>
  <c r="F257" i="33"/>
  <c r="F276" i="33"/>
  <c r="F287" i="33"/>
  <c r="F303" i="33"/>
  <c r="F308" i="33"/>
  <c r="F317" i="33"/>
  <c r="F326" i="33"/>
  <c r="F334" i="33"/>
  <c r="F175" i="2"/>
  <c r="F275" i="2"/>
  <c r="F242" i="2"/>
  <c r="F321" i="2"/>
  <c r="E129" i="33"/>
  <c r="E86" i="33"/>
  <c r="E136" i="33"/>
  <c r="E259" i="2"/>
  <c r="E574" i="14"/>
  <c r="H574" i="14" s="1"/>
  <c r="E577" i="14"/>
  <c r="H577" i="14" s="1"/>
  <c r="E588" i="14"/>
  <c r="E570" i="14"/>
  <c r="E580" i="14"/>
  <c r="H580" i="14" s="1"/>
  <c r="E590" i="14"/>
  <c r="H590" i="14" s="1"/>
  <c r="E575" i="14"/>
  <c r="E586" i="14"/>
  <c r="E585" i="14"/>
  <c r="E584" i="16"/>
  <c r="H584" i="16" s="1"/>
  <c r="E572" i="16"/>
  <c r="E574" i="16"/>
  <c r="H574" i="16" s="1"/>
  <c r="E573" i="16"/>
  <c r="H573" i="16" s="1"/>
  <c r="E585" i="16"/>
  <c r="H585" i="16" s="1"/>
  <c r="E574" i="22"/>
  <c r="E570" i="22"/>
  <c r="C13" i="22"/>
  <c r="E589" i="22"/>
  <c r="H589" i="22" s="1"/>
  <c r="E573" i="22"/>
  <c r="E575" i="22"/>
  <c r="H575" i="22" s="1"/>
  <c r="E579" i="22"/>
  <c r="H579" i="22" s="1"/>
  <c r="E588" i="30"/>
  <c r="H588" i="30" s="1"/>
  <c r="E577" i="30"/>
  <c r="E571" i="8"/>
  <c r="H571" i="8" s="1"/>
  <c r="E119" i="7"/>
  <c r="E112" i="5"/>
  <c r="H112" i="5" s="1"/>
  <c r="H484" i="3"/>
  <c r="E573" i="14"/>
  <c r="H573" i="14" s="1"/>
  <c r="E106" i="13"/>
  <c r="E595" i="12"/>
  <c r="H595" i="12" s="1"/>
  <c r="E580" i="10"/>
  <c r="E579" i="28"/>
  <c r="H579" i="28" s="1"/>
  <c r="E586" i="24"/>
  <c r="H586" i="24" s="1"/>
  <c r="C13" i="24"/>
  <c r="E574" i="20"/>
  <c r="E570" i="32"/>
  <c r="E570" i="10"/>
  <c r="E90" i="9"/>
  <c r="H90" i="9" s="1"/>
  <c r="H351" i="9"/>
  <c r="E579" i="8"/>
  <c r="H579" i="8" s="1"/>
  <c r="E590" i="8"/>
  <c r="H590" i="8" s="1"/>
  <c r="E575" i="8"/>
  <c r="H575" i="8" s="1"/>
  <c r="E586" i="8"/>
  <c r="E595" i="8"/>
  <c r="H595" i="8" s="1"/>
  <c r="E109" i="7"/>
  <c r="E151" i="7"/>
  <c r="H151" i="7" s="1"/>
  <c r="E48" i="6"/>
  <c r="E53" i="6"/>
  <c r="H53" i="6" s="1"/>
  <c r="E595" i="6"/>
  <c r="H595" i="6" s="1"/>
  <c r="E579" i="6"/>
  <c r="H579" i="6" s="1"/>
  <c r="E577" i="6"/>
  <c r="E88" i="5"/>
  <c r="H88" i="5" s="1"/>
  <c r="E131" i="5"/>
  <c r="H521" i="5"/>
  <c r="H382" i="4"/>
  <c r="E275" i="4"/>
  <c r="H275" i="4" s="1"/>
  <c r="H474" i="3"/>
  <c r="H500" i="3"/>
  <c r="E37" i="2"/>
  <c r="H383" i="2"/>
  <c r="H524" i="2"/>
  <c r="E587" i="18"/>
  <c r="H587" i="18" s="1"/>
  <c r="E588" i="18"/>
  <c r="E575" i="18"/>
  <c r="H575" i="18" s="1"/>
  <c r="E571" i="14"/>
  <c r="H571" i="14" s="1"/>
  <c r="E592" i="14"/>
  <c r="H592" i="14" s="1"/>
  <c r="E595" i="14"/>
  <c r="E584" i="12"/>
  <c r="H584" i="12" s="1"/>
  <c r="C13" i="12"/>
  <c r="E572" i="10"/>
  <c r="H572" i="10" s="1"/>
  <c r="E590" i="10"/>
  <c r="C13" i="30"/>
  <c r="E586" i="28"/>
  <c r="H586" i="28" s="1"/>
  <c r="E572" i="28"/>
  <c r="E572" i="22"/>
  <c r="E595" i="22"/>
  <c r="H595" i="22" s="1"/>
  <c r="E46" i="2"/>
  <c r="E44" i="2"/>
  <c r="H44" i="2" s="1"/>
  <c r="E66" i="2"/>
  <c r="E23" i="2"/>
  <c r="H23" i="2" s="1"/>
  <c r="E43" i="2"/>
  <c r="E27" i="2"/>
  <c r="H27" i="2" s="1"/>
  <c r="E26" i="2"/>
  <c r="E41" i="2"/>
  <c r="H41" i="2" s="1"/>
  <c r="E19" i="31"/>
  <c r="E68" i="31"/>
  <c r="H68" i="31" s="1"/>
  <c r="E119" i="15"/>
  <c r="E123" i="15"/>
  <c r="H123" i="15" s="1"/>
  <c r="F594" i="2"/>
  <c r="F583" i="2"/>
  <c r="E578" i="10"/>
  <c r="E577" i="10"/>
  <c r="E596" i="10"/>
  <c r="H596" i="10" s="1"/>
  <c r="E588" i="10"/>
  <c r="H588" i="10" s="1"/>
  <c r="E573" i="10"/>
  <c r="E587" i="10"/>
  <c r="H587" i="10" s="1"/>
  <c r="E592" i="10"/>
  <c r="H592" i="10" s="1"/>
  <c r="E571" i="10"/>
  <c r="H571" i="10" s="1"/>
  <c r="E589" i="10"/>
  <c r="E578" i="18"/>
  <c r="H578" i="18" s="1"/>
  <c r="E593" i="18"/>
  <c r="H593" i="18" s="1"/>
  <c r="E585" i="18"/>
  <c r="H585" i="18" s="1"/>
  <c r="E589" i="18"/>
  <c r="E573" i="18"/>
  <c r="H573" i="18" s="1"/>
  <c r="E595" i="18"/>
  <c r="H595" i="18" s="1"/>
  <c r="E586" i="18"/>
  <c r="H586" i="18" s="1"/>
  <c r="E591" i="18"/>
  <c r="E590" i="18"/>
  <c r="H590" i="18" s="1"/>
  <c r="E579" i="18"/>
  <c r="H579" i="18" s="1"/>
  <c r="E571" i="18"/>
  <c r="H571" i="18" s="1"/>
  <c r="E577" i="24"/>
  <c r="E573" i="24"/>
  <c r="H573" i="24" s="1"/>
  <c r="E588" i="24"/>
  <c r="E572" i="24"/>
  <c r="H572" i="24" s="1"/>
  <c r="E571" i="24"/>
  <c r="E574" i="24"/>
  <c r="H574" i="24" s="1"/>
  <c r="E576" i="28"/>
  <c r="H576" i="28" s="1"/>
  <c r="E570" i="28"/>
  <c r="E578" i="28"/>
  <c r="E580" i="28"/>
  <c r="H580" i="28" s="1"/>
  <c r="E587" i="28"/>
  <c r="E584" i="28"/>
  <c r="H584" i="28" s="1"/>
  <c r="E577" i="28"/>
  <c r="E588" i="28"/>
  <c r="H588" i="28" s="1"/>
  <c r="E591" i="28"/>
  <c r="H591" i="28" s="1"/>
  <c r="E590" i="28"/>
  <c r="H590" i="28" s="1"/>
  <c r="E589" i="28"/>
  <c r="E594" i="28"/>
  <c r="H594" i="28" s="1"/>
  <c r="E585" i="28"/>
  <c r="H585" i="28" s="1"/>
  <c r="H478" i="3"/>
  <c r="E29" i="2"/>
  <c r="E31" i="2"/>
  <c r="H31" i="2" s="1"/>
  <c r="E52" i="2"/>
  <c r="E572" i="18"/>
  <c r="H572" i="18" s="1"/>
  <c r="E80" i="15"/>
  <c r="E589" i="24"/>
  <c r="E588" i="22"/>
  <c r="H588" i="22" s="1"/>
  <c r="F26" i="2"/>
  <c r="F23" i="2"/>
  <c r="E53" i="12"/>
  <c r="H53" i="12" s="1"/>
  <c r="E35" i="12"/>
  <c r="E44" i="19"/>
  <c r="H44" i="19" s="1"/>
  <c r="E27" i="19"/>
  <c r="E62" i="19"/>
  <c r="F156" i="1"/>
  <c r="D10" i="1"/>
  <c r="F87" i="11"/>
  <c r="F132" i="11"/>
  <c r="F86" i="11"/>
  <c r="F112" i="11"/>
  <c r="F86" i="13"/>
  <c r="F156" i="13"/>
  <c r="F152" i="13"/>
  <c r="F79" i="13"/>
  <c r="F88" i="15"/>
  <c r="F75" i="15"/>
  <c r="E74" i="27"/>
  <c r="E156" i="27"/>
  <c r="H156" i="27" s="1"/>
  <c r="E130" i="27"/>
  <c r="E113" i="27"/>
  <c r="E94" i="27"/>
  <c r="E145" i="27"/>
  <c r="H145" i="27" s="1"/>
  <c r="E91" i="27"/>
  <c r="E135" i="27"/>
  <c r="H135" i="27" s="1"/>
  <c r="E118" i="27"/>
  <c r="E90" i="27"/>
  <c r="H90" i="27" s="1"/>
  <c r="E79" i="27"/>
  <c r="E115" i="27"/>
  <c r="H115" i="27" s="1"/>
  <c r="E121" i="27"/>
  <c r="E103" i="27"/>
  <c r="H103" i="27" s="1"/>
  <c r="E83" i="27"/>
  <c r="E102" i="27"/>
  <c r="H102" i="27" s="1"/>
  <c r="E141" i="27"/>
  <c r="E124" i="27"/>
  <c r="E80" i="27"/>
  <c r="E154" i="29"/>
  <c r="E124" i="29"/>
  <c r="E78" i="29"/>
  <c r="H78" i="29" s="1"/>
  <c r="E132" i="29"/>
  <c r="E94" i="29"/>
  <c r="H94" i="29" s="1"/>
  <c r="E154" i="31"/>
  <c r="E126" i="31"/>
  <c r="H126" i="31" s="1"/>
  <c r="E120" i="31"/>
  <c r="E133" i="31"/>
  <c r="E138" i="31"/>
  <c r="E38" i="27"/>
  <c r="H38" i="27" s="1"/>
  <c r="E35" i="27"/>
  <c r="E53" i="27"/>
  <c r="H53" i="27" s="1"/>
  <c r="E28" i="27"/>
  <c r="E118" i="19"/>
  <c r="H118" i="19" s="1"/>
  <c r="E126" i="19"/>
  <c r="E114" i="19"/>
  <c r="H114" i="19" s="1"/>
  <c r="E586" i="6"/>
  <c r="H586" i="6" s="1"/>
  <c r="E570" i="6"/>
  <c r="E576" i="12"/>
  <c r="E592" i="12"/>
  <c r="H592" i="12" s="1"/>
  <c r="E577" i="12"/>
  <c r="H577" i="12" s="1"/>
  <c r="E574" i="12"/>
  <c r="H574" i="12" s="1"/>
  <c r="E588" i="12"/>
  <c r="E572" i="12"/>
  <c r="H572" i="12" s="1"/>
  <c r="E570" i="12"/>
  <c r="E571" i="12"/>
  <c r="H571" i="12" s="1"/>
  <c r="E585" i="12"/>
  <c r="E589" i="12"/>
  <c r="E573" i="12"/>
  <c r="H573" i="12" s="1"/>
  <c r="E580" i="20"/>
  <c r="H580" i="20" s="1"/>
  <c r="E595" i="20"/>
  <c r="E572" i="20"/>
  <c r="H572" i="20" s="1"/>
  <c r="E576" i="26"/>
  <c r="H576" i="26" s="1"/>
  <c r="E571" i="26"/>
  <c r="H571" i="26" s="1"/>
  <c r="E575" i="26"/>
  <c r="E589" i="26"/>
  <c r="H589" i="26" s="1"/>
  <c r="E570" i="26"/>
  <c r="E585" i="26"/>
  <c r="H585" i="26" s="1"/>
  <c r="E596" i="26"/>
  <c r="E588" i="8"/>
  <c r="H588" i="8" s="1"/>
  <c r="H406" i="5"/>
  <c r="H393" i="4"/>
  <c r="E124" i="3"/>
  <c r="E574" i="18"/>
  <c r="H574" i="18" s="1"/>
  <c r="E586" i="12"/>
  <c r="H586" i="12" s="1"/>
  <c r="C13" i="28"/>
  <c r="E595" i="24"/>
  <c r="H595" i="24" s="1"/>
  <c r="E126" i="9"/>
  <c r="E38" i="8"/>
  <c r="H38" i="8" s="1"/>
  <c r="E27" i="8"/>
  <c r="E53" i="8"/>
  <c r="H53" i="8" s="1"/>
  <c r="E573" i="8"/>
  <c r="E589" i="8"/>
  <c r="H589" i="8" s="1"/>
  <c r="E574" i="8"/>
  <c r="H574" i="8" s="1"/>
  <c r="E585" i="8"/>
  <c r="H585" i="8" s="1"/>
  <c r="E587" i="8"/>
  <c r="E91" i="7"/>
  <c r="H91" i="7" s="1"/>
  <c r="E130" i="7"/>
  <c r="E49" i="6"/>
  <c r="H49" i="6" s="1"/>
  <c r="E573" i="6"/>
  <c r="H573" i="6" s="1"/>
  <c r="E574" i="6"/>
  <c r="H574" i="6" s="1"/>
  <c r="E122" i="5"/>
  <c r="H517" i="5"/>
  <c r="E86" i="3"/>
  <c r="H393" i="3"/>
  <c r="H467" i="3"/>
  <c r="E35" i="2"/>
  <c r="H35" i="2" s="1"/>
  <c r="E28" i="2"/>
  <c r="E26" i="19"/>
  <c r="H26" i="19" s="1"/>
  <c r="E580" i="18"/>
  <c r="E592" i="18"/>
  <c r="H592" i="18" s="1"/>
  <c r="E588" i="16"/>
  <c r="E580" i="12"/>
  <c r="E595" i="10"/>
  <c r="H595" i="10" s="1"/>
  <c r="E583" i="10"/>
  <c r="H583" i="10" s="1"/>
  <c r="E43" i="31"/>
  <c r="H43" i="31" s="1"/>
  <c r="E595" i="28"/>
  <c r="H595" i="28" s="1"/>
  <c r="E596" i="28"/>
  <c r="H596" i="28" s="1"/>
  <c r="E595" i="26"/>
  <c r="E587" i="22"/>
  <c r="H587" i="22" s="1"/>
  <c r="E589" i="20"/>
  <c r="E570" i="30"/>
  <c r="E570" i="20"/>
  <c r="E570" i="8"/>
  <c r="H501" i="2"/>
  <c r="H457" i="29"/>
  <c r="H19" i="30"/>
  <c r="H52" i="1"/>
  <c r="H28" i="1"/>
  <c r="H59" i="2"/>
  <c r="H55" i="3"/>
  <c r="H32" i="6"/>
  <c r="H68" i="7"/>
  <c r="H55" i="7"/>
  <c r="H67" i="15"/>
  <c r="H33" i="17"/>
  <c r="H50" i="20"/>
  <c r="H310" i="1"/>
  <c r="H257" i="1"/>
  <c r="H246" i="1"/>
  <c r="H139" i="34"/>
  <c r="F351" i="34"/>
  <c r="F449" i="34"/>
  <c r="H463" i="2"/>
  <c r="H577" i="2"/>
  <c r="H411" i="21"/>
  <c r="H571" i="17"/>
  <c r="H28" i="34"/>
  <c r="H51" i="1"/>
  <c r="H39" i="1"/>
  <c r="H35" i="1"/>
  <c r="H55" i="2"/>
  <c r="H60" i="6"/>
  <c r="H40" i="6"/>
  <c r="H42" i="8"/>
  <c r="H65" i="9"/>
  <c r="H85" i="34"/>
  <c r="H158" i="1"/>
  <c r="H286" i="9"/>
  <c r="H249" i="10"/>
  <c r="H320" i="15"/>
  <c r="H218" i="18"/>
  <c r="H312" i="23"/>
  <c r="H179" i="23"/>
  <c r="H311" i="24"/>
  <c r="H258" i="24"/>
  <c r="H224" i="24"/>
  <c r="H209" i="24"/>
  <c r="H281" i="25"/>
  <c r="H316" i="27"/>
  <c r="H329" i="30"/>
  <c r="H305" i="30"/>
  <c r="H303" i="30"/>
  <c r="H281" i="30"/>
  <c r="H264" i="30"/>
  <c r="H231" i="30"/>
  <c r="H332" i="32"/>
  <c r="H328" i="32"/>
  <c r="H219" i="32"/>
  <c r="H561" i="34"/>
  <c r="H482" i="14"/>
  <c r="H405" i="9"/>
  <c r="H471" i="20"/>
  <c r="H373" i="20"/>
  <c r="H520" i="21"/>
  <c r="H488" i="21"/>
  <c r="H563" i="22"/>
  <c r="H536" i="22"/>
  <c r="H507" i="22"/>
  <c r="H464" i="22"/>
  <c r="H394" i="22"/>
  <c r="H552" i="23"/>
  <c r="H403" i="26"/>
  <c r="H564" i="27"/>
  <c r="H501" i="27"/>
  <c r="G570" i="28"/>
  <c r="H578" i="22"/>
  <c r="H593" i="32"/>
  <c r="H577" i="32"/>
  <c r="H240" i="1"/>
  <c r="H216" i="1"/>
  <c r="H217" i="4"/>
  <c r="H232" i="5"/>
  <c r="H216" i="5"/>
  <c r="H203" i="6"/>
  <c r="H307" i="7"/>
  <c r="H235" i="7"/>
  <c r="H336" i="8"/>
  <c r="H255" i="8"/>
  <c r="H278" i="9"/>
  <c r="H220" i="9"/>
  <c r="H193" i="9"/>
  <c r="H332" i="10"/>
  <c r="H264" i="10"/>
  <c r="H252" i="10"/>
  <c r="H259" i="11"/>
  <c r="H220" i="11"/>
  <c r="H326" i="12"/>
  <c r="H321" i="12"/>
  <c r="H220" i="12"/>
  <c r="H323" i="13"/>
  <c r="H216" i="13"/>
  <c r="H332" i="14"/>
  <c r="H322" i="14"/>
  <c r="H312" i="15"/>
  <c r="H234" i="15"/>
  <c r="H230" i="15"/>
  <c r="H224" i="15"/>
  <c r="H218" i="15"/>
  <c r="H212" i="15"/>
  <c r="H179" i="15"/>
  <c r="H235" i="16"/>
  <c r="H286" i="17"/>
  <c r="H280" i="17"/>
  <c r="H256" i="17"/>
  <c r="H223" i="17"/>
  <c r="H203" i="17"/>
  <c r="H181" i="17"/>
  <c r="H173" i="17"/>
  <c r="H256" i="19"/>
  <c r="H248" i="19"/>
  <c r="H204" i="19"/>
  <c r="H292" i="20"/>
  <c r="H253" i="20"/>
  <c r="H233" i="20"/>
  <c r="H217" i="20"/>
  <c r="H329" i="21"/>
  <c r="H256" i="21"/>
  <c r="H252" i="22"/>
  <c r="H235" i="22"/>
  <c r="H187" i="22"/>
  <c r="H323" i="23"/>
  <c r="H332" i="24"/>
  <c r="H218" i="24"/>
  <c r="H216" i="24"/>
  <c r="H204" i="24"/>
  <c r="H336" i="25"/>
  <c r="H256" i="25"/>
  <c r="H220" i="25"/>
  <c r="H216" i="25"/>
  <c r="H216" i="27"/>
  <c r="H264" i="29"/>
  <c r="H230" i="30"/>
  <c r="H217" i="30"/>
  <c r="H176" i="30"/>
  <c r="H316" i="32"/>
  <c r="H301" i="32"/>
  <c r="H232" i="32"/>
  <c r="H226" i="32"/>
  <c r="H208" i="32"/>
  <c r="H511" i="34"/>
  <c r="H472" i="34"/>
  <c r="H468" i="34"/>
  <c r="H564" i="14"/>
  <c r="H546" i="16"/>
  <c r="H486" i="16"/>
  <c r="H462" i="16"/>
  <c r="H375" i="19"/>
  <c r="H494" i="21"/>
  <c r="H540" i="23"/>
  <c r="H577" i="1"/>
  <c r="E80" i="8"/>
  <c r="E109" i="8"/>
  <c r="E119" i="8"/>
  <c r="E132" i="8"/>
  <c r="H132" i="8" s="1"/>
  <c r="E156" i="8"/>
  <c r="H156" i="8" s="1"/>
  <c r="C10" i="8"/>
  <c r="E112" i="4"/>
  <c r="E127" i="4"/>
  <c r="H127" i="4" s="1"/>
  <c r="E79" i="2"/>
  <c r="E99" i="2"/>
  <c r="H99" i="2" s="1"/>
  <c r="E114" i="2"/>
  <c r="E126" i="2"/>
  <c r="H126" i="2" s="1"/>
  <c r="E157" i="2"/>
  <c r="E86" i="18"/>
  <c r="H86" i="18" s="1"/>
  <c r="E123" i="18"/>
  <c r="E90" i="18"/>
  <c r="H90" i="18" s="1"/>
  <c r="E126" i="18"/>
  <c r="E113" i="16"/>
  <c r="H113" i="16" s="1"/>
  <c r="E75" i="16"/>
  <c r="E88" i="16"/>
  <c r="H88" i="16" s="1"/>
  <c r="E80" i="16"/>
  <c r="H80" i="16" s="1"/>
  <c r="E112" i="16"/>
  <c r="E90" i="12"/>
  <c r="E151" i="12"/>
  <c r="H151" i="12" s="1"/>
  <c r="E93" i="10"/>
  <c r="E111" i="10"/>
  <c r="H111" i="10" s="1"/>
  <c r="E123" i="10"/>
  <c r="E130" i="10"/>
  <c r="H130" i="10" s="1"/>
  <c r="E141" i="10"/>
  <c r="E102" i="22"/>
  <c r="H102" i="22" s="1"/>
  <c r="E145" i="22"/>
  <c r="E155" i="20"/>
  <c r="H155" i="20" s="1"/>
  <c r="E83" i="8"/>
  <c r="H83" i="8" s="1"/>
  <c r="E110" i="8"/>
  <c r="H110" i="8" s="1"/>
  <c r="E122" i="8"/>
  <c r="E133" i="8"/>
  <c r="H133" i="8" s="1"/>
  <c r="E157" i="8"/>
  <c r="E136" i="6"/>
  <c r="H136" i="6" s="1"/>
  <c r="E129" i="4"/>
  <c r="E83" i="2"/>
  <c r="H83" i="2" s="1"/>
  <c r="E102" i="2"/>
  <c r="E115" i="2"/>
  <c r="H115" i="2" s="1"/>
  <c r="E128" i="2"/>
  <c r="E150" i="2"/>
  <c r="E94" i="18"/>
  <c r="H94" i="18" s="1"/>
  <c r="E124" i="18"/>
  <c r="H124" i="18" s="1"/>
  <c r="E91" i="18"/>
  <c r="H91" i="18" s="1"/>
  <c r="E135" i="18"/>
  <c r="H135" i="18" s="1"/>
  <c r="E76" i="16"/>
  <c r="E123" i="16"/>
  <c r="E83" i="16"/>
  <c r="E78" i="14"/>
  <c r="H78" i="14" s="1"/>
  <c r="E93" i="12"/>
  <c r="E78" i="10"/>
  <c r="H78" i="10" s="1"/>
  <c r="E112" i="10"/>
  <c r="E124" i="10"/>
  <c r="H124" i="10" s="1"/>
  <c r="E135" i="10"/>
  <c r="E145" i="10"/>
  <c r="H145" i="10" s="1"/>
  <c r="E115" i="22"/>
  <c r="E155" i="24"/>
  <c r="H155" i="24" s="1"/>
  <c r="E78" i="8"/>
  <c r="E90" i="8"/>
  <c r="H90" i="8" s="1"/>
  <c r="E114" i="8"/>
  <c r="H114" i="8" s="1"/>
  <c r="E126" i="8"/>
  <c r="H126" i="8" s="1"/>
  <c r="E123" i="4"/>
  <c r="H123" i="4" s="1"/>
  <c r="E91" i="2"/>
  <c r="H91" i="2" s="1"/>
  <c r="E108" i="2"/>
  <c r="E120" i="2"/>
  <c r="E132" i="2"/>
  <c r="E143" i="2"/>
  <c r="H143" i="2" s="1"/>
  <c r="E152" i="2"/>
  <c r="E108" i="18"/>
  <c r="H108" i="18" s="1"/>
  <c r="E139" i="18"/>
  <c r="E88" i="18"/>
  <c r="H88" i="18" s="1"/>
  <c r="E103" i="18"/>
  <c r="H103" i="18" s="1"/>
  <c r="C10" i="18"/>
  <c r="E129" i="16"/>
  <c r="E86" i="16"/>
  <c r="H86" i="16" s="1"/>
  <c r="E124" i="16"/>
  <c r="C10" i="16"/>
  <c r="E92" i="16"/>
  <c r="E135" i="16"/>
  <c r="H135" i="16" s="1"/>
  <c r="E137" i="14"/>
  <c r="E139" i="14"/>
  <c r="H139" i="14" s="1"/>
  <c r="E120" i="12"/>
  <c r="E94" i="12"/>
  <c r="H94" i="12" s="1"/>
  <c r="E86" i="10"/>
  <c r="H86" i="10" s="1"/>
  <c r="E102" i="10"/>
  <c r="H102" i="10" s="1"/>
  <c r="E126" i="22"/>
  <c r="E155" i="30"/>
  <c r="H155" i="30" s="1"/>
  <c r="E92" i="9"/>
  <c r="E132" i="9"/>
  <c r="H132" i="9" s="1"/>
  <c r="E78" i="7"/>
  <c r="E93" i="7"/>
  <c r="H93" i="7" s="1"/>
  <c r="E111" i="7"/>
  <c r="E121" i="7"/>
  <c r="H121" i="7" s="1"/>
  <c r="E133" i="7"/>
  <c r="E75" i="7"/>
  <c r="H75" i="7" s="1"/>
  <c r="E79" i="5"/>
  <c r="E91" i="5"/>
  <c r="H91" i="5" s="1"/>
  <c r="E103" i="5"/>
  <c r="E114" i="5"/>
  <c r="H114" i="5" s="1"/>
  <c r="E124" i="5"/>
  <c r="E135" i="5"/>
  <c r="H135" i="5" s="1"/>
  <c r="E157" i="5"/>
  <c r="E88" i="3"/>
  <c r="H88" i="3" s="1"/>
  <c r="E102" i="3"/>
  <c r="E115" i="3"/>
  <c r="E127" i="3"/>
  <c r="E141" i="3"/>
  <c r="H141" i="3" s="1"/>
  <c r="E75" i="3"/>
  <c r="E101" i="33"/>
  <c r="H101" i="33" s="1"/>
  <c r="E151" i="33"/>
  <c r="H128" i="1"/>
  <c r="H146" i="6"/>
  <c r="H136" i="9"/>
  <c r="H100" i="9"/>
  <c r="H93" i="17"/>
  <c r="E155" i="3"/>
  <c r="E79" i="9"/>
  <c r="H79" i="9" s="1"/>
  <c r="E82" i="7"/>
  <c r="E98" i="7"/>
  <c r="H98" i="7" s="1"/>
  <c r="E114" i="7"/>
  <c r="E124" i="7"/>
  <c r="H124" i="7" s="1"/>
  <c r="E141" i="7"/>
  <c r="E83" i="5"/>
  <c r="H83" i="5" s="1"/>
  <c r="E93" i="5"/>
  <c r="E108" i="5"/>
  <c r="H108" i="5" s="1"/>
  <c r="E118" i="5"/>
  <c r="E127" i="5"/>
  <c r="H127" i="5" s="1"/>
  <c r="E137" i="5"/>
  <c r="H137" i="5" s="1"/>
  <c r="E150" i="5"/>
  <c r="H150" i="5" s="1"/>
  <c r="E91" i="3"/>
  <c r="E104" i="3"/>
  <c r="H104" i="3" s="1"/>
  <c r="E118" i="3"/>
  <c r="E130" i="3"/>
  <c r="H130" i="3" s="1"/>
  <c r="E150" i="3"/>
  <c r="E127" i="19"/>
  <c r="H127" i="19" s="1"/>
  <c r="E130" i="19"/>
  <c r="E76" i="19"/>
  <c r="H76" i="19" s="1"/>
  <c r="E141" i="19"/>
  <c r="E119" i="13"/>
  <c r="H119" i="13" s="1"/>
  <c r="E155" i="13"/>
  <c r="E112" i="33"/>
  <c r="H112" i="33" s="1"/>
  <c r="E155" i="21"/>
  <c r="H100" i="1"/>
  <c r="H117" i="4"/>
  <c r="H146" i="5"/>
  <c r="E155" i="7"/>
  <c r="H117" i="15"/>
  <c r="E155" i="25"/>
  <c r="E87" i="9"/>
  <c r="H87" i="9" s="1"/>
  <c r="C10" i="9"/>
  <c r="E88" i="7"/>
  <c r="H88" i="7" s="1"/>
  <c r="E103" i="7"/>
  <c r="E128" i="7"/>
  <c r="E145" i="7"/>
  <c r="E86" i="5"/>
  <c r="H86" i="5" s="1"/>
  <c r="E98" i="5"/>
  <c r="E110" i="5"/>
  <c r="E120" i="5"/>
  <c r="E129" i="5"/>
  <c r="H129" i="5" s="1"/>
  <c r="E141" i="5"/>
  <c r="H141" i="5" s="1"/>
  <c r="E154" i="5"/>
  <c r="H154" i="5" s="1"/>
  <c r="E80" i="3"/>
  <c r="E98" i="3"/>
  <c r="H98" i="3" s="1"/>
  <c r="E111" i="3"/>
  <c r="E122" i="3"/>
  <c r="H122" i="3" s="1"/>
  <c r="E132" i="3"/>
  <c r="H132" i="3" s="1"/>
  <c r="E93" i="19"/>
  <c r="H93" i="19" s="1"/>
  <c r="E78" i="19"/>
  <c r="E133" i="15"/>
  <c r="H133" i="15" s="1"/>
  <c r="E123" i="33"/>
  <c r="E155" i="9"/>
  <c r="H155" i="9" s="1"/>
  <c r="E155" i="12"/>
  <c r="E155" i="16"/>
  <c r="H155" i="16" s="1"/>
  <c r="E155" i="32"/>
  <c r="E170" i="2"/>
  <c r="E329" i="2"/>
  <c r="E313" i="2"/>
  <c r="H313" i="2" s="1"/>
  <c r="E275" i="2"/>
  <c r="E244" i="2"/>
  <c r="E234" i="2"/>
  <c r="H234" i="2" s="1"/>
  <c r="E225" i="2"/>
  <c r="H225" i="2" s="1"/>
  <c r="E209" i="2"/>
  <c r="H209" i="2" s="1"/>
  <c r="E200" i="2"/>
  <c r="H200" i="2" s="1"/>
  <c r="E185" i="2"/>
  <c r="H185" i="2" s="1"/>
  <c r="E174" i="2"/>
  <c r="H174" i="2" s="1"/>
  <c r="E321" i="2"/>
  <c r="H321" i="2" s="1"/>
  <c r="E285" i="2"/>
  <c r="H285" i="2" s="1"/>
  <c r="E241" i="2"/>
  <c r="E195" i="2"/>
  <c r="H195" i="2" s="1"/>
  <c r="E178" i="2"/>
  <c r="E304" i="2"/>
  <c r="H304" i="2" s="1"/>
  <c r="E233" i="2"/>
  <c r="E175" i="2"/>
  <c r="H175" i="2" s="1"/>
  <c r="E322" i="2"/>
  <c r="E210" i="2"/>
  <c r="H210" i="2" s="1"/>
  <c r="E196" i="2"/>
  <c r="H196" i="2" s="1"/>
  <c r="E171" i="2"/>
  <c r="H171" i="2" s="1"/>
  <c r="E282" i="2"/>
  <c r="E254" i="2"/>
  <c r="H254" i="2" s="1"/>
  <c r="E239" i="2"/>
  <c r="H239" i="2" s="1"/>
  <c r="E181" i="2"/>
  <c r="H181" i="2" s="1"/>
  <c r="E330" i="2"/>
  <c r="H330" i="2" s="1"/>
  <c r="E274" i="2"/>
  <c r="H274" i="2" s="1"/>
  <c r="E201" i="2"/>
  <c r="F186" i="11"/>
  <c r="E291" i="4"/>
  <c r="H291" i="4" s="1"/>
  <c r="E226" i="2"/>
  <c r="H226" i="2" s="1"/>
  <c r="E301" i="34"/>
  <c r="H301" i="34" s="1"/>
  <c r="C11" i="34"/>
  <c r="F276" i="7"/>
  <c r="F225" i="7"/>
  <c r="H148" i="2"/>
  <c r="E315" i="2"/>
  <c r="E301" i="4"/>
  <c r="E184" i="4"/>
  <c r="C11" i="4"/>
  <c r="E276" i="4"/>
  <c r="H276" i="4" s="1"/>
  <c r="E263" i="4"/>
  <c r="E237" i="4"/>
  <c r="F313" i="9"/>
  <c r="E186" i="2"/>
  <c r="H186" i="2" s="1"/>
  <c r="E291" i="2"/>
  <c r="H291" i="2" s="1"/>
  <c r="H193" i="33"/>
  <c r="H32" i="8"/>
  <c r="E76" i="1"/>
  <c r="E126" i="1"/>
  <c r="H126" i="1" s="1"/>
  <c r="E129" i="1"/>
  <c r="H129" i="1" s="1"/>
  <c r="E81" i="13"/>
  <c r="H81" i="13" s="1"/>
  <c r="E92" i="13"/>
  <c r="E135" i="13"/>
  <c r="H135" i="13" s="1"/>
  <c r="E104" i="13"/>
  <c r="H104" i="13" s="1"/>
  <c r="E140" i="13"/>
  <c r="H140" i="13" s="1"/>
  <c r="E98" i="13"/>
  <c r="H98" i="13" s="1"/>
  <c r="E126" i="17"/>
  <c r="H126" i="17" s="1"/>
  <c r="E141" i="17"/>
  <c r="H141" i="17" s="1"/>
  <c r="E88" i="17"/>
  <c r="H88" i="17" s="1"/>
  <c r="E75" i="17"/>
  <c r="E114" i="17"/>
  <c r="H114" i="17" s="1"/>
  <c r="C10" i="17"/>
  <c r="E124" i="17"/>
  <c r="H124" i="17" s="1"/>
  <c r="E123" i="17"/>
  <c r="H123" i="17" s="1"/>
  <c r="E129" i="17"/>
  <c r="H129" i="17" s="1"/>
  <c r="E78" i="9"/>
  <c r="H78" i="9" s="1"/>
  <c r="E88" i="9"/>
  <c r="H88" i="9" s="1"/>
  <c r="E98" i="9"/>
  <c r="E124" i="9"/>
  <c r="H124" i="9" s="1"/>
  <c r="E141" i="9"/>
  <c r="H141" i="9" s="1"/>
  <c r="E351" i="8"/>
  <c r="E382" i="8"/>
  <c r="H382" i="8" s="1"/>
  <c r="E399" i="8"/>
  <c r="H399" i="8" s="1"/>
  <c r="E444" i="8"/>
  <c r="H444" i="8" s="1"/>
  <c r="E460" i="8"/>
  <c r="H460" i="8" s="1"/>
  <c r="E500" i="8"/>
  <c r="H500" i="8" s="1"/>
  <c r="E558" i="8"/>
  <c r="H558" i="8" s="1"/>
  <c r="E365" i="8"/>
  <c r="H365" i="8" s="1"/>
  <c r="E383" i="8"/>
  <c r="E409" i="8"/>
  <c r="E453" i="8"/>
  <c r="H453" i="8" s="1"/>
  <c r="E530" i="8"/>
  <c r="H530" i="8" s="1"/>
  <c r="C12" i="8"/>
  <c r="E397" i="8"/>
  <c r="H397" i="8" s="1"/>
  <c r="E454" i="8"/>
  <c r="H454" i="8" s="1"/>
  <c r="E478" i="8"/>
  <c r="H478" i="8" s="1"/>
  <c r="E547" i="8"/>
  <c r="E358" i="8"/>
  <c r="H358" i="8" s="1"/>
  <c r="E394" i="8"/>
  <c r="H394" i="8" s="1"/>
  <c r="E447" i="8"/>
  <c r="H447" i="8" s="1"/>
  <c r="E499" i="8"/>
  <c r="E79" i="7"/>
  <c r="E90" i="7"/>
  <c r="H90" i="7" s="1"/>
  <c r="E94" i="7"/>
  <c r="H94" i="7" s="1"/>
  <c r="E104" i="7"/>
  <c r="H104" i="7" s="1"/>
  <c r="E113" i="7"/>
  <c r="E118" i="7"/>
  <c r="H118" i="7" s="1"/>
  <c r="E123" i="7"/>
  <c r="H123" i="7" s="1"/>
  <c r="E129" i="7"/>
  <c r="H129" i="7" s="1"/>
  <c r="E135" i="7"/>
  <c r="H135" i="7" s="1"/>
  <c r="E150" i="7"/>
  <c r="H150" i="7" s="1"/>
  <c r="H48" i="6"/>
  <c r="H315" i="6"/>
  <c r="E352" i="6"/>
  <c r="E360" i="6"/>
  <c r="H360" i="6" s="1"/>
  <c r="E368" i="6"/>
  <c r="H368" i="6" s="1"/>
  <c r="E387" i="6"/>
  <c r="E395" i="6"/>
  <c r="E401" i="6"/>
  <c r="H401" i="6" s="1"/>
  <c r="E445" i="6"/>
  <c r="H445" i="6" s="1"/>
  <c r="E460" i="6"/>
  <c r="E536" i="6"/>
  <c r="E549" i="6"/>
  <c r="H549" i="6" s="1"/>
  <c r="E556" i="6"/>
  <c r="C12" i="6"/>
  <c r="E80" i="5"/>
  <c r="E87" i="5"/>
  <c r="H87" i="5" s="1"/>
  <c r="E92" i="5"/>
  <c r="H92" i="5" s="1"/>
  <c r="E99" i="5"/>
  <c r="E104" i="5"/>
  <c r="H104" i="5" s="1"/>
  <c r="E111" i="5"/>
  <c r="H111" i="5" s="1"/>
  <c r="E115" i="5"/>
  <c r="H115" i="5" s="1"/>
  <c r="E121" i="5"/>
  <c r="H121" i="5" s="1"/>
  <c r="E126" i="5"/>
  <c r="E130" i="5"/>
  <c r="E136" i="5"/>
  <c r="H136" i="5" s="1"/>
  <c r="E143" i="5"/>
  <c r="H143" i="5" s="1"/>
  <c r="E151" i="5"/>
  <c r="E156" i="5"/>
  <c r="H156" i="5" s="1"/>
  <c r="C10" i="5"/>
  <c r="E524" i="4"/>
  <c r="E473" i="4"/>
  <c r="H473" i="4" s="1"/>
  <c r="E369" i="4"/>
  <c r="H369" i="4" s="1"/>
  <c r="E379" i="4"/>
  <c r="H38" i="3"/>
  <c r="E79" i="3"/>
  <c r="H79" i="3" s="1"/>
  <c r="E87" i="3"/>
  <c r="H87" i="3" s="1"/>
  <c r="E92" i="3"/>
  <c r="H92" i="3" s="1"/>
  <c r="E103" i="3"/>
  <c r="H103" i="3" s="1"/>
  <c r="E112" i="3"/>
  <c r="E116" i="3"/>
  <c r="H116" i="3" s="1"/>
  <c r="E123" i="3"/>
  <c r="H123" i="3" s="1"/>
  <c r="E129" i="3"/>
  <c r="H129" i="3" s="1"/>
  <c r="E135" i="3"/>
  <c r="H135" i="3" s="1"/>
  <c r="E145" i="3"/>
  <c r="H145" i="3" s="1"/>
  <c r="E157" i="3"/>
  <c r="H157" i="3" s="1"/>
  <c r="H49" i="2"/>
  <c r="E348" i="2"/>
  <c r="E361" i="2"/>
  <c r="E371" i="2"/>
  <c r="H371" i="2" s="1"/>
  <c r="E386" i="2"/>
  <c r="E399" i="2"/>
  <c r="E434" i="2"/>
  <c r="H434" i="2" s="1"/>
  <c r="E460" i="2"/>
  <c r="H460" i="2" s="1"/>
  <c r="E470" i="2"/>
  <c r="H470" i="2" s="1"/>
  <c r="E477" i="2"/>
  <c r="H477" i="2" s="1"/>
  <c r="E489" i="2"/>
  <c r="H489" i="2" s="1"/>
  <c r="E499" i="2"/>
  <c r="H499" i="2" s="1"/>
  <c r="E519" i="2"/>
  <c r="E537" i="2"/>
  <c r="H537" i="2" s="1"/>
  <c r="E113" i="1"/>
  <c r="H113" i="1" s="1"/>
  <c r="E130" i="1"/>
  <c r="C10" i="19"/>
  <c r="E109" i="19"/>
  <c r="H109" i="19" s="1"/>
  <c r="E358" i="18"/>
  <c r="E373" i="18"/>
  <c r="E391" i="18"/>
  <c r="H391" i="18" s="1"/>
  <c r="E411" i="18"/>
  <c r="H411" i="18" s="1"/>
  <c r="E433" i="18"/>
  <c r="H433" i="18" s="1"/>
  <c r="E469" i="18"/>
  <c r="E490" i="18"/>
  <c r="E501" i="18"/>
  <c r="H501" i="18" s="1"/>
  <c r="E525" i="18"/>
  <c r="E155" i="17"/>
  <c r="E135" i="17"/>
  <c r="H135" i="17" s="1"/>
  <c r="E360" i="16"/>
  <c r="H360" i="16" s="1"/>
  <c r="E389" i="16"/>
  <c r="E454" i="16"/>
  <c r="H454" i="16" s="1"/>
  <c r="E499" i="16"/>
  <c r="H499" i="16" s="1"/>
  <c r="E527" i="16"/>
  <c r="H527" i="16" s="1"/>
  <c r="E556" i="16"/>
  <c r="E354" i="14"/>
  <c r="H354" i="14" s="1"/>
  <c r="E386" i="14"/>
  <c r="H386" i="14" s="1"/>
  <c r="E412" i="14"/>
  <c r="H412" i="14" s="1"/>
  <c r="E476" i="14"/>
  <c r="E86" i="13"/>
  <c r="H86" i="13" s="1"/>
  <c r="E124" i="13"/>
  <c r="H124" i="13" s="1"/>
  <c r="E103" i="13"/>
  <c r="E357" i="12"/>
  <c r="E393" i="12"/>
  <c r="E92" i="11"/>
  <c r="H92" i="11" s="1"/>
  <c r="E86" i="11"/>
  <c r="H86" i="11" s="1"/>
  <c r="E386" i="10"/>
  <c r="E398" i="10"/>
  <c r="E442" i="10"/>
  <c r="H442" i="10" s="1"/>
  <c r="E92" i="33"/>
  <c r="H92" i="33" s="1"/>
  <c r="E118" i="33"/>
  <c r="E141" i="33"/>
  <c r="H141" i="33" s="1"/>
  <c r="E348" i="30"/>
  <c r="H348" i="30" s="1"/>
  <c r="E351" i="30"/>
  <c r="H351" i="30" s="1"/>
  <c r="E406" i="28"/>
  <c r="E345" i="8"/>
  <c r="D9" i="34"/>
  <c r="F60" i="34"/>
  <c r="E24" i="10"/>
  <c r="E35" i="10"/>
  <c r="H35" i="10" s="1"/>
  <c r="E43" i="10"/>
  <c r="H43" i="10" s="1"/>
  <c r="E28" i="10"/>
  <c r="H28" i="10" s="1"/>
  <c r="E54" i="12"/>
  <c r="E37" i="12"/>
  <c r="E44" i="12"/>
  <c r="H44" i="12" s="1"/>
  <c r="E34" i="19"/>
  <c r="E67" i="19"/>
  <c r="E29" i="19"/>
  <c r="E56" i="26"/>
  <c r="H56" i="26" s="1"/>
  <c r="E53" i="26"/>
  <c r="H53" i="26" s="1"/>
  <c r="E27" i="26"/>
  <c r="C12" i="34"/>
  <c r="E386" i="34"/>
  <c r="H386" i="34" s="1"/>
  <c r="E409" i="34"/>
  <c r="H409" i="34" s="1"/>
  <c r="E560" i="2"/>
  <c r="E549" i="2"/>
  <c r="E539" i="2"/>
  <c r="H539" i="2" s="1"/>
  <c r="E531" i="2"/>
  <c r="H531" i="2" s="1"/>
  <c r="E520" i="2"/>
  <c r="E503" i="2"/>
  <c r="H503" i="2" s="1"/>
  <c r="E497" i="2"/>
  <c r="H497" i="2" s="1"/>
  <c r="E490" i="2"/>
  <c r="E484" i="2"/>
  <c r="H484" i="2" s="1"/>
  <c r="E478" i="2"/>
  <c r="H478" i="2" s="1"/>
  <c r="E473" i="2"/>
  <c r="H473" i="2" s="1"/>
  <c r="E462" i="2"/>
  <c r="E455" i="2"/>
  <c r="H455" i="2" s="1"/>
  <c r="E450" i="2"/>
  <c r="H450" i="2" s="1"/>
  <c r="E444" i="2"/>
  <c r="H444" i="2" s="1"/>
  <c r="E431" i="2"/>
  <c r="E409" i="2"/>
  <c r="E398" i="2"/>
  <c r="H398" i="2" s="1"/>
  <c r="E391" i="2"/>
  <c r="H391" i="2" s="1"/>
  <c r="E384" i="2"/>
  <c r="E379" i="2"/>
  <c r="E370" i="2"/>
  <c r="H370" i="2" s="1"/>
  <c r="E363" i="2"/>
  <c r="H363" i="2" s="1"/>
  <c r="E355" i="2"/>
  <c r="E350" i="2"/>
  <c r="H350" i="2" s="1"/>
  <c r="C12" i="2"/>
  <c r="E556" i="2"/>
  <c r="E547" i="2"/>
  <c r="E534" i="2"/>
  <c r="H534" i="2" s="1"/>
  <c r="E527" i="2"/>
  <c r="H527" i="2" s="1"/>
  <c r="E518" i="2"/>
  <c r="H518" i="2" s="1"/>
  <c r="E505" i="2"/>
  <c r="H505" i="2" s="1"/>
  <c r="E500" i="2"/>
  <c r="H500" i="2" s="1"/>
  <c r="E487" i="2"/>
  <c r="H487" i="2" s="1"/>
  <c r="E481" i="2"/>
  <c r="E476" i="2"/>
  <c r="E465" i="2"/>
  <c r="H465" i="2" s="1"/>
  <c r="E459" i="2"/>
  <c r="E453" i="2"/>
  <c r="E446" i="2"/>
  <c r="E414" i="2"/>
  <c r="H414" i="2" s="1"/>
  <c r="E400" i="2"/>
  <c r="H400" i="2" s="1"/>
  <c r="E394" i="2"/>
  <c r="E388" i="2"/>
  <c r="H388" i="2" s="1"/>
  <c r="E381" i="2"/>
  <c r="H381" i="2" s="1"/>
  <c r="E372" i="2"/>
  <c r="H372" i="2" s="1"/>
  <c r="E360" i="2"/>
  <c r="E352" i="2"/>
  <c r="E347" i="2"/>
  <c r="H347" i="2" s="1"/>
  <c r="E518" i="10"/>
  <c r="H518" i="10" s="1"/>
  <c r="E484" i="10"/>
  <c r="E474" i="10"/>
  <c r="H474" i="10" s="1"/>
  <c r="E468" i="10"/>
  <c r="H468" i="10" s="1"/>
  <c r="E460" i="10"/>
  <c r="E452" i="10"/>
  <c r="H452" i="10" s="1"/>
  <c r="E447" i="10"/>
  <c r="H447" i="10" s="1"/>
  <c r="E413" i="10"/>
  <c r="E399" i="10"/>
  <c r="E393" i="10"/>
  <c r="E387" i="10"/>
  <c r="H387" i="10" s="1"/>
  <c r="E379" i="10"/>
  <c r="H379" i="10" s="1"/>
  <c r="E360" i="10"/>
  <c r="E351" i="10"/>
  <c r="H351" i="10" s="1"/>
  <c r="E554" i="10"/>
  <c r="H554" i="10" s="1"/>
  <c r="E500" i="10"/>
  <c r="H500" i="10" s="1"/>
  <c r="E530" i="10"/>
  <c r="E489" i="10"/>
  <c r="E478" i="10"/>
  <c r="E470" i="10"/>
  <c r="H470" i="10" s="1"/>
  <c r="E465" i="10"/>
  <c r="E457" i="10"/>
  <c r="E443" i="10"/>
  <c r="H443" i="10" s="1"/>
  <c r="E422" i="10"/>
  <c r="H422" i="10" s="1"/>
  <c r="E409" i="10"/>
  <c r="E381" i="10"/>
  <c r="H381" i="10" s="1"/>
  <c r="E368" i="10"/>
  <c r="H368" i="10" s="1"/>
  <c r="E355" i="10"/>
  <c r="H355" i="10" s="1"/>
  <c r="E544" i="10"/>
  <c r="H544" i="10" s="1"/>
  <c r="E528" i="10"/>
  <c r="H528" i="10" s="1"/>
  <c r="C12" i="10"/>
  <c r="E547" i="10"/>
  <c r="H547" i="10" s="1"/>
  <c r="E486" i="10"/>
  <c r="E446" i="10"/>
  <c r="E415" i="10"/>
  <c r="H415" i="10" s="1"/>
  <c r="E389" i="10"/>
  <c r="H389" i="10" s="1"/>
  <c r="E365" i="10"/>
  <c r="E400" i="10"/>
  <c r="E391" i="10"/>
  <c r="H391" i="10" s="1"/>
  <c r="E380" i="10"/>
  <c r="E352" i="10"/>
  <c r="E549" i="10"/>
  <c r="E346" i="12"/>
  <c r="H346" i="12" s="1"/>
  <c r="E549" i="12"/>
  <c r="H549" i="12" s="1"/>
  <c r="E542" i="12"/>
  <c r="E527" i="12"/>
  <c r="E505" i="12"/>
  <c r="H505" i="12" s="1"/>
  <c r="E480" i="12"/>
  <c r="H480" i="12" s="1"/>
  <c r="E456" i="12"/>
  <c r="E448" i="12"/>
  <c r="H448" i="12" s="1"/>
  <c r="E434" i="12"/>
  <c r="H434" i="12" s="1"/>
  <c r="E413" i="12"/>
  <c r="H413" i="12" s="1"/>
  <c r="E400" i="12"/>
  <c r="E391" i="12"/>
  <c r="H391" i="12" s="1"/>
  <c r="E372" i="12"/>
  <c r="H372" i="12" s="1"/>
  <c r="E544" i="12"/>
  <c r="H544" i="12" s="1"/>
  <c r="E531" i="12"/>
  <c r="E524" i="12"/>
  <c r="H524" i="12" s="1"/>
  <c r="E490" i="12"/>
  <c r="H490" i="12" s="1"/>
  <c r="E475" i="12"/>
  <c r="H475" i="12" s="1"/>
  <c r="E444" i="12"/>
  <c r="E430" i="12"/>
  <c r="H430" i="12" s="1"/>
  <c r="E411" i="12"/>
  <c r="H411" i="12" s="1"/>
  <c r="E395" i="12"/>
  <c r="H395" i="12" s="1"/>
  <c r="E386" i="12"/>
  <c r="E559" i="12"/>
  <c r="E484" i="12"/>
  <c r="H484" i="12" s="1"/>
  <c r="E470" i="12"/>
  <c r="H470" i="12" s="1"/>
  <c r="E432" i="12"/>
  <c r="E398" i="12"/>
  <c r="H398" i="12" s="1"/>
  <c r="E371" i="12"/>
  <c r="H371" i="12" s="1"/>
  <c r="E361" i="12"/>
  <c r="H361" i="12" s="1"/>
  <c r="E352" i="12"/>
  <c r="E474" i="12"/>
  <c r="E447" i="12"/>
  <c r="H447" i="12" s="1"/>
  <c r="E412" i="12"/>
  <c r="H412" i="12" s="1"/>
  <c r="E387" i="12"/>
  <c r="E366" i="12"/>
  <c r="H366" i="12" s="1"/>
  <c r="E355" i="12"/>
  <c r="H355" i="12" s="1"/>
  <c r="E348" i="12"/>
  <c r="E558" i="14"/>
  <c r="E542" i="14"/>
  <c r="H542" i="14" s="1"/>
  <c r="E531" i="14"/>
  <c r="H531" i="14" s="1"/>
  <c r="E517" i="14"/>
  <c r="H517" i="14" s="1"/>
  <c r="E479" i="14"/>
  <c r="E475" i="14"/>
  <c r="H475" i="14" s="1"/>
  <c r="E468" i="14"/>
  <c r="H468" i="14" s="1"/>
  <c r="E458" i="14"/>
  <c r="H458" i="14" s="1"/>
  <c r="E450" i="14"/>
  <c r="E442" i="14"/>
  <c r="H442" i="14" s="1"/>
  <c r="E413" i="14"/>
  <c r="H413" i="14" s="1"/>
  <c r="E399" i="14"/>
  <c r="H399" i="14" s="1"/>
  <c r="E388" i="14"/>
  <c r="E379" i="14"/>
  <c r="E360" i="14"/>
  <c r="H360" i="14" s="1"/>
  <c r="E352" i="14"/>
  <c r="H352" i="14" s="1"/>
  <c r="C12" i="14"/>
  <c r="E548" i="14"/>
  <c r="E539" i="14"/>
  <c r="H539" i="14" s="1"/>
  <c r="E524" i="14"/>
  <c r="H524" i="14" s="1"/>
  <c r="E472" i="14"/>
  <c r="H472" i="14" s="1"/>
  <c r="E454" i="14"/>
  <c r="H454" i="14" s="1"/>
  <c r="E445" i="14"/>
  <c r="H445" i="14" s="1"/>
  <c r="E432" i="14"/>
  <c r="E409" i="14"/>
  <c r="E393" i="14"/>
  <c r="H393" i="14" s="1"/>
  <c r="E383" i="14"/>
  <c r="H383" i="14" s="1"/>
  <c r="E370" i="14"/>
  <c r="E363" i="14"/>
  <c r="H363" i="14" s="1"/>
  <c r="E355" i="14"/>
  <c r="H355" i="14" s="1"/>
  <c r="E543" i="16"/>
  <c r="H543" i="16" s="1"/>
  <c r="E473" i="16"/>
  <c r="E458" i="16"/>
  <c r="E444" i="16"/>
  <c r="H444" i="16" s="1"/>
  <c r="E393" i="16"/>
  <c r="H393" i="16" s="1"/>
  <c r="E382" i="16"/>
  <c r="H382" i="16" s="1"/>
  <c r="E365" i="16"/>
  <c r="H365" i="16" s="1"/>
  <c r="E549" i="16"/>
  <c r="H549" i="16" s="1"/>
  <c r="E450" i="16"/>
  <c r="H450" i="16" s="1"/>
  <c r="E401" i="16"/>
  <c r="E388" i="16"/>
  <c r="E368" i="16"/>
  <c r="H368" i="16" s="1"/>
  <c r="E357" i="16"/>
  <c r="H357" i="16" s="1"/>
  <c r="E347" i="16"/>
  <c r="E406" i="18"/>
  <c r="E346" i="18"/>
  <c r="H346" i="18" s="1"/>
  <c r="E548" i="18"/>
  <c r="H548" i="18" s="1"/>
  <c r="E537" i="18"/>
  <c r="H537" i="18" s="1"/>
  <c r="E530" i="18"/>
  <c r="H530" i="18" s="1"/>
  <c r="E521" i="18"/>
  <c r="E513" i="18"/>
  <c r="H513" i="18" s="1"/>
  <c r="E497" i="18"/>
  <c r="H497" i="18" s="1"/>
  <c r="E489" i="18"/>
  <c r="H489" i="18" s="1"/>
  <c r="E484" i="18"/>
  <c r="H484" i="18" s="1"/>
  <c r="E476" i="18"/>
  <c r="E470" i="18"/>
  <c r="H470" i="18" s="1"/>
  <c r="E462" i="18"/>
  <c r="H462" i="18" s="1"/>
  <c r="E454" i="18"/>
  <c r="H454" i="18" s="1"/>
  <c r="E446" i="18"/>
  <c r="H446" i="18" s="1"/>
  <c r="E435" i="18"/>
  <c r="H435" i="18" s="1"/>
  <c r="E421" i="18"/>
  <c r="H421" i="18" s="1"/>
  <c r="E412" i="18"/>
  <c r="H412" i="18" s="1"/>
  <c r="E399" i="18"/>
  <c r="E393" i="18"/>
  <c r="H393" i="18" s="1"/>
  <c r="E386" i="18"/>
  <c r="E380" i="18"/>
  <c r="H380" i="18" s="1"/>
  <c r="E369" i="18"/>
  <c r="E360" i="18"/>
  <c r="H360" i="18" s="1"/>
  <c r="E353" i="18"/>
  <c r="H353" i="18" s="1"/>
  <c r="E558" i="18"/>
  <c r="H558" i="18" s="1"/>
  <c r="E544" i="18"/>
  <c r="E532" i="18"/>
  <c r="H532" i="18" s="1"/>
  <c r="E526" i="18"/>
  <c r="H526" i="18" s="1"/>
  <c r="E519" i="18"/>
  <c r="H519" i="18" s="1"/>
  <c r="E509" i="18"/>
  <c r="E505" i="18"/>
  <c r="H505" i="18" s="1"/>
  <c r="E500" i="18"/>
  <c r="E486" i="18"/>
  <c r="H486" i="18" s="1"/>
  <c r="E474" i="18"/>
  <c r="E466" i="18"/>
  <c r="E458" i="18"/>
  <c r="H458" i="18" s="1"/>
  <c r="E452" i="18"/>
  <c r="H452" i="18" s="1"/>
  <c r="E443" i="18"/>
  <c r="E432" i="18"/>
  <c r="E415" i="18"/>
  <c r="H415" i="18" s="1"/>
  <c r="E401" i="18"/>
  <c r="H401" i="18" s="1"/>
  <c r="E396" i="18"/>
  <c r="E389" i="18"/>
  <c r="E382" i="18"/>
  <c r="H382" i="18" s="1"/>
  <c r="E372" i="18"/>
  <c r="H372" i="18" s="1"/>
  <c r="E366" i="18"/>
  <c r="E355" i="18"/>
  <c r="H355" i="18" s="1"/>
  <c r="E350" i="18"/>
  <c r="H350" i="18" s="1"/>
  <c r="E399" i="20"/>
  <c r="H399" i="20" s="1"/>
  <c r="E352" i="20"/>
  <c r="E531" i="20"/>
  <c r="H531" i="20" s="1"/>
  <c r="E387" i="20"/>
  <c r="H387" i="20" s="1"/>
  <c r="E499" i="20"/>
  <c r="H499" i="20" s="1"/>
  <c r="E401" i="20"/>
  <c r="E422" i="22"/>
  <c r="E431" i="22"/>
  <c r="H431" i="22" s="1"/>
  <c r="E397" i="22"/>
  <c r="H397" i="22" s="1"/>
  <c r="E379" i="22"/>
  <c r="E398" i="24"/>
  <c r="H398" i="24" s="1"/>
  <c r="E549" i="24"/>
  <c r="H549" i="24" s="1"/>
  <c r="E368" i="24"/>
  <c r="E366" i="26"/>
  <c r="E422" i="26"/>
  <c r="H422" i="26" s="1"/>
  <c r="E370" i="26"/>
  <c r="H370" i="26" s="1"/>
  <c r="E528" i="26"/>
  <c r="H528" i="26" s="1"/>
  <c r="E500" i="26"/>
  <c r="E471" i="26"/>
  <c r="H471" i="26" s="1"/>
  <c r="E449" i="26"/>
  <c r="E562" i="26"/>
  <c r="H562" i="26" s="1"/>
  <c r="E421" i="26"/>
  <c r="E361" i="26"/>
  <c r="H361" i="26" s="1"/>
  <c r="E527" i="26"/>
  <c r="H527" i="26" s="1"/>
  <c r="E479" i="26"/>
  <c r="H479" i="26" s="1"/>
  <c r="E442" i="26"/>
  <c r="E497" i="26"/>
  <c r="H497" i="26" s="1"/>
  <c r="E383" i="26"/>
  <c r="H383" i="26" s="1"/>
  <c r="E478" i="28"/>
  <c r="H478" i="28" s="1"/>
  <c r="E395" i="28"/>
  <c r="H395" i="28" s="1"/>
  <c r="E384" i="28"/>
  <c r="E531" i="28"/>
  <c r="E518" i="28"/>
  <c r="E483" i="28"/>
  <c r="H483" i="28" s="1"/>
  <c r="E382" i="28"/>
  <c r="H382" i="28" s="1"/>
  <c r="E365" i="28"/>
  <c r="E353" i="28"/>
  <c r="H353" i="28" s="1"/>
  <c r="E488" i="28"/>
  <c r="H488" i="28" s="1"/>
  <c r="E413" i="28"/>
  <c r="E420" i="28"/>
  <c r="E454" i="28"/>
  <c r="H454" i="28" s="1"/>
  <c r="E561" i="28"/>
  <c r="E526" i="28"/>
  <c r="E499" i="28"/>
  <c r="H499" i="28" s="1"/>
  <c r="E465" i="28"/>
  <c r="H465" i="28" s="1"/>
  <c r="E450" i="28"/>
  <c r="H450" i="28" s="1"/>
  <c r="E399" i="28"/>
  <c r="E370" i="28"/>
  <c r="H370" i="28" s="1"/>
  <c r="E358" i="28"/>
  <c r="H358" i="28" s="1"/>
  <c r="E349" i="28"/>
  <c r="H349" i="28" s="1"/>
  <c r="E464" i="28"/>
  <c r="E396" i="28"/>
  <c r="H396" i="28" s="1"/>
  <c r="E500" i="28"/>
  <c r="H500" i="28" s="1"/>
  <c r="E453" i="28"/>
  <c r="H453" i="28" s="1"/>
  <c r="E400" i="28"/>
  <c r="E515" i="28"/>
  <c r="E479" i="28"/>
  <c r="H479" i="28" s="1"/>
  <c r="E556" i="28"/>
  <c r="H556" i="28" s="1"/>
  <c r="E537" i="28"/>
  <c r="E497" i="28"/>
  <c r="E451" i="28"/>
  <c r="H451" i="28" s="1"/>
  <c r="E391" i="28"/>
  <c r="H391" i="28" s="1"/>
  <c r="E354" i="28"/>
  <c r="E484" i="28"/>
  <c r="E409" i="28"/>
  <c r="H409" i="28" s="1"/>
  <c r="E387" i="28"/>
  <c r="H387" i="28" s="1"/>
  <c r="E547" i="28"/>
  <c r="E519" i="28"/>
  <c r="E458" i="28"/>
  <c r="H458" i="28" s="1"/>
  <c r="E369" i="28"/>
  <c r="H369" i="28" s="1"/>
  <c r="E347" i="28"/>
  <c r="E480" i="28"/>
  <c r="E460" i="28"/>
  <c r="H460" i="28" s="1"/>
  <c r="E387" i="30"/>
  <c r="H387" i="30" s="1"/>
  <c r="E357" i="30"/>
  <c r="E445" i="30"/>
  <c r="H445" i="30" s="1"/>
  <c r="C12" i="30"/>
  <c r="E549" i="30"/>
  <c r="H549" i="30" s="1"/>
  <c r="E479" i="30"/>
  <c r="E395" i="30"/>
  <c r="E383" i="30"/>
  <c r="H383" i="30" s="1"/>
  <c r="E468" i="30"/>
  <c r="H468" i="30" s="1"/>
  <c r="E413" i="30"/>
  <c r="H413" i="30" s="1"/>
  <c r="E401" i="30"/>
  <c r="E460" i="30"/>
  <c r="H460" i="30" s="1"/>
  <c r="E399" i="30"/>
  <c r="E386" i="30"/>
  <c r="H386" i="30" s="1"/>
  <c r="E86" i="9"/>
  <c r="H86" i="9" s="1"/>
  <c r="E91" i="9"/>
  <c r="H91" i="9" s="1"/>
  <c r="E113" i="9"/>
  <c r="H113" i="9" s="1"/>
  <c r="E129" i="9"/>
  <c r="E368" i="8"/>
  <c r="H368" i="8" s="1"/>
  <c r="E391" i="8"/>
  <c r="E412" i="8"/>
  <c r="E452" i="8"/>
  <c r="H452" i="8" s="1"/>
  <c r="E352" i="8"/>
  <c r="H352" i="8" s="1"/>
  <c r="E473" i="8"/>
  <c r="H473" i="8" s="1"/>
  <c r="E357" i="8"/>
  <c r="H357" i="8" s="1"/>
  <c r="E370" i="8"/>
  <c r="H370" i="8" s="1"/>
  <c r="E450" i="8"/>
  <c r="H450" i="8" s="1"/>
  <c r="E470" i="8"/>
  <c r="E531" i="8"/>
  <c r="H531" i="8" s="1"/>
  <c r="E386" i="8"/>
  <c r="E487" i="8"/>
  <c r="E76" i="7"/>
  <c r="H76" i="7" s="1"/>
  <c r="E86" i="7"/>
  <c r="H86" i="7" s="1"/>
  <c r="E92" i="7"/>
  <c r="H92" i="7" s="1"/>
  <c r="E102" i="7"/>
  <c r="H102" i="7" s="1"/>
  <c r="E110" i="7"/>
  <c r="E115" i="7"/>
  <c r="E120" i="7"/>
  <c r="H120" i="7" s="1"/>
  <c r="E126" i="7"/>
  <c r="E132" i="7"/>
  <c r="H132" i="7" s="1"/>
  <c r="E143" i="7"/>
  <c r="H143" i="7" s="1"/>
  <c r="E348" i="6"/>
  <c r="H348" i="6" s="1"/>
  <c r="E354" i="6"/>
  <c r="E365" i="6"/>
  <c r="E379" i="6"/>
  <c r="H379" i="6" s="1"/>
  <c r="E389" i="6"/>
  <c r="E399" i="6"/>
  <c r="E413" i="6"/>
  <c r="E456" i="6"/>
  <c r="H456" i="6" s="1"/>
  <c r="E547" i="6"/>
  <c r="H547" i="6" s="1"/>
  <c r="E78" i="5"/>
  <c r="H78" i="5" s="1"/>
  <c r="E84" i="5"/>
  <c r="H84" i="5" s="1"/>
  <c r="E90" i="5"/>
  <c r="H90" i="5" s="1"/>
  <c r="E94" i="5"/>
  <c r="H94" i="5" s="1"/>
  <c r="E102" i="5"/>
  <c r="H102" i="5" s="1"/>
  <c r="E109" i="5"/>
  <c r="H109" i="5" s="1"/>
  <c r="E113" i="5"/>
  <c r="H113" i="5" s="1"/>
  <c r="E119" i="5"/>
  <c r="H119" i="5" s="1"/>
  <c r="E123" i="5"/>
  <c r="H123" i="5" s="1"/>
  <c r="E128" i="5"/>
  <c r="H128" i="5" s="1"/>
  <c r="E132" i="5"/>
  <c r="H132" i="5" s="1"/>
  <c r="E139" i="5"/>
  <c r="H139" i="5" s="1"/>
  <c r="E357" i="4"/>
  <c r="E386" i="4"/>
  <c r="H386" i="4" s="1"/>
  <c r="E475" i="4"/>
  <c r="E351" i="4"/>
  <c r="E399" i="4"/>
  <c r="E556" i="4"/>
  <c r="H556" i="4" s="1"/>
  <c r="C12" i="4"/>
  <c r="E547" i="4"/>
  <c r="H547" i="4" s="1"/>
  <c r="E83" i="3"/>
  <c r="H83" i="3" s="1"/>
  <c r="E90" i="3"/>
  <c r="H90" i="3" s="1"/>
  <c r="E109" i="3"/>
  <c r="H109" i="3" s="1"/>
  <c r="E114" i="3"/>
  <c r="H114" i="3" s="1"/>
  <c r="E119" i="3"/>
  <c r="E126" i="3"/>
  <c r="E131" i="3"/>
  <c r="H131" i="3" s="1"/>
  <c r="E140" i="3"/>
  <c r="H140" i="3" s="1"/>
  <c r="E354" i="2"/>
  <c r="E380" i="2"/>
  <c r="E393" i="2"/>
  <c r="H393" i="2" s="1"/>
  <c r="E412" i="2"/>
  <c r="H412" i="2" s="1"/>
  <c r="E442" i="2"/>
  <c r="E454" i="2"/>
  <c r="E468" i="2"/>
  <c r="H468" i="2" s="1"/>
  <c r="E472" i="2"/>
  <c r="E482" i="2"/>
  <c r="E504" i="2"/>
  <c r="E528" i="2"/>
  <c r="H528" i="2" s="1"/>
  <c r="E548" i="2"/>
  <c r="H548" i="2" s="1"/>
  <c r="E123" i="1"/>
  <c r="E135" i="1"/>
  <c r="H135" i="1" s="1"/>
  <c r="H479" i="1"/>
  <c r="E346" i="34"/>
  <c r="H346" i="34" s="1"/>
  <c r="E104" i="19"/>
  <c r="H104" i="19" s="1"/>
  <c r="E115" i="19"/>
  <c r="E88" i="19"/>
  <c r="H88" i="19" s="1"/>
  <c r="E351" i="18"/>
  <c r="H351" i="18" s="1"/>
  <c r="E368" i="18"/>
  <c r="E397" i="18"/>
  <c r="H397" i="18" s="1"/>
  <c r="E420" i="18"/>
  <c r="H420" i="18" s="1"/>
  <c r="E445" i="18"/>
  <c r="H445" i="18" s="1"/>
  <c r="E459" i="18"/>
  <c r="E475" i="18"/>
  <c r="H475" i="18" s="1"/>
  <c r="E496" i="18"/>
  <c r="H496" i="18" s="1"/>
  <c r="E504" i="18"/>
  <c r="H504" i="18" s="1"/>
  <c r="E517" i="18"/>
  <c r="E531" i="18"/>
  <c r="H531" i="18" s="1"/>
  <c r="E556" i="18"/>
  <c r="H556" i="18" s="1"/>
  <c r="E112" i="17"/>
  <c r="H112" i="17" s="1"/>
  <c r="E78" i="17"/>
  <c r="E379" i="16"/>
  <c r="E409" i="16"/>
  <c r="H409" i="16" s="1"/>
  <c r="E524" i="16"/>
  <c r="H524" i="16" s="1"/>
  <c r="E542" i="16"/>
  <c r="E88" i="15"/>
  <c r="H88" i="15" s="1"/>
  <c r="E361" i="14"/>
  <c r="H361" i="14" s="1"/>
  <c r="E398" i="14"/>
  <c r="H398" i="14" s="1"/>
  <c r="E433" i="14"/>
  <c r="E456" i="14"/>
  <c r="H456" i="14" s="1"/>
  <c r="E470" i="14"/>
  <c r="H470" i="14" s="1"/>
  <c r="E478" i="14"/>
  <c r="H478" i="14" s="1"/>
  <c r="E527" i="14"/>
  <c r="E556" i="14"/>
  <c r="H556" i="14" s="1"/>
  <c r="E90" i="13"/>
  <c r="H90" i="13" s="1"/>
  <c r="E351" i="12"/>
  <c r="H351" i="12" s="1"/>
  <c r="E369" i="12"/>
  <c r="E421" i="12"/>
  <c r="H421" i="12" s="1"/>
  <c r="E454" i="12"/>
  <c r="H454" i="12" s="1"/>
  <c r="E477" i="12"/>
  <c r="E357" i="10"/>
  <c r="E395" i="10"/>
  <c r="H395" i="10" s="1"/>
  <c r="E430" i="10"/>
  <c r="H430" i="10" s="1"/>
  <c r="E80" i="33"/>
  <c r="H80" i="33" s="1"/>
  <c r="E106" i="33"/>
  <c r="E473" i="30"/>
  <c r="E504" i="28"/>
  <c r="H504" i="28" s="1"/>
  <c r="E360" i="28"/>
  <c r="H360" i="28" s="1"/>
  <c r="E530" i="28"/>
  <c r="E369" i="26"/>
  <c r="H369" i="26" s="1"/>
  <c r="E398" i="26"/>
  <c r="H398" i="26" s="1"/>
  <c r="E120" i="25"/>
  <c r="H120" i="25" s="1"/>
  <c r="E547" i="20"/>
  <c r="H547" i="20" s="1"/>
  <c r="F37" i="33"/>
  <c r="F45" i="33"/>
  <c r="F67" i="33"/>
  <c r="E18" i="11"/>
  <c r="E35" i="11"/>
  <c r="H35" i="11" s="1"/>
  <c r="E26" i="11"/>
  <c r="H26" i="11" s="1"/>
  <c r="E49" i="11"/>
  <c r="E66" i="11"/>
  <c r="H66" i="11" s="1"/>
  <c r="E27" i="11"/>
  <c r="H27" i="11" s="1"/>
  <c r="E62" i="11"/>
  <c r="E28" i="11"/>
  <c r="E31" i="11"/>
  <c r="E67" i="11"/>
  <c r="H67" i="11" s="1"/>
  <c r="E29" i="11"/>
  <c r="H29" i="11" s="1"/>
  <c r="E68" i="13"/>
  <c r="E28" i="13"/>
  <c r="E49" i="13"/>
  <c r="H49" i="13" s="1"/>
  <c r="E52" i="13"/>
  <c r="H52" i="13" s="1"/>
  <c r="E66" i="13"/>
  <c r="E31" i="13"/>
  <c r="E62" i="13"/>
  <c r="H62" i="13" s="1"/>
  <c r="E65" i="18"/>
  <c r="H65" i="18" s="1"/>
  <c r="E60" i="18"/>
  <c r="E22" i="25"/>
  <c r="H22" i="25" s="1"/>
  <c r="E35" i="25"/>
  <c r="H35" i="25" s="1"/>
  <c r="H33" i="4"/>
  <c r="H50" i="6"/>
  <c r="E81" i="33"/>
  <c r="H81" i="33" s="1"/>
  <c r="E157" i="33"/>
  <c r="H157" i="33" s="1"/>
  <c r="E142" i="33"/>
  <c r="H142" i="33" s="1"/>
  <c r="E137" i="33"/>
  <c r="H137" i="33" s="1"/>
  <c r="E131" i="33"/>
  <c r="E124" i="33"/>
  <c r="H124" i="33" s="1"/>
  <c r="E119" i="33"/>
  <c r="H119" i="33" s="1"/>
  <c r="E114" i="33"/>
  <c r="E108" i="33"/>
  <c r="H108" i="33" s="1"/>
  <c r="E102" i="33"/>
  <c r="H102" i="33" s="1"/>
  <c r="E94" i="33"/>
  <c r="H94" i="33" s="1"/>
  <c r="E87" i="33"/>
  <c r="H87" i="33" s="1"/>
  <c r="E82" i="33"/>
  <c r="E75" i="33"/>
  <c r="H75" i="33" s="1"/>
  <c r="E140" i="33"/>
  <c r="H140" i="33" s="1"/>
  <c r="E133" i="33"/>
  <c r="H133" i="33" s="1"/>
  <c r="E128" i="33"/>
  <c r="E122" i="33"/>
  <c r="H122" i="33" s="1"/>
  <c r="E116" i="33"/>
  <c r="E111" i="33"/>
  <c r="H111" i="33" s="1"/>
  <c r="E105" i="33"/>
  <c r="H105" i="33" s="1"/>
  <c r="E99" i="33"/>
  <c r="H99" i="33" s="1"/>
  <c r="E91" i="33"/>
  <c r="H91" i="33" s="1"/>
  <c r="E85" i="33"/>
  <c r="E78" i="33"/>
  <c r="E145" i="33"/>
  <c r="H145" i="33" s="1"/>
  <c r="E132" i="33"/>
  <c r="H132" i="33" s="1"/>
  <c r="E120" i="33"/>
  <c r="H120" i="33" s="1"/>
  <c r="E110" i="33"/>
  <c r="E98" i="33"/>
  <c r="H98" i="33" s="1"/>
  <c r="E83" i="33"/>
  <c r="H83" i="33" s="1"/>
  <c r="C10" i="33"/>
  <c r="E138" i="33"/>
  <c r="E127" i="33"/>
  <c r="H127" i="33" s="1"/>
  <c r="E115" i="33"/>
  <c r="E103" i="33"/>
  <c r="E90" i="33"/>
  <c r="H90" i="33" s="1"/>
  <c r="E158" i="11"/>
  <c r="H158" i="11" s="1"/>
  <c r="E123" i="11"/>
  <c r="H123" i="11" s="1"/>
  <c r="E103" i="11"/>
  <c r="H103" i="11" s="1"/>
  <c r="E150" i="11"/>
  <c r="E127" i="11"/>
  <c r="H127" i="11" s="1"/>
  <c r="E118" i="11"/>
  <c r="H118" i="11" s="1"/>
  <c r="E139" i="11"/>
  <c r="E131" i="11"/>
  <c r="H131" i="11" s="1"/>
  <c r="E137" i="11"/>
  <c r="H137" i="11" s="1"/>
  <c r="E79" i="11"/>
  <c r="H79" i="11" s="1"/>
  <c r="E135" i="15"/>
  <c r="E90" i="15"/>
  <c r="H90" i="15" s="1"/>
  <c r="E79" i="15"/>
  <c r="C10" i="15"/>
  <c r="E87" i="15"/>
  <c r="E152" i="19"/>
  <c r="H152" i="19" s="1"/>
  <c r="E135" i="19"/>
  <c r="E124" i="19"/>
  <c r="H124" i="19" s="1"/>
  <c r="E108" i="19"/>
  <c r="E123" i="19"/>
  <c r="H123" i="19" s="1"/>
  <c r="E75" i="19"/>
  <c r="H75" i="19" s="1"/>
  <c r="E139" i="19"/>
  <c r="H139" i="19" s="1"/>
  <c r="E121" i="19"/>
  <c r="E103" i="19"/>
  <c r="H103" i="19" s="1"/>
  <c r="E145" i="19"/>
  <c r="H145" i="19" s="1"/>
  <c r="E150" i="19"/>
  <c r="H150" i="19" s="1"/>
  <c r="E132" i="19"/>
  <c r="E90" i="19"/>
  <c r="H90" i="19" s="1"/>
  <c r="E79" i="19"/>
  <c r="H79" i="19" s="1"/>
  <c r="E98" i="19"/>
  <c r="H98" i="19" s="1"/>
  <c r="E129" i="19"/>
  <c r="E113" i="19"/>
  <c r="H113" i="19" s="1"/>
  <c r="E92" i="19"/>
  <c r="H104" i="1"/>
  <c r="H115" i="1"/>
  <c r="H379" i="1"/>
  <c r="H87" i="1"/>
  <c r="H131" i="1"/>
  <c r="H401" i="1"/>
  <c r="H203" i="33"/>
  <c r="H19" i="3"/>
  <c r="H42" i="2"/>
  <c r="H40" i="2"/>
  <c r="H48" i="8"/>
  <c r="F93" i="34"/>
  <c r="H249" i="6"/>
  <c r="H255" i="7"/>
  <c r="H317" i="20"/>
  <c r="H244" i="23"/>
  <c r="H252" i="25"/>
  <c r="H240" i="26"/>
  <c r="H259" i="30"/>
  <c r="H305" i="32"/>
  <c r="F551" i="34"/>
  <c r="H457" i="3"/>
  <c r="H512" i="4"/>
  <c r="H469" i="7"/>
  <c r="H55" i="9"/>
  <c r="H47" i="9"/>
  <c r="H39" i="9"/>
  <c r="H23" i="9"/>
  <c r="H56" i="15"/>
  <c r="H39" i="15"/>
  <c r="H33" i="15"/>
  <c r="H40" i="19"/>
  <c r="H278" i="2"/>
  <c r="H217" i="2"/>
  <c r="H328" i="4"/>
  <c r="H323" i="4"/>
  <c r="H278" i="4"/>
  <c r="H259" i="4"/>
  <c r="H316" i="6"/>
  <c r="H312" i="6"/>
  <c r="H256" i="6"/>
  <c r="H253" i="6"/>
  <c r="H330" i="9"/>
  <c r="H326" i="9"/>
  <c r="H255" i="9"/>
  <c r="H252" i="9"/>
  <c r="H281" i="11"/>
  <c r="H204" i="11"/>
  <c r="H256" i="12"/>
  <c r="H181" i="12"/>
  <c r="H332" i="13"/>
  <c r="H245" i="14"/>
  <c r="H243" i="14"/>
  <c r="H233" i="14"/>
  <c r="H180" i="14"/>
  <c r="H326" i="15"/>
  <c r="H321" i="15"/>
  <c r="H255" i="15"/>
  <c r="H248" i="15"/>
  <c r="H255" i="16"/>
  <c r="H306" i="17"/>
  <c r="H242" i="17"/>
  <c r="H235" i="17"/>
  <c r="H217" i="17"/>
  <c r="H199" i="17"/>
  <c r="H327" i="18"/>
  <c r="H316" i="18"/>
  <c r="H307" i="19"/>
  <c r="H208" i="19"/>
  <c r="H316" i="20"/>
  <c r="H314" i="20"/>
  <c r="H312" i="20"/>
  <c r="H219" i="20"/>
  <c r="H213" i="20"/>
  <c r="H323" i="21"/>
  <c r="H327" i="22"/>
  <c r="H230" i="22"/>
  <c r="H220" i="22"/>
  <c r="H321" i="23"/>
  <c r="H280" i="23"/>
  <c r="H243" i="23"/>
  <c r="H204" i="23"/>
  <c r="H334" i="24"/>
  <c r="H326" i="24"/>
  <c r="H321" i="24"/>
  <c r="H235" i="24"/>
  <c r="H303" i="25"/>
  <c r="H223" i="27"/>
  <c r="H317" i="30"/>
  <c r="H204" i="30"/>
  <c r="H230" i="32"/>
  <c r="H216" i="32"/>
  <c r="H562" i="34"/>
  <c r="H494" i="34"/>
  <c r="H438" i="34"/>
  <c r="H536" i="2"/>
  <c r="H482" i="3"/>
  <c r="H532" i="4"/>
  <c r="H505" i="4"/>
  <c r="H406" i="4"/>
  <c r="H546" i="6"/>
  <c r="H521" i="6"/>
  <c r="H490" i="6"/>
  <c r="H433" i="6"/>
  <c r="H384" i="6"/>
  <c r="H485" i="7"/>
  <c r="H359" i="7"/>
  <c r="H40" i="9"/>
  <c r="H56" i="13"/>
  <c r="H45" i="16"/>
  <c r="H50" i="17"/>
  <c r="H46" i="17"/>
  <c r="F92" i="34"/>
  <c r="H151" i="1"/>
  <c r="H149" i="1"/>
  <c r="H146" i="17"/>
  <c r="H100" i="17"/>
  <c r="H105" i="21"/>
  <c r="H262" i="1"/>
  <c r="H253" i="2"/>
  <c r="H243" i="4"/>
  <c r="H235" i="4"/>
  <c r="H195" i="4"/>
  <c r="H187" i="6"/>
  <c r="H303" i="7"/>
  <c r="H192" i="7"/>
  <c r="H187" i="7"/>
  <c r="H173" i="8"/>
  <c r="H292" i="9"/>
  <c r="H285" i="9"/>
  <c r="H257" i="9"/>
  <c r="H307" i="10"/>
  <c r="H306" i="10"/>
  <c r="H316" i="11"/>
  <c r="H249" i="12"/>
  <c r="H193" i="13"/>
  <c r="H264" i="15"/>
  <c r="H176" i="15"/>
  <c r="H256" i="16"/>
  <c r="H231" i="16"/>
  <c r="H220" i="16"/>
  <c r="H278" i="17"/>
  <c r="H255" i="17"/>
  <c r="H246" i="17"/>
  <c r="H232" i="17"/>
  <c r="H220" i="17"/>
  <c r="H195" i="17"/>
  <c r="H180" i="17"/>
  <c r="H312" i="18"/>
  <c r="H335" i="19"/>
  <c r="H305" i="19"/>
  <c r="H303" i="19"/>
  <c r="H307" i="20"/>
  <c r="H220" i="20"/>
  <c r="H259" i="23"/>
  <c r="H257" i="24"/>
  <c r="H248" i="24"/>
  <c r="H180" i="24"/>
  <c r="H176" i="24"/>
  <c r="H310" i="25"/>
  <c r="H308" i="25"/>
  <c r="H218" i="26"/>
  <c r="H285" i="27"/>
  <c r="H193" i="27"/>
  <c r="H326" i="29"/>
  <c r="H281" i="29"/>
  <c r="H331" i="30"/>
  <c r="H327" i="30"/>
  <c r="H322" i="30"/>
  <c r="H318" i="30"/>
  <c r="H280" i="30"/>
  <c r="H252" i="30"/>
  <c r="H334" i="32"/>
  <c r="H195" i="32"/>
  <c r="H534" i="34"/>
  <c r="H530" i="34"/>
  <c r="H499" i="34"/>
  <c r="H421" i="34"/>
  <c r="H414" i="34"/>
  <c r="H410" i="34"/>
  <c r="H406" i="34"/>
  <c r="F395" i="34"/>
  <c r="H390" i="34"/>
  <c r="H367" i="34"/>
  <c r="H545" i="1"/>
  <c r="H541" i="1"/>
  <c r="H533" i="1"/>
  <c r="H468" i="1"/>
  <c r="H396" i="1"/>
  <c r="H367" i="1"/>
  <c r="H358" i="1"/>
  <c r="H536" i="4"/>
  <c r="H483" i="4"/>
  <c r="H435" i="4"/>
  <c r="H433" i="4"/>
  <c r="H403" i="4"/>
  <c r="H371" i="4"/>
  <c r="H350" i="4"/>
  <c r="H359" i="5"/>
  <c r="H498" i="6"/>
  <c r="H494" i="6"/>
  <c r="H424" i="6"/>
  <c r="H356" i="7"/>
  <c r="H545" i="8"/>
  <c r="H493" i="8"/>
  <c r="H483" i="8"/>
  <c r="H469" i="8"/>
  <c r="H510" i="10"/>
  <c r="H435" i="10"/>
  <c r="H390" i="11"/>
  <c r="H515" i="14"/>
  <c r="H541" i="16"/>
  <c r="H536" i="16"/>
  <c r="H424" i="16"/>
  <c r="H403" i="16"/>
  <c r="H455" i="20"/>
  <c r="H510" i="21"/>
  <c r="H530" i="30"/>
  <c r="H481" i="30"/>
  <c r="H501" i="9"/>
  <c r="H497" i="9"/>
  <c r="H493" i="9"/>
  <c r="H483" i="9"/>
  <c r="H474" i="9"/>
  <c r="H464" i="9"/>
  <c r="H451" i="9"/>
  <c r="H449" i="9"/>
  <c r="H359" i="9"/>
  <c r="H469" i="11"/>
  <c r="H541" i="12"/>
  <c r="H507" i="12"/>
  <c r="H429" i="13"/>
  <c r="H408" i="14"/>
  <c r="H507" i="18"/>
  <c r="H494" i="19"/>
  <c r="H461" i="19"/>
  <c r="H464" i="20"/>
  <c r="H461" i="20"/>
  <c r="H444" i="20"/>
  <c r="H396" i="20"/>
  <c r="H490" i="21"/>
  <c r="H410" i="21"/>
  <c r="H408" i="21"/>
  <c r="H496" i="22"/>
  <c r="H494" i="22"/>
  <c r="H559" i="23"/>
  <c r="H533" i="23"/>
  <c r="H516" i="23"/>
  <c r="H466" i="23"/>
  <c r="H403" i="23"/>
  <c r="H390" i="23"/>
  <c r="H506" i="25"/>
  <c r="H492" i="25"/>
  <c r="H564" i="26"/>
  <c r="H552" i="26"/>
  <c r="H514" i="27"/>
  <c r="H516" i="28"/>
  <c r="H435" i="28"/>
  <c r="H555" i="30"/>
  <c r="H536" i="30"/>
  <c r="H534" i="30"/>
  <c r="H516" i="30"/>
  <c r="H463" i="30"/>
  <c r="H404" i="30"/>
  <c r="H384" i="30"/>
  <c r="H356" i="30"/>
  <c r="H435" i="31"/>
  <c r="H544" i="32"/>
  <c r="H529" i="32"/>
  <c r="H492" i="32"/>
  <c r="H406" i="32"/>
  <c r="H377" i="32"/>
  <c r="H367" i="32"/>
  <c r="G570" i="3"/>
  <c r="H575" i="34"/>
  <c r="H592" i="17"/>
  <c r="H416" i="8"/>
  <c r="H359" i="8"/>
  <c r="H564" i="9"/>
  <c r="H560" i="9"/>
  <c r="H552" i="9"/>
  <c r="H518" i="9"/>
  <c r="H516" i="9"/>
  <c r="H514" i="9"/>
  <c r="H510" i="9"/>
  <c r="H476" i="9"/>
  <c r="H461" i="9"/>
  <c r="H384" i="9"/>
  <c r="H372" i="9"/>
  <c r="H403" i="10"/>
  <c r="H466" i="11"/>
  <c r="H435" i="11"/>
  <c r="H356" i="11"/>
  <c r="H526" i="12"/>
  <c r="H514" i="13"/>
  <c r="H461" i="13"/>
  <c r="H514" i="14"/>
  <c r="H488" i="14"/>
  <c r="H404" i="14"/>
  <c r="H535" i="16"/>
  <c r="H490" i="16"/>
  <c r="H423" i="16"/>
  <c r="H349" i="16"/>
  <c r="H516" i="18"/>
  <c r="H546" i="19"/>
  <c r="H484" i="20"/>
  <c r="H451" i="20"/>
  <c r="H406" i="20"/>
  <c r="H364" i="20"/>
  <c r="H564" i="21"/>
  <c r="H561" i="21"/>
  <c r="H546" i="21"/>
  <c r="H498" i="21"/>
  <c r="H349" i="22"/>
  <c r="H534" i="23"/>
  <c r="H519" i="23"/>
  <c r="H517" i="23"/>
  <c r="H506" i="23"/>
  <c r="H407" i="23"/>
  <c r="H364" i="23"/>
  <c r="H356" i="23"/>
  <c r="H546" i="25"/>
  <c r="H356" i="25"/>
  <c r="H553" i="26"/>
  <c r="H546" i="26"/>
  <c r="H482" i="27"/>
  <c r="H534" i="29"/>
  <c r="H491" i="29"/>
  <c r="H422" i="29"/>
  <c r="H496" i="30"/>
  <c r="H492" i="30"/>
  <c r="H476" i="30"/>
  <c r="H438" i="30"/>
  <c r="H429" i="30"/>
  <c r="H438" i="31"/>
  <c r="H552" i="32"/>
  <c r="H545" i="32"/>
  <c r="H534" i="32"/>
  <c r="H518" i="32"/>
  <c r="H503" i="32"/>
  <c r="H497" i="32"/>
  <c r="H493" i="32"/>
  <c r="H485" i="32"/>
  <c r="H476" i="32"/>
  <c r="H471" i="32"/>
  <c r="H453" i="32"/>
  <c r="H438" i="32"/>
  <c r="H420" i="32"/>
  <c r="H396" i="32"/>
  <c r="H596" i="34"/>
  <c r="H578" i="4"/>
  <c r="H593" i="6"/>
  <c r="H591" i="6"/>
  <c r="H576" i="7"/>
  <c r="H588" i="15"/>
  <c r="H594" i="27"/>
  <c r="E111" i="34"/>
  <c r="H111" i="34" s="1"/>
  <c r="E81" i="34"/>
  <c r="H81" i="34" s="1"/>
  <c r="E132" i="6"/>
  <c r="H132" i="6" s="1"/>
  <c r="E81" i="6"/>
  <c r="H81" i="6" s="1"/>
  <c r="E121" i="8"/>
  <c r="E81" i="8"/>
  <c r="H81" i="8" s="1"/>
  <c r="E157" i="10"/>
  <c r="H157" i="10" s="1"/>
  <c r="E81" i="10"/>
  <c r="H81" i="10" s="1"/>
  <c r="E158" i="14"/>
  <c r="H158" i="14" s="1"/>
  <c r="E81" i="14"/>
  <c r="H81" i="14" s="1"/>
  <c r="H152" i="34"/>
  <c r="H108" i="10"/>
  <c r="H116" i="15"/>
  <c r="H105" i="24"/>
  <c r="H138" i="29"/>
  <c r="E110" i="25"/>
  <c r="H142" i="34"/>
  <c r="H127" i="34"/>
  <c r="E121" i="3"/>
  <c r="H121" i="3" s="1"/>
  <c r="E81" i="3"/>
  <c r="H81" i="3" s="1"/>
  <c r="E82" i="5"/>
  <c r="H82" i="5" s="1"/>
  <c r="E81" i="5"/>
  <c r="H81" i="5" s="1"/>
  <c r="E151" i="15"/>
  <c r="H151" i="15" s="1"/>
  <c r="E81" i="15"/>
  <c r="H81" i="15" s="1"/>
  <c r="E105" i="19"/>
  <c r="H105" i="19" s="1"/>
  <c r="E81" i="19"/>
  <c r="H81" i="19" s="1"/>
  <c r="E110" i="21"/>
  <c r="H110" i="21" s="1"/>
  <c r="E81" i="21"/>
  <c r="H81" i="21" s="1"/>
  <c r="E87" i="23"/>
  <c r="H87" i="23" s="1"/>
  <c r="E81" i="23"/>
  <c r="H81" i="23" s="1"/>
  <c r="E151" i="27"/>
  <c r="H151" i="27" s="1"/>
  <c r="E81" i="27"/>
  <c r="H81" i="27" s="1"/>
  <c r="E140" i="29"/>
  <c r="H140" i="29" s="1"/>
  <c r="E81" i="29"/>
  <c r="H81" i="29" s="1"/>
  <c r="E78" i="31"/>
  <c r="H78" i="31" s="1"/>
  <c r="E81" i="31"/>
  <c r="H81" i="31" s="1"/>
  <c r="H154" i="3"/>
  <c r="H100" i="7"/>
  <c r="H101" i="8"/>
  <c r="H146" i="9"/>
  <c r="H117" i="11"/>
  <c r="H99" i="11"/>
  <c r="H148" i="12"/>
  <c r="H105" i="12"/>
  <c r="H139" i="30"/>
  <c r="F596" i="34"/>
  <c r="H432" i="34"/>
  <c r="H547" i="34"/>
  <c r="F412" i="34"/>
  <c r="H483" i="34"/>
  <c r="H464" i="34"/>
  <c r="F423" i="34"/>
  <c r="F382" i="34"/>
  <c r="F354" i="34"/>
  <c r="D12" i="34"/>
  <c r="F368" i="34"/>
  <c r="F360" i="34"/>
  <c r="F358" i="34"/>
  <c r="F184" i="34"/>
  <c r="F265" i="34"/>
  <c r="F270" i="34"/>
  <c r="F175" i="34"/>
  <c r="F155" i="34"/>
  <c r="D10" i="34"/>
  <c r="F161" i="34"/>
  <c r="F81" i="34"/>
  <c r="F139" i="34"/>
  <c r="F115" i="34"/>
  <c r="F31" i="34"/>
  <c r="H67" i="34"/>
  <c r="H39" i="34"/>
  <c r="H26" i="34"/>
  <c r="H594" i="1"/>
  <c r="H590" i="1"/>
  <c r="H585" i="1"/>
  <c r="H579" i="1"/>
  <c r="H573" i="1"/>
  <c r="F386" i="1"/>
  <c r="F366" i="1"/>
  <c r="F379" i="1"/>
  <c r="F175" i="1"/>
  <c r="F263" i="1"/>
  <c r="H195" i="1"/>
  <c r="F315" i="1"/>
  <c r="F129" i="1"/>
  <c r="F98" i="1"/>
  <c r="F119" i="1"/>
  <c r="F74" i="1"/>
  <c r="F134" i="1"/>
  <c r="F113" i="1"/>
  <c r="H55" i="1"/>
  <c r="H47" i="1"/>
  <c r="H365" i="7"/>
  <c r="H347" i="6"/>
  <c r="H369" i="6"/>
  <c r="H361" i="5"/>
  <c r="H370" i="5"/>
  <c r="H536" i="5"/>
  <c r="H557" i="5"/>
  <c r="H358" i="3"/>
  <c r="H527" i="3"/>
  <c r="H577" i="3"/>
  <c r="F177" i="2"/>
  <c r="F196" i="2"/>
  <c r="F237" i="2"/>
  <c r="F247" i="2"/>
  <c r="F257" i="2"/>
  <c r="F277" i="2"/>
  <c r="F301" i="2"/>
  <c r="F313" i="2"/>
  <c r="F334" i="2"/>
  <c r="D11" i="2"/>
  <c r="H458" i="2"/>
  <c r="H480" i="2"/>
  <c r="H573" i="2"/>
  <c r="H590" i="2"/>
  <c r="H401" i="11"/>
  <c r="H499" i="11"/>
  <c r="H210" i="10"/>
  <c r="H276" i="10"/>
  <c r="H304" i="10"/>
  <c r="F579" i="10"/>
  <c r="F575" i="10"/>
  <c r="H587" i="9"/>
  <c r="H563" i="8"/>
  <c r="H358" i="7"/>
  <c r="H348" i="7"/>
  <c r="F579" i="6"/>
  <c r="F571" i="6"/>
  <c r="H353" i="5"/>
  <c r="H380" i="5"/>
  <c r="H540" i="5"/>
  <c r="F206" i="4"/>
  <c r="H398" i="4"/>
  <c r="H352" i="4"/>
  <c r="F49" i="2"/>
  <c r="F180" i="2"/>
  <c r="F199" i="2"/>
  <c r="F207" i="2"/>
  <c r="F222" i="2"/>
  <c r="F285" i="2"/>
  <c r="F304" i="2"/>
  <c r="F317" i="2"/>
  <c r="F323" i="2"/>
  <c r="H578" i="14"/>
  <c r="H467" i="12"/>
  <c r="H275" i="11"/>
  <c r="H304" i="11"/>
  <c r="H531" i="9"/>
  <c r="F53" i="8"/>
  <c r="H371" i="7"/>
  <c r="H560" i="7"/>
  <c r="H80" i="5"/>
  <c r="H366" i="5"/>
  <c r="H544" i="5"/>
  <c r="F185" i="4"/>
  <c r="F287" i="4"/>
  <c r="H379" i="4"/>
  <c r="H156" i="2"/>
  <c r="F172" i="2"/>
  <c r="F184" i="2"/>
  <c r="F201" i="2"/>
  <c r="F210" i="2"/>
  <c r="F227" i="2"/>
  <c r="F239" i="2"/>
  <c r="F263" i="2"/>
  <c r="F287" i="2"/>
  <c r="F311" i="2"/>
  <c r="F319" i="2"/>
  <c r="H472" i="2"/>
  <c r="H558" i="2"/>
  <c r="F574" i="2"/>
  <c r="F587" i="2"/>
  <c r="H589" i="2"/>
  <c r="F596" i="2"/>
  <c r="F581" i="2"/>
  <c r="D12" i="2"/>
  <c r="F523" i="2"/>
  <c r="F418" i="2"/>
  <c r="F417" i="2"/>
  <c r="F402" i="2"/>
  <c r="F437" i="2"/>
  <c r="F550" i="2"/>
  <c r="F439" i="2"/>
  <c r="H384" i="2"/>
  <c r="H469" i="2"/>
  <c r="F351" i="2"/>
  <c r="F355" i="2"/>
  <c r="F361" i="2"/>
  <c r="F368" i="2"/>
  <c r="F375" i="2"/>
  <c r="F381" i="2"/>
  <c r="F387" i="2"/>
  <c r="F395" i="2"/>
  <c r="F400" i="2"/>
  <c r="F411" i="2"/>
  <c r="F422" i="2"/>
  <c r="F442" i="2"/>
  <c r="F446" i="2"/>
  <c r="F451" i="2"/>
  <c r="F456" i="2"/>
  <c r="F463" i="2"/>
  <c r="F468" i="2"/>
  <c r="F474" i="2"/>
  <c r="F478" i="2"/>
  <c r="F484" i="2"/>
  <c r="F488" i="2"/>
  <c r="F499" i="2"/>
  <c r="F504" i="2"/>
  <c r="F517" i="2"/>
  <c r="F524" i="2"/>
  <c r="F528" i="2"/>
  <c r="F542" i="2"/>
  <c r="F549" i="2"/>
  <c r="F558" i="2"/>
  <c r="F404" i="2"/>
  <c r="H352" i="2"/>
  <c r="H459" i="2"/>
  <c r="F346" i="2"/>
  <c r="F348" i="2"/>
  <c r="F353" i="2"/>
  <c r="F358" i="2"/>
  <c r="F365" i="2"/>
  <c r="F370" i="2"/>
  <c r="F379" i="2"/>
  <c r="F383" i="2"/>
  <c r="F389" i="2"/>
  <c r="F398" i="2"/>
  <c r="F406" i="2"/>
  <c r="F413" i="2"/>
  <c r="F432" i="2"/>
  <c r="F444" i="2"/>
  <c r="F448" i="2"/>
  <c r="F454" i="2"/>
  <c r="F459" i="2"/>
  <c r="F465" i="2"/>
  <c r="F472" i="2"/>
  <c r="F476" i="2"/>
  <c r="F486" i="2"/>
  <c r="F490" i="2"/>
  <c r="F497" i="2"/>
  <c r="F501" i="2"/>
  <c r="F508" i="2"/>
  <c r="F519" i="2"/>
  <c r="F526" i="2"/>
  <c r="F530" i="2"/>
  <c r="F537" i="2"/>
  <c r="F547" i="2"/>
  <c r="F555" i="2"/>
  <c r="F560" i="2"/>
  <c r="F224" i="2"/>
  <c r="F337" i="2"/>
  <c r="F338" i="2"/>
  <c r="F339" i="2"/>
  <c r="F188" i="2"/>
  <c r="F189" i="2"/>
  <c r="F290" i="2"/>
  <c r="F197" i="2"/>
  <c r="F183" i="2"/>
  <c r="F324" i="2"/>
  <c r="F300" i="2"/>
  <c r="F279" i="2"/>
  <c r="F270" i="2"/>
  <c r="F205" i="2"/>
  <c r="F289" i="2"/>
  <c r="F281" i="2"/>
  <c r="F174" i="2"/>
  <c r="F178" i="2"/>
  <c r="F185" i="2"/>
  <c r="F198" i="2"/>
  <c r="F202" i="2"/>
  <c r="F206" i="2"/>
  <c r="F211" i="2"/>
  <c r="F225" i="2"/>
  <c r="F236" i="2"/>
  <c r="F241" i="2"/>
  <c r="F248" i="2"/>
  <c r="F259" i="2"/>
  <c r="F276" i="2"/>
  <c r="F286" i="2"/>
  <c r="F299" i="2"/>
  <c r="F309" i="2"/>
  <c r="F315" i="2"/>
  <c r="F320" i="2"/>
  <c r="F327" i="2"/>
  <c r="F331" i="2"/>
  <c r="F305" i="2"/>
  <c r="F298" i="2"/>
  <c r="F193" i="2"/>
  <c r="F213" i="2"/>
  <c r="F176" i="2"/>
  <c r="F181" i="2"/>
  <c r="F191" i="2"/>
  <c r="F200" i="2"/>
  <c r="F204" i="2"/>
  <c r="F209" i="2"/>
  <c r="F231" i="2"/>
  <c r="F244" i="2"/>
  <c r="F250" i="2"/>
  <c r="F258" i="2"/>
  <c r="F274" i="2"/>
  <c r="F282" i="2"/>
  <c r="F288" i="2"/>
  <c r="F302" i="2"/>
  <c r="F318" i="2"/>
  <c r="F329" i="2"/>
  <c r="H220" i="2"/>
  <c r="F170" i="2"/>
  <c r="F292" i="2"/>
  <c r="F106" i="2"/>
  <c r="F107" i="2"/>
  <c r="F77" i="2"/>
  <c r="F160" i="2"/>
  <c r="F161" i="2"/>
  <c r="F162" i="2"/>
  <c r="F95" i="2"/>
  <c r="F96" i="2"/>
  <c r="F89" i="2"/>
  <c r="F81" i="2"/>
  <c r="F91" i="2"/>
  <c r="F111" i="2"/>
  <c r="F124" i="2"/>
  <c r="F137" i="2"/>
  <c r="F155" i="2"/>
  <c r="F101" i="2"/>
  <c r="F79" i="2"/>
  <c r="F102" i="2"/>
  <c r="F118" i="2"/>
  <c r="F131" i="2"/>
  <c r="F143" i="2"/>
  <c r="F38" i="2"/>
  <c r="F44" i="2"/>
  <c r="F58" i="2"/>
  <c r="F50" i="2"/>
  <c r="F43" i="2"/>
  <c r="H43" i="2"/>
  <c r="F37" i="2"/>
  <c r="F32" i="2"/>
  <c r="F414" i="4"/>
  <c r="F459" i="8"/>
  <c r="F479" i="8"/>
  <c r="H354" i="6"/>
  <c r="F357" i="6"/>
  <c r="F391" i="6"/>
  <c r="F450" i="6"/>
  <c r="F484" i="6"/>
  <c r="F548" i="6"/>
  <c r="F486" i="4"/>
  <c r="H124" i="3"/>
  <c r="H473" i="3"/>
  <c r="H499" i="3"/>
  <c r="F580" i="3"/>
  <c r="F587" i="3"/>
  <c r="F592" i="3"/>
  <c r="F211" i="19"/>
  <c r="F391" i="18"/>
  <c r="F366" i="16"/>
  <c r="F393" i="16"/>
  <c r="F455" i="16"/>
  <c r="F172" i="13"/>
  <c r="F393" i="12"/>
  <c r="F238" i="11"/>
  <c r="F504" i="10"/>
  <c r="F558" i="10"/>
  <c r="F389" i="10"/>
  <c r="F420" i="10"/>
  <c r="F470" i="4"/>
  <c r="H98" i="9"/>
  <c r="F360" i="8"/>
  <c r="F465" i="8"/>
  <c r="F450" i="8"/>
  <c r="F547" i="8"/>
  <c r="F524" i="8"/>
  <c r="F355" i="8"/>
  <c r="F399" i="8"/>
  <c r="H201" i="7"/>
  <c r="H226" i="7"/>
  <c r="H413" i="7"/>
  <c r="H444" i="7"/>
  <c r="H468" i="7"/>
  <c r="H379" i="7"/>
  <c r="F395" i="6"/>
  <c r="F459" i="6"/>
  <c r="F551" i="6"/>
  <c r="H75" i="5"/>
  <c r="F479" i="4"/>
  <c r="F558" i="4"/>
  <c r="F442" i="4"/>
  <c r="F401" i="4"/>
  <c r="H531" i="3"/>
  <c r="F572" i="3"/>
  <c r="F584" i="3"/>
  <c r="F588" i="3"/>
  <c r="F595" i="3"/>
  <c r="F547" i="16"/>
  <c r="H115" i="12"/>
  <c r="F446" i="10"/>
  <c r="D12" i="10"/>
  <c r="F68" i="4"/>
  <c r="F551" i="4"/>
  <c r="F24" i="9"/>
  <c r="F177" i="9"/>
  <c r="H468" i="8"/>
  <c r="H504" i="8"/>
  <c r="F478" i="8"/>
  <c r="F354" i="8"/>
  <c r="H389" i="8"/>
  <c r="H401" i="8"/>
  <c r="F434" i="8"/>
  <c r="H320" i="7"/>
  <c r="H175" i="6"/>
  <c r="F369" i="6"/>
  <c r="F401" i="6"/>
  <c r="F465" i="6"/>
  <c r="H201" i="4"/>
  <c r="H152" i="3"/>
  <c r="H483" i="3"/>
  <c r="F575" i="3"/>
  <c r="F573" i="3"/>
  <c r="F585" i="3"/>
  <c r="F589" i="3"/>
  <c r="F596" i="3"/>
  <c r="F420" i="18"/>
  <c r="H580" i="12"/>
  <c r="F181" i="11"/>
  <c r="F285" i="11"/>
  <c r="F363" i="10"/>
  <c r="F380" i="10"/>
  <c r="F400" i="10"/>
  <c r="F456" i="10"/>
  <c r="H587" i="3"/>
  <c r="F577" i="3"/>
  <c r="F581" i="3"/>
  <c r="F543" i="3"/>
  <c r="F515" i="3"/>
  <c r="F435" i="3"/>
  <c r="F433" i="3"/>
  <c r="F347" i="3"/>
  <c r="F352" i="3"/>
  <c r="F357" i="3"/>
  <c r="F363" i="3"/>
  <c r="F368" i="3"/>
  <c r="F375" i="3"/>
  <c r="F383" i="3"/>
  <c r="F388" i="3"/>
  <c r="F395" i="3"/>
  <c r="F399" i="3"/>
  <c r="F412" i="3"/>
  <c r="F422" i="3"/>
  <c r="F434" i="3"/>
  <c r="F445" i="3"/>
  <c r="F449" i="3"/>
  <c r="F454" i="3"/>
  <c r="F459" i="3"/>
  <c r="F467" i="3"/>
  <c r="F472" i="3"/>
  <c r="F476" i="3"/>
  <c r="F480" i="3"/>
  <c r="F497" i="3"/>
  <c r="F504" i="3"/>
  <c r="F521" i="3"/>
  <c r="F528" i="3"/>
  <c r="F537" i="3"/>
  <c r="F544" i="3"/>
  <c r="F556" i="3"/>
  <c r="H351" i="3"/>
  <c r="H355" i="3"/>
  <c r="H361" i="3"/>
  <c r="H368" i="3"/>
  <c r="H372" i="3"/>
  <c r="H542" i="3"/>
  <c r="F346" i="3"/>
  <c r="F550" i="3"/>
  <c r="F417" i="3"/>
  <c r="F523" i="3"/>
  <c r="F437" i="3"/>
  <c r="F418" i="3"/>
  <c r="F402" i="3"/>
  <c r="F350" i="3"/>
  <c r="F354" i="3"/>
  <c r="F360" i="3"/>
  <c r="F365" i="3"/>
  <c r="F370" i="3"/>
  <c r="F380" i="3"/>
  <c r="F386" i="3"/>
  <c r="F397" i="3"/>
  <c r="F401" i="3"/>
  <c r="F414" i="3"/>
  <c r="F431" i="3"/>
  <c r="F447" i="3"/>
  <c r="F452" i="3"/>
  <c r="F456" i="3"/>
  <c r="F461" i="3"/>
  <c r="F470" i="3"/>
  <c r="F474" i="3"/>
  <c r="F478" i="3"/>
  <c r="F487" i="3"/>
  <c r="F500" i="3"/>
  <c r="F526" i="3"/>
  <c r="F540" i="3"/>
  <c r="F548" i="3"/>
  <c r="H391" i="3"/>
  <c r="H397" i="3"/>
  <c r="H401" i="3"/>
  <c r="H455" i="3"/>
  <c r="H497" i="3"/>
  <c r="F469" i="3"/>
  <c r="F457" i="3"/>
  <c r="F330" i="3"/>
  <c r="F249" i="3"/>
  <c r="F184" i="3"/>
  <c r="F282" i="3"/>
  <c r="H244" i="3"/>
  <c r="F242" i="3"/>
  <c r="F294" i="3"/>
  <c r="F289" i="3"/>
  <c r="F188" i="3"/>
  <c r="F189" i="3"/>
  <c r="F337" i="3"/>
  <c r="F339" i="3"/>
  <c r="F324" i="3"/>
  <c r="F270" i="3"/>
  <c r="F205" i="3"/>
  <c r="F290" i="3"/>
  <c r="F279" i="3"/>
  <c r="F265" i="3"/>
  <c r="F197" i="3"/>
  <c r="F306" i="3"/>
  <c r="F233" i="3"/>
  <c r="F177" i="3"/>
  <c r="F202" i="3"/>
  <c r="F224" i="3"/>
  <c r="F277" i="3"/>
  <c r="F248" i="3"/>
  <c r="H86" i="3"/>
  <c r="F84" i="3"/>
  <c r="F160" i="3"/>
  <c r="F107" i="3"/>
  <c r="F95" i="3"/>
  <c r="F81" i="3"/>
  <c r="F89" i="3"/>
  <c r="F77" i="3"/>
  <c r="F155" i="3"/>
  <c r="H113" i="3"/>
  <c r="F29" i="3"/>
  <c r="F38" i="3"/>
  <c r="H207" i="9"/>
  <c r="H315" i="9"/>
  <c r="H379" i="9"/>
  <c r="H420" i="9"/>
  <c r="F527" i="9"/>
  <c r="F98" i="8"/>
  <c r="F124" i="8"/>
  <c r="H263" i="8"/>
  <c r="H480" i="8"/>
  <c r="H434" i="8"/>
  <c r="H299" i="7"/>
  <c r="F360" i="7"/>
  <c r="F380" i="7"/>
  <c r="F413" i="7"/>
  <c r="F476" i="7"/>
  <c r="F498" i="7"/>
  <c r="F518" i="7"/>
  <c r="F123" i="6"/>
  <c r="F156" i="6"/>
  <c r="F185" i="5"/>
  <c r="F299" i="5"/>
  <c r="F434" i="5"/>
  <c r="F479" i="5"/>
  <c r="F528" i="5"/>
  <c r="F540" i="5"/>
  <c r="F355" i="5"/>
  <c r="F395" i="5"/>
  <c r="F448" i="5"/>
  <c r="F460" i="5"/>
  <c r="F562" i="5"/>
  <c r="F365" i="5"/>
  <c r="F383" i="5"/>
  <c r="F392" i="5"/>
  <c r="F409" i="5"/>
  <c r="F424" i="5"/>
  <c r="F445" i="5"/>
  <c r="F521" i="5"/>
  <c r="F361" i="5"/>
  <c r="F370" i="5"/>
  <c r="F384" i="5"/>
  <c r="F393" i="5"/>
  <c r="F401" i="5"/>
  <c r="F446" i="5"/>
  <c r="F454" i="5"/>
  <c r="F539" i="5"/>
  <c r="D12" i="5"/>
  <c r="G12" i="5" s="1"/>
  <c r="H444" i="4"/>
  <c r="H587" i="11"/>
  <c r="F82" i="4"/>
  <c r="H479" i="9"/>
  <c r="F109" i="8"/>
  <c r="F129" i="8"/>
  <c r="F141" i="8"/>
  <c r="H274" i="8"/>
  <c r="H484" i="8"/>
  <c r="H360" i="8"/>
  <c r="H393" i="8"/>
  <c r="H82" i="7"/>
  <c r="F348" i="7"/>
  <c r="H383" i="7"/>
  <c r="H370" i="7"/>
  <c r="F392" i="7"/>
  <c r="F454" i="7"/>
  <c r="F504" i="7"/>
  <c r="F527" i="7"/>
  <c r="H210" i="6"/>
  <c r="F207" i="5"/>
  <c r="F354" i="5"/>
  <c r="F371" i="5"/>
  <c r="H429" i="5"/>
  <c r="H442" i="5"/>
  <c r="H462" i="5"/>
  <c r="F483" i="5"/>
  <c r="H498" i="5"/>
  <c r="F519" i="5"/>
  <c r="F544" i="5"/>
  <c r="F557" i="5"/>
  <c r="F347" i="5"/>
  <c r="F372" i="5"/>
  <c r="F387" i="5"/>
  <c r="F423" i="5"/>
  <c r="F452" i="5"/>
  <c r="F464" i="5"/>
  <c r="F476" i="5"/>
  <c r="F484" i="5"/>
  <c r="F496" i="5"/>
  <c r="F504" i="5"/>
  <c r="F537" i="5"/>
  <c r="F549" i="5"/>
  <c r="F352" i="5"/>
  <c r="H412" i="5"/>
  <c r="F457" i="5"/>
  <c r="F465" i="5"/>
  <c r="F473" i="5"/>
  <c r="F485" i="5"/>
  <c r="F497" i="5"/>
  <c r="F505" i="5"/>
  <c r="F526" i="5"/>
  <c r="F542" i="5"/>
  <c r="F353" i="5"/>
  <c r="H365" i="5"/>
  <c r="F406" i="5"/>
  <c r="F433" i="5"/>
  <c r="F470" i="5"/>
  <c r="F478" i="5"/>
  <c r="F486" i="5"/>
  <c r="F527" i="5"/>
  <c r="F556" i="5"/>
  <c r="H576" i="5"/>
  <c r="F78" i="4"/>
  <c r="F124" i="4"/>
  <c r="H357" i="4"/>
  <c r="F432" i="11"/>
  <c r="H360" i="10"/>
  <c r="H393" i="10"/>
  <c r="F22" i="4"/>
  <c r="H58" i="9"/>
  <c r="F79" i="8"/>
  <c r="F114" i="8"/>
  <c r="F131" i="8"/>
  <c r="H448" i="8"/>
  <c r="H380" i="8"/>
  <c r="H470" i="8"/>
  <c r="F382" i="7"/>
  <c r="H392" i="7"/>
  <c r="H396" i="7"/>
  <c r="H400" i="7"/>
  <c r="H489" i="7"/>
  <c r="H549" i="7"/>
  <c r="H559" i="7"/>
  <c r="H388" i="7"/>
  <c r="F396" i="7"/>
  <c r="F432" i="7"/>
  <c r="F460" i="7"/>
  <c r="F556" i="7"/>
  <c r="H177" i="6"/>
  <c r="H363" i="6"/>
  <c r="H409" i="6"/>
  <c r="F312" i="5"/>
  <c r="F430" i="5"/>
  <c r="F455" i="5"/>
  <c r="F475" i="5"/>
  <c r="F499" i="5"/>
  <c r="F524" i="5"/>
  <c r="F351" i="5"/>
  <c r="F377" i="5"/>
  <c r="F391" i="5"/>
  <c r="F399" i="5"/>
  <c r="F444" i="5"/>
  <c r="F468" i="5"/>
  <c r="F512" i="5"/>
  <c r="F525" i="5"/>
  <c r="F369" i="5"/>
  <c r="F379" i="5"/>
  <c r="F388" i="5"/>
  <c r="F413" i="5"/>
  <c r="F432" i="5"/>
  <c r="F517" i="5"/>
  <c r="F530" i="5"/>
  <c r="F357" i="5"/>
  <c r="F366" i="5"/>
  <c r="F380" i="5"/>
  <c r="F389" i="5"/>
  <c r="F397" i="5"/>
  <c r="F421" i="5"/>
  <c r="F442" i="5"/>
  <c r="F450" i="5"/>
  <c r="F458" i="5"/>
  <c r="F518" i="5"/>
  <c r="F129" i="4"/>
  <c r="H302" i="4"/>
  <c r="H386" i="12"/>
  <c r="F365" i="11"/>
  <c r="F80" i="10"/>
  <c r="F137" i="10"/>
  <c r="F557" i="4"/>
  <c r="F423" i="4"/>
  <c r="H389" i="4"/>
  <c r="H411" i="4"/>
  <c r="H557" i="4"/>
  <c r="F536" i="4"/>
  <c r="H429" i="4"/>
  <c r="H361" i="4"/>
  <c r="H401" i="4"/>
  <c r="H387" i="4"/>
  <c r="H549" i="4"/>
  <c r="H445" i="4"/>
  <c r="F523" i="4"/>
  <c r="F552" i="4"/>
  <c r="F541" i="4"/>
  <c r="F521" i="4"/>
  <c r="F489" i="4"/>
  <c r="F457" i="4"/>
  <c r="F302" i="4"/>
  <c r="F219" i="4"/>
  <c r="F174" i="4"/>
  <c r="F222" i="4"/>
  <c r="F274" i="4"/>
  <c r="F313" i="4"/>
  <c r="F170" i="4"/>
  <c r="F320" i="4"/>
  <c r="F281" i="4"/>
  <c r="F175" i="4"/>
  <c r="F202" i="4"/>
  <c r="H172" i="4"/>
  <c r="H239" i="4"/>
  <c r="H263" i="4"/>
  <c r="H301" i="4"/>
  <c r="F169" i="4"/>
  <c r="F270" i="4"/>
  <c r="F197" i="4"/>
  <c r="F324" i="4"/>
  <c r="F234" i="4"/>
  <c r="F209" i="4"/>
  <c r="F210" i="4"/>
  <c r="F304" i="4"/>
  <c r="H152" i="4"/>
  <c r="F122" i="4"/>
  <c r="F81" i="4"/>
  <c r="F160" i="4"/>
  <c r="H299" i="9"/>
  <c r="H490" i="5"/>
  <c r="H506" i="5"/>
  <c r="H238" i="14"/>
  <c r="H258" i="10"/>
  <c r="H366" i="8"/>
  <c r="H521" i="7"/>
  <c r="H541" i="7"/>
  <c r="H574" i="7"/>
  <c r="H524" i="6"/>
  <c r="H118" i="5"/>
  <c r="H122" i="5"/>
  <c r="H486" i="5"/>
  <c r="H399" i="5"/>
  <c r="H274" i="10"/>
  <c r="H320" i="10"/>
  <c r="F438" i="6"/>
  <c r="H282" i="6"/>
  <c r="H421" i="5"/>
  <c r="H433" i="5"/>
  <c r="H478" i="5"/>
  <c r="H528" i="5"/>
  <c r="H391" i="5"/>
  <c r="H348" i="5"/>
  <c r="H369" i="5"/>
  <c r="F494" i="6"/>
  <c r="H580" i="5"/>
  <c r="F578" i="5"/>
  <c r="F581" i="5"/>
  <c r="H560" i="5"/>
  <c r="F345" i="5"/>
  <c r="F550" i="5"/>
  <c r="F436" i="5"/>
  <c r="F418" i="5"/>
  <c r="F523" i="5"/>
  <c r="F439" i="5"/>
  <c r="F417" i="5"/>
  <c r="F402" i="5"/>
  <c r="H354" i="5"/>
  <c r="H381" i="5"/>
  <c r="H447" i="5"/>
  <c r="F535" i="5"/>
  <c r="H422" i="5"/>
  <c r="H475" i="5"/>
  <c r="H495" i="5"/>
  <c r="H413" i="5"/>
  <c r="F390" i="5"/>
  <c r="F346" i="5"/>
  <c r="F171" i="5"/>
  <c r="F324" i="5"/>
  <c r="F270" i="5"/>
  <c r="F188" i="5"/>
  <c r="F295" i="5"/>
  <c r="F290" i="5"/>
  <c r="F265" i="5"/>
  <c r="F183" i="5"/>
  <c r="F267" i="5"/>
  <c r="F189" i="5"/>
  <c r="F294" i="5"/>
  <c r="F289" i="5"/>
  <c r="F197" i="5"/>
  <c r="F205" i="5"/>
  <c r="F179" i="5"/>
  <c r="H101" i="5"/>
  <c r="F158" i="5"/>
  <c r="F95" i="5"/>
  <c r="F89" i="5"/>
  <c r="F134" i="5"/>
  <c r="F161" i="5"/>
  <c r="F107" i="5"/>
  <c r="F81" i="5"/>
  <c r="F77" i="5"/>
  <c r="F160" i="5"/>
  <c r="F162" i="5"/>
  <c r="F22" i="5"/>
  <c r="H22" i="5"/>
  <c r="H35" i="5"/>
  <c r="F61" i="5"/>
  <c r="F24" i="5"/>
  <c r="H67" i="5"/>
  <c r="F31" i="5"/>
  <c r="F25" i="5"/>
  <c r="F27" i="5"/>
  <c r="F43" i="5"/>
  <c r="F60" i="5"/>
  <c r="F28" i="5"/>
  <c r="F67" i="5"/>
  <c r="F29" i="5"/>
  <c r="H170" i="9"/>
  <c r="F51" i="8"/>
  <c r="F66" i="6"/>
  <c r="H387" i="17"/>
  <c r="H462" i="17"/>
  <c r="H525" i="16"/>
  <c r="H575" i="14"/>
  <c r="H409" i="10"/>
  <c r="H530" i="10"/>
  <c r="F526" i="6"/>
  <c r="F411" i="6"/>
  <c r="H254" i="9"/>
  <c r="H207" i="8"/>
  <c r="H481" i="7"/>
  <c r="H200" i="6"/>
  <c r="H138" i="11"/>
  <c r="H222" i="10"/>
  <c r="F67" i="6"/>
  <c r="H195" i="6"/>
  <c r="F476" i="6"/>
  <c r="F424" i="6"/>
  <c r="H65" i="8"/>
  <c r="F24" i="8"/>
  <c r="H173" i="7"/>
  <c r="H198" i="7"/>
  <c r="H202" i="7"/>
  <c r="H400" i="13"/>
  <c r="F572" i="6"/>
  <c r="F581" i="6"/>
  <c r="H577" i="6"/>
  <c r="F590" i="6"/>
  <c r="H351" i="6"/>
  <c r="H357" i="6"/>
  <c r="H400" i="6"/>
  <c r="H458" i="6"/>
  <c r="H528" i="6"/>
  <c r="H548" i="6"/>
  <c r="F521" i="6"/>
  <c r="H556" i="6"/>
  <c r="F361" i="6"/>
  <c r="F523" i="6"/>
  <c r="F418" i="6"/>
  <c r="F550" i="6"/>
  <c r="F557" i="6"/>
  <c r="F539" i="6"/>
  <c r="F506" i="6"/>
  <c r="F423" i="6"/>
  <c r="F332" i="6"/>
  <c r="F274" i="6"/>
  <c r="F233" i="6"/>
  <c r="F207" i="6"/>
  <c r="F250" i="6"/>
  <c r="F277" i="6"/>
  <c r="F287" i="6"/>
  <c r="F174" i="6"/>
  <c r="F324" i="6"/>
  <c r="F289" i="6"/>
  <c r="F267" i="6"/>
  <c r="F279" i="6"/>
  <c r="F270" i="6"/>
  <c r="F205" i="6"/>
  <c r="F197" i="6"/>
  <c r="F255" i="6"/>
  <c r="F249" i="6"/>
  <c r="F225" i="6"/>
  <c r="F199" i="6"/>
  <c r="F236" i="6"/>
  <c r="F285" i="6"/>
  <c r="F311" i="6"/>
  <c r="F242" i="6"/>
  <c r="F216" i="6"/>
  <c r="F206" i="6"/>
  <c r="F78" i="6"/>
  <c r="F81" i="6"/>
  <c r="F160" i="6"/>
  <c r="F89" i="6"/>
  <c r="F77" i="6"/>
  <c r="F103" i="6"/>
  <c r="F152" i="6"/>
  <c r="F80" i="6"/>
  <c r="F112" i="6"/>
  <c r="F129" i="6"/>
  <c r="F154" i="6"/>
  <c r="F122" i="6"/>
  <c r="F84" i="6"/>
  <c r="F121" i="6"/>
  <c r="F130" i="6"/>
  <c r="F59" i="6"/>
  <c r="F62" i="6"/>
  <c r="H347" i="9"/>
  <c r="F202" i="8"/>
  <c r="F291" i="8"/>
  <c r="H286" i="7"/>
  <c r="H330" i="7"/>
  <c r="F355" i="7"/>
  <c r="F369" i="7"/>
  <c r="F383" i="7"/>
  <c r="D12" i="7"/>
  <c r="G12" i="7" s="1"/>
  <c r="F357" i="7"/>
  <c r="F366" i="7"/>
  <c r="F389" i="7"/>
  <c r="F354" i="7"/>
  <c r="F391" i="7"/>
  <c r="F395" i="7"/>
  <c r="F399" i="7"/>
  <c r="F412" i="7"/>
  <c r="F431" i="7"/>
  <c r="F443" i="7"/>
  <c r="F447" i="7"/>
  <c r="F453" i="7"/>
  <c r="F459" i="7"/>
  <c r="F470" i="7"/>
  <c r="F475" i="7"/>
  <c r="F479" i="7"/>
  <c r="F501" i="7"/>
  <c r="F513" i="7"/>
  <c r="F524" i="7"/>
  <c r="F530" i="7"/>
  <c r="F542" i="7"/>
  <c r="F549" i="7"/>
  <c r="F560" i="7"/>
  <c r="F394" i="15"/>
  <c r="F184" i="12"/>
  <c r="F381" i="11"/>
  <c r="F398" i="11"/>
  <c r="F488" i="11"/>
  <c r="F558" i="11"/>
  <c r="F201" i="10"/>
  <c r="F285" i="10"/>
  <c r="H521" i="10"/>
  <c r="H354" i="31"/>
  <c r="F462" i="7"/>
  <c r="F225" i="8"/>
  <c r="F274" i="8"/>
  <c r="H282" i="8"/>
  <c r="H299" i="8"/>
  <c r="H236" i="7"/>
  <c r="F351" i="7"/>
  <c r="F368" i="7"/>
  <c r="F365" i="7"/>
  <c r="F388" i="7"/>
  <c r="H394" i="7"/>
  <c r="H398" i="7"/>
  <c r="F361" i="7"/>
  <c r="F370" i="7"/>
  <c r="F358" i="7"/>
  <c r="F386" i="7"/>
  <c r="F393" i="7"/>
  <c r="F397" i="7"/>
  <c r="F401" i="7"/>
  <c r="F434" i="7"/>
  <c r="F445" i="7"/>
  <c r="F450" i="7"/>
  <c r="F455" i="7"/>
  <c r="F465" i="7"/>
  <c r="F473" i="7"/>
  <c r="F487" i="7"/>
  <c r="F499" i="7"/>
  <c r="F505" i="7"/>
  <c r="F510" i="7"/>
  <c r="F519" i="7"/>
  <c r="F528" i="7"/>
  <c r="F547" i="7"/>
  <c r="F558" i="7"/>
  <c r="H361" i="19"/>
  <c r="H499" i="19"/>
  <c r="H527" i="19"/>
  <c r="F389" i="11"/>
  <c r="F412" i="11"/>
  <c r="F450" i="11"/>
  <c r="F476" i="11"/>
  <c r="F505" i="11"/>
  <c r="F519" i="11"/>
  <c r="F539" i="11"/>
  <c r="H361" i="11"/>
  <c r="H373" i="11"/>
  <c r="F177" i="10"/>
  <c r="F212" i="10"/>
  <c r="F313" i="10"/>
  <c r="F50" i="8"/>
  <c r="F48" i="8"/>
  <c r="H528" i="9"/>
  <c r="H388" i="9"/>
  <c r="H458" i="9"/>
  <c r="F198" i="8"/>
  <c r="F236" i="8"/>
  <c r="H542" i="8"/>
  <c r="H540" i="8"/>
  <c r="F387" i="7"/>
  <c r="F352" i="7"/>
  <c r="F379" i="7"/>
  <c r="H409" i="7"/>
  <c r="H415" i="7"/>
  <c r="H442" i="7"/>
  <c r="H454" i="7"/>
  <c r="F353" i="7"/>
  <c r="F374" i="7"/>
  <c r="F371" i="7"/>
  <c r="F394" i="7"/>
  <c r="F398" i="7"/>
  <c r="F409" i="7"/>
  <c r="F421" i="7"/>
  <c r="F442" i="7"/>
  <c r="F446" i="7"/>
  <c r="F452" i="7"/>
  <c r="F458" i="7"/>
  <c r="F468" i="7"/>
  <c r="F474" i="7"/>
  <c r="F478" i="7"/>
  <c r="F482" i="7"/>
  <c r="F500" i="7"/>
  <c r="F511" i="7"/>
  <c r="F521" i="7"/>
  <c r="F537" i="7"/>
  <c r="F548" i="7"/>
  <c r="F559" i="7"/>
  <c r="F562" i="19"/>
  <c r="F346" i="19"/>
  <c r="H354" i="18"/>
  <c r="H465" i="18"/>
  <c r="H479" i="18"/>
  <c r="H499" i="18"/>
  <c r="H543" i="12"/>
  <c r="F355" i="11"/>
  <c r="F373" i="11"/>
  <c r="F460" i="11"/>
  <c r="F196" i="10"/>
  <c r="F274" i="10"/>
  <c r="F329" i="10"/>
  <c r="H401" i="30"/>
  <c r="H386" i="27"/>
  <c r="F138" i="7"/>
  <c r="F312" i="8"/>
  <c r="F302" i="8"/>
  <c r="F226" i="8"/>
  <c r="H503" i="9"/>
  <c r="H495" i="9"/>
  <c r="H491" i="9"/>
  <c r="H487" i="9"/>
  <c r="F573" i="7"/>
  <c r="F588" i="7"/>
  <c r="F574" i="7"/>
  <c r="F585" i="7"/>
  <c r="F595" i="7"/>
  <c r="F580" i="7"/>
  <c r="F590" i="7"/>
  <c r="F584" i="7"/>
  <c r="F577" i="7"/>
  <c r="D13" i="7"/>
  <c r="F581" i="7"/>
  <c r="F592" i="7"/>
  <c r="F579" i="7"/>
  <c r="F575" i="7"/>
  <c r="F586" i="7"/>
  <c r="F594" i="7"/>
  <c r="F571" i="7"/>
  <c r="H372" i="7"/>
  <c r="H387" i="7"/>
  <c r="H475" i="7"/>
  <c r="H524" i="7"/>
  <c r="H366" i="7"/>
  <c r="H391" i="7"/>
  <c r="H395" i="7"/>
  <c r="H399" i="7"/>
  <c r="H447" i="7"/>
  <c r="H499" i="7"/>
  <c r="H509" i="7"/>
  <c r="F345" i="7"/>
  <c r="F418" i="7"/>
  <c r="F523" i="7"/>
  <c r="F550" i="7"/>
  <c r="F417" i="7"/>
  <c r="F402" i="7"/>
  <c r="F469" i="7"/>
  <c r="F456" i="7"/>
  <c r="F173" i="7"/>
  <c r="F279" i="7"/>
  <c r="F265" i="7"/>
  <c r="F188" i="7"/>
  <c r="F205" i="7"/>
  <c r="F183" i="7"/>
  <c r="F289" i="7"/>
  <c r="F270" i="7"/>
  <c r="F324" i="7"/>
  <c r="F197" i="7"/>
  <c r="F213" i="7"/>
  <c r="F252" i="7"/>
  <c r="F246" i="7"/>
  <c r="F199" i="7"/>
  <c r="F325" i="7"/>
  <c r="F314" i="7"/>
  <c r="F298" i="7"/>
  <c r="F313" i="7"/>
  <c r="F180" i="7"/>
  <c r="F185" i="7"/>
  <c r="F242" i="7"/>
  <c r="F320" i="7"/>
  <c r="F80" i="7"/>
  <c r="F102" i="7"/>
  <c r="F123" i="7"/>
  <c r="H115" i="7"/>
  <c r="H126" i="7"/>
  <c r="F74" i="7"/>
  <c r="F77" i="7"/>
  <c r="F160" i="7"/>
  <c r="F89" i="7"/>
  <c r="F107" i="7"/>
  <c r="F95" i="7"/>
  <c r="F96" i="7"/>
  <c r="F81" i="7"/>
  <c r="F83" i="7"/>
  <c r="F109" i="7"/>
  <c r="F126" i="7"/>
  <c r="F137" i="7"/>
  <c r="F41" i="7"/>
  <c r="F25" i="7"/>
  <c r="F47" i="7"/>
  <c r="F32" i="11"/>
  <c r="F41" i="11"/>
  <c r="F506" i="8"/>
  <c r="F538" i="8"/>
  <c r="F557" i="8"/>
  <c r="F460" i="8"/>
  <c r="F444" i="8"/>
  <c r="F347" i="8"/>
  <c r="F511" i="8"/>
  <c r="F487" i="8"/>
  <c r="F394" i="8"/>
  <c r="F386" i="8"/>
  <c r="F346" i="8"/>
  <c r="F556" i="8"/>
  <c r="F531" i="8"/>
  <c r="F490" i="8"/>
  <c r="F470" i="8"/>
  <c r="F414" i="8"/>
  <c r="F361" i="8"/>
  <c r="F453" i="8"/>
  <c r="F445" i="8"/>
  <c r="F413" i="8"/>
  <c r="F400" i="8"/>
  <c r="F388" i="8"/>
  <c r="F379" i="8"/>
  <c r="F365" i="8"/>
  <c r="F558" i="8"/>
  <c r="F504" i="8"/>
  <c r="F452" i="8"/>
  <c r="F431" i="8"/>
  <c r="F372" i="8"/>
  <c r="F532" i="8"/>
  <c r="F398" i="8"/>
  <c r="F527" i="8"/>
  <c r="F458" i="8"/>
  <c r="F393" i="8"/>
  <c r="F380" i="8"/>
  <c r="F366" i="8"/>
  <c r="F357" i="8"/>
  <c r="F559" i="8"/>
  <c r="F449" i="8"/>
  <c r="F432" i="8"/>
  <c r="F409" i="8"/>
  <c r="F383" i="8"/>
  <c r="F369" i="8"/>
  <c r="F549" i="8"/>
  <c r="F500" i="8"/>
  <c r="F468" i="8"/>
  <c r="F412" i="8"/>
  <c r="F395" i="8"/>
  <c r="F387" i="8"/>
  <c r="F368" i="8"/>
  <c r="F351" i="8"/>
  <c r="F548" i="8"/>
  <c r="F499" i="8"/>
  <c r="F455" i="8"/>
  <c r="F447" i="8"/>
  <c r="F358" i="8"/>
  <c r="F560" i="8"/>
  <c r="F535" i="8"/>
  <c r="F518" i="8"/>
  <c r="F454" i="8"/>
  <c r="F401" i="8"/>
  <c r="F389" i="8"/>
  <c r="F353" i="8"/>
  <c r="F501" i="8"/>
  <c r="F473" i="8"/>
  <c r="F352" i="8"/>
  <c r="F405" i="10"/>
  <c r="F501" i="10"/>
  <c r="F490" i="10"/>
  <c r="F478" i="10"/>
  <c r="F459" i="10"/>
  <c r="F449" i="10"/>
  <c r="F422" i="10"/>
  <c r="F392" i="10"/>
  <c r="F382" i="10"/>
  <c r="F366" i="10"/>
  <c r="F354" i="10"/>
  <c r="F532" i="10"/>
  <c r="F497" i="10"/>
  <c r="F484" i="10"/>
  <c r="F474" i="10"/>
  <c r="F454" i="10"/>
  <c r="F444" i="10"/>
  <c r="F414" i="10"/>
  <c r="F398" i="10"/>
  <c r="F387" i="10"/>
  <c r="F375" i="10"/>
  <c r="F371" i="10"/>
  <c r="F360" i="10"/>
  <c r="F352" i="10"/>
  <c r="F472" i="10"/>
  <c r="F461" i="10"/>
  <c r="F451" i="10"/>
  <c r="F432" i="10"/>
  <c r="F412" i="10"/>
  <c r="F369" i="10"/>
  <c r="F357" i="10"/>
  <c r="F348" i="10"/>
  <c r="F540" i="12"/>
  <c r="F544" i="12"/>
  <c r="F524" i="12"/>
  <c r="F504" i="12"/>
  <c r="F479" i="12"/>
  <c r="F415" i="12"/>
  <c r="F395" i="12"/>
  <c r="F386" i="12"/>
  <c r="F375" i="12"/>
  <c r="F355" i="12"/>
  <c r="F473" i="12"/>
  <c r="F454" i="12"/>
  <c r="F445" i="12"/>
  <c r="F369" i="12"/>
  <c r="F558" i="12"/>
  <c r="F527" i="12"/>
  <c r="F471" i="12"/>
  <c r="F430" i="12"/>
  <c r="F404" i="12"/>
  <c r="F388" i="12"/>
  <c r="F380" i="12"/>
  <c r="F366" i="12"/>
  <c r="F367" i="14"/>
  <c r="F412" i="14"/>
  <c r="F524" i="14"/>
  <c r="F368" i="14"/>
  <c r="F464" i="16"/>
  <c r="F556" i="16"/>
  <c r="F474" i="16"/>
  <c r="F450" i="16"/>
  <c r="F382" i="16"/>
  <c r="F368" i="16"/>
  <c r="F347" i="16"/>
  <c r="F542" i="16"/>
  <c r="F521" i="16"/>
  <c r="F470" i="16"/>
  <c r="F398" i="16"/>
  <c r="F389" i="16"/>
  <c r="F358" i="16"/>
  <c r="F352" i="16"/>
  <c r="F346" i="16"/>
  <c r="F558" i="16"/>
  <c r="F531" i="16"/>
  <c r="F475" i="16"/>
  <c r="F468" i="16"/>
  <c r="F452" i="16"/>
  <c r="F409" i="16"/>
  <c r="F386" i="16"/>
  <c r="F357" i="16"/>
  <c r="F390" i="18"/>
  <c r="F558" i="18"/>
  <c r="F521" i="18"/>
  <c r="F447" i="18"/>
  <c r="F395" i="18"/>
  <c r="F351" i="18"/>
  <c r="F532" i="18"/>
  <c r="F486" i="18"/>
  <c r="F472" i="18"/>
  <c r="F411" i="18"/>
  <c r="F373" i="18"/>
  <c r="D12" i="18"/>
  <c r="F509" i="18"/>
  <c r="F500" i="18"/>
  <c r="F453" i="18"/>
  <c r="F368" i="18"/>
  <c r="F350" i="22"/>
  <c r="F372" i="22"/>
  <c r="F577" i="10"/>
  <c r="F590" i="10"/>
  <c r="F587" i="10"/>
  <c r="F586" i="10"/>
  <c r="F596" i="10"/>
  <c r="F588" i="10"/>
  <c r="F573" i="10"/>
  <c r="F571" i="10"/>
  <c r="F585" i="10"/>
  <c r="F574" i="10"/>
  <c r="F586" i="12"/>
  <c r="F579" i="12"/>
  <c r="F577" i="12"/>
  <c r="F588" i="12"/>
  <c r="F573" i="14"/>
  <c r="F590" i="14"/>
  <c r="F571" i="14"/>
  <c r="F586" i="14"/>
  <c r="F595" i="14"/>
  <c r="F585" i="18"/>
  <c r="F593" i="18"/>
  <c r="H371" i="13"/>
  <c r="H390" i="10"/>
  <c r="H399" i="9"/>
  <c r="H237" i="8"/>
  <c r="H372" i="11"/>
  <c r="H393" i="11"/>
  <c r="H460" i="10"/>
  <c r="H471" i="9"/>
  <c r="H171" i="8"/>
  <c r="H479" i="15"/>
  <c r="H352" i="13"/>
  <c r="H382" i="11"/>
  <c r="H454" i="11"/>
  <c r="H458" i="11"/>
  <c r="H486" i="10"/>
  <c r="H358" i="9"/>
  <c r="H401" i="9"/>
  <c r="H80" i="8"/>
  <c r="H445" i="19"/>
  <c r="H388" i="14"/>
  <c r="H185" i="13"/>
  <c r="H222" i="13"/>
  <c r="H275" i="13"/>
  <c r="H563" i="13"/>
  <c r="H477" i="12"/>
  <c r="H525" i="12"/>
  <c r="H386" i="11"/>
  <c r="H287" i="10"/>
  <c r="F68" i="8"/>
  <c r="F37" i="8"/>
  <c r="F33" i="8"/>
  <c r="F21" i="8"/>
  <c r="H332" i="8"/>
  <c r="F574" i="8"/>
  <c r="F581" i="8"/>
  <c r="F585" i="8"/>
  <c r="F572" i="8"/>
  <c r="F588" i="8"/>
  <c r="H596" i="8"/>
  <c r="H577" i="8"/>
  <c r="F587" i="8"/>
  <c r="F579" i="8"/>
  <c r="F596" i="8"/>
  <c r="H449" i="8"/>
  <c r="H390" i="8"/>
  <c r="H398" i="8"/>
  <c r="H386" i="8"/>
  <c r="F523" i="8"/>
  <c r="F418" i="8"/>
  <c r="F417" i="8"/>
  <c r="F402" i="8"/>
  <c r="F299" i="8"/>
  <c r="H200" i="8"/>
  <c r="F328" i="8"/>
  <c r="F270" i="8"/>
  <c r="F205" i="8"/>
  <c r="F324" i="8"/>
  <c r="F295" i="8"/>
  <c r="F197" i="8"/>
  <c r="F337" i="8"/>
  <c r="F279" i="8"/>
  <c r="F183" i="8"/>
  <c r="F316" i="8"/>
  <c r="H129" i="8"/>
  <c r="F93" i="8"/>
  <c r="F77" i="8"/>
  <c r="F160" i="8"/>
  <c r="F89" i="8"/>
  <c r="F81" i="8"/>
  <c r="F134" i="8"/>
  <c r="F96" i="8"/>
  <c r="F444" i="9"/>
  <c r="F354" i="19"/>
  <c r="F489" i="19"/>
  <c r="H206" i="18"/>
  <c r="H225" i="18"/>
  <c r="H524" i="15"/>
  <c r="H173" i="12"/>
  <c r="H177" i="12"/>
  <c r="H509" i="12"/>
  <c r="H330" i="11"/>
  <c r="F353" i="11"/>
  <c r="F371" i="11"/>
  <c r="F380" i="11"/>
  <c r="F387" i="11"/>
  <c r="F394" i="11"/>
  <c r="F431" i="11"/>
  <c r="F445" i="11"/>
  <c r="F458" i="11"/>
  <c r="F468" i="11"/>
  <c r="F475" i="11"/>
  <c r="F500" i="11"/>
  <c r="F527" i="11"/>
  <c r="H445" i="11"/>
  <c r="H457" i="11"/>
  <c r="H518" i="11"/>
  <c r="H542" i="11"/>
  <c r="H348" i="10"/>
  <c r="H386" i="10"/>
  <c r="F452" i="29"/>
  <c r="F301" i="9"/>
  <c r="F29" i="9"/>
  <c r="H222" i="9"/>
  <c r="F369" i="9"/>
  <c r="F347" i="19"/>
  <c r="H352" i="12"/>
  <c r="F358" i="11"/>
  <c r="F375" i="11"/>
  <c r="F382" i="11"/>
  <c r="F400" i="11"/>
  <c r="F434" i="11"/>
  <c r="F453" i="11"/>
  <c r="F473" i="11"/>
  <c r="F477" i="11"/>
  <c r="F524" i="11"/>
  <c r="F531" i="11"/>
  <c r="F544" i="11"/>
  <c r="F559" i="11"/>
  <c r="H285" i="10"/>
  <c r="H352" i="10"/>
  <c r="H365" i="10"/>
  <c r="F185" i="9"/>
  <c r="F49" i="9"/>
  <c r="H200" i="9"/>
  <c r="F366" i="19"/>
  <c r="F413" i="19"/>
  <c r="H386" i="13"/>
  <c r="F351" i="11"/>
  <c r="F361" i="11"/>
  <c r="F369" i="11"/>
  <c r="F377" i="11"/>
  <c r="F391" i="11"/>
  <c r="F409" i="11"/>
  <c r="F444" i="11"/>
  <c r="F455" i="11"/>
  <c r="F467" i="11"/>
  <c r="F474" i="11"/>
  <c r="F479" i="11"/>
  <c r="F490" i="11"/>
  <c r="F525" i="11"/>
  <c r="F548" i="11"/>
  <c r="F560" i="11"/>
  <c r="H527" i="11"/>
  <c r="H540" i="11"/>
  <c r="H257" i="10"/>
  <c r="H489" i="10"/>
  <c r="F366" i="25"/>
  <c r="F209" i="9"/>
  <c r="F575" i="9"/>
  <c r="F581" i="9"/>
  <c r="F352" i="9"/>
  <c r="F523" i="9"/>
  <c r="F550" i="9"/>
  <c r="F476" i="9"/>
  <c r="F430" i="9"/>
  <c r="H386" i="9"/>
  <c r="F379" i="9"/>
  <c r="F445" i="9"/>
  <c r="F357" i="9"/>
  <c r="H383" i="9"/>
  <c r="F539" i="9"/>
  <c r="F505" i="9"/>
  <c r="H424" i="9"/>
  <c r="F387" i="9"/>
  <c r="F360" i="9"/>
  <c r="F453" i="9"/>
  <c r="F366" i="9"/>
  <c r="H505" i="9"/>
  <c r="H530" i="9"/>
  <c r="F479" i="9"/>
  <c r="F447" i="9"/>
  <c r="H407" i="9"/>
  <c r="H403" i="9"/>
  <c r="F372" i="9"/>
  <c r="F351" i="9"/>
  <c r="F549" i="9"/>
  <c r="H369" i="9"/>
  <c r="H409" i="9"/>
  <c r="F556" i="9"/>
  <c r="F386" i="9"/>
  <c r="H466" i="9"/>
  <c r="F448" i="9"/>
  <c r="F442" i="9"/>
  <c r="F405" i="9"/>
  <c r="F200" i="9"/>
  <c r="F263" i="9"/>
  <c r="H196" i="9"/>
  <c r="H237" i="9"/>
  <c r="F305" i="9"/>
  <c r="F286" i="9"/>
  <c r="F184" i="9"/>
  <c r="F197" i="9"/>
  <c r="F270" i="9"/>
  <c r="F279" i="9"/>
  <c r="F188" i="9"/>
  <c r="F281" i="9"/>
  <c r="F224" i="9"/>
  <c r="F192" i="9"/>
  <c r="F291" i="9"/>
  <c r="H198" i="9"/>
  <c r="H202" i="9"/>
  <c r="H211" i="9"/>
  <c r="D11" i="9"/>
  <c r="F288" i="9"/>
  <c r="F106" i="9"/>
  <c r="F104" i="9"/>
  <c r="F119" i="9"/>
  <c r="H112" i="9"/>
  <c r="F76" i="9"/>
  <c r="F96" i="9"/>
  <c r="F89" i="9"/>
  <c r="F81" i="9"/>
  <c r="F109" i="9"/>
  <c r="F102" i="9"/>
  <c r="F133" i="9"/>
  <c r="F32" i="9"/>
  <c r="F325" i="10"/>
  <c r="F316" i="10"/>
  <c r="F512" i="11"/>
  <c r="F281" i="10"/>
  <c r="F249" i="10"/>
  <c r="F247" i="10"/>
  <c r="F429" i="11"/>
  <c r="F310" i="10"/>
  <c r="F576" i="10"/>
  <c r="F581" i="10"/>
  <c r="F510" i="10"/>
  <c r="F508" i="10"/>
  <c r="F435" i="10"/>
  <c r="F549" i="10"/>
  <c r="F347" i="10"/>
  <c r="F358" i="10"/>
  <c r="F365" i="10"/>
  <c r="F370" i="10"/>
  <c r="F381" i="10"/>
  <c r="F386" i="10"/>
  <c r="F391" i="10"/>
  <c r="F397" i="10"/>
  <c r="F401" i="10"/>
  <c r="F413" i="10"/>
  <c r="F421" i="10"/>
  <c r="F442" i="10"/>
  <c r="F447" i="10"/>
  <c r="F452" i="10"/>
  <c r="F458" i="10"/>
  <c r="F462" i="10"/>
  <c r="F468" i="10"/>
  <c r="F473" i="10"/>
  <c r="F477" i="10"/>
  <c r="F481" i="10"/>
  <c r="F489" i="10"/>
  <c r="F530" i="10"/>
  <c r="H450" i="10"/>
  <c r="H458" i="10"/>
  <c r="H473" i="10"/>
  <c r="H501" i="10"/>
  <c r="F527" i="10"/>
  <c r="F556" i="10"/>
  <c r="F544" i="10"/>
  <c r="F495" i="10"/>
  <c r="F349" i="10"/>
  <c r="F523" i="10"/>
  <c r="F417" i="10"/>
  <c r="F550" i="10"/>
  <c r="F402" i="10"/>
  <c r="F437" i="10"/>
  <c r="F418" i="10"/>
  <c r="F425" i="10"/>
  <c r="F439" i="10"/>
  <c r="F500" i="10"/>
  <c r="F562" i="10"/>
  <c r="F351" i="10"/>
  <c r="F355" i="10"/>
  <c r="F361" i="10"/>
  <c r="F368" i="10"/>
  <c r="F379" i="10"/>
  <c r="F383" i="10"/>
  <c r="F388" i="10"/>
  <c r="F393" i="10"/>
  <c r="F399" i="10"/>
  <c r="F409" i="10"/>
  <c r="F415" i="10"/>
  <c r="F430" i="10"/>
  <c r="F445" i="10"/>
  <c r="F450" i="10"/>
  <c r="F455" i="10"/>
  <c r="F460" i="10"/>
  <c r="F465" i="10"/>
  <c r="F470" i="10"/>
  <c r="F475" i="10"/>
  <c r="F479" i="10"/>
  <c r="F487" i="10"/>
  <c r="F521" i="10"/>
  <c r="F542" i="10"/>
  <c r="H380" i="10"/>
  <c r="H448" i="10"/>
  <c r="F518" i="10"/>
  <c r="F499" i="10"/>
  <c r="F524" i="10"/>
  <c r="F548" i="10"/>
  <c r="F463" i="10"/>
  <c r="H191" i="10"/>
  <c r="H327" i="10"/>
  <c r="F169" i="10"/>
  <c r="F337" i="10"/>
  <c r="F295" i="10"/>
  <c r="F270" i="10"/>
  <c r="F294" i="10"/>
  <c r="F205" i="10"/>
  <c r="F293" i="10"/>
  <c r="F183" i="10"/>
  <c r="F265" i="10"/>
  <c r="F197" i="10"/>
  <c r="F324" i="10"/>
  <c r="H333" i="10"/>
  <c r="F101" i="10"/>
  <c r="F128" i="10"/>
  <c r="F151" i="10"/>
  <c r="F149" i="10"/>
  <c r="H155" i="10"/>
  <c r="F84" i="10"/>
  <c r="F106" i="10"/>
  <c r="F155" i="10"/>
  <c r="F134" i="10"/>
  <c r="F160" i="10"/>
  <c r="F89" i="10"/>
  <c r="F107" i="10"/>
  <c r="F95" i="10"/>
  <c r="F96" i="10"/>
  <c r="F81" i="10"/>
  <c r="F77" i="10"/>
  <c r="H135" i="10"/>
  <c r="F75" i="10"/>
  <c r="F93" i="10"/>
  <c r="F119" i="10"/>
  <c r="F140" i="10"/>
  <c r="F48" i="10"/>
  <c r="F41" i="10"/>
  <c r="F222" i="12"/>
  <c r="F199" i="12"/>
  <c r="F239" i="12"/>
  <c r="F301" i="12"/>
  <c r="F285" i="12"/>
  <c r="F592" i="11"/>
  <c r="F570" i="11"/>
  <c r="F577" i="11"/>
  <c r="F574" i="11"/>
  <c r="F579" i="11"/>
  <c r="F586" i="11"/>
  <c r="F584" i="11"/>
  <c r="F575" i="11"/>
  <c r="F595" i="11"/>
  <c r="F596" i="11"/>
  <c r="F594" i="13"/>
  <c r="F589" i="13"/>
  <c r="F574" i="15"/>
  <c r="F572" i="15"/>
  <c r="D13" i="15"/>
  <c r="F570" i="17"/>
  <c r="D13" i="17"/>
  <c r="D13" i="19"/>
  <c r="F574" i="19"/>
  <c r="F590" i="19"/>
  <c r="F579" i="19"/>
  <c r="F575" i="19"/>
  <c r="F589" i="19"/>
  <c r="F573" i="19"/>
  <c r="F591" i="21"/>
  <c r="F590" i="21"/>
  <c r="F574" i="21"/>
  <c r="F585" i="21"/>
  <c r="F584" i="21"/>
  <c r="F574" i="29"/>
  <c r="F595" i="29"/>
  <c r="F219" i="14"/>
  <c r="F191" i="14"/>
  <c r="H442" i="18"/>
  <c r="H539" i="18"/>
  <c r="H379" i="15"/>
  <c r="H401" i="15"/>
  <c r="H455" i="13"/>
  <c r="H544" i="13"/>
  <c r="H438" i="13"/>
  <c r="H389" i="13"/>
  <c r="H478" i="13"/>
  <c r="F207" i="12"/>
  <c r="F315" i="12"/>
  <c r="F155" i="12"/>
  <c r="F145" i="12"/>
  <c r="H347" i="14"/>
  <c r="H285" i="12"/>
  <c r="F176" i="12"/>
  <c r="H478" i="21"/>
  <c r="H544" i="21"/>
  <c r="H31" i="18"/>
  <c r="H328" i="18"/>
  <c r="F355" i="18"/>
  <c r="F380" i="18"/>
  <c r="F432" i="18"/>
  <c r="F458" i="18"/>
  <c r="F505" i="18"/>
  <c r="F537" i="18"/>
  <c r="H480" i="18"/>
  <c r="H500" i="18"/>
  <c r="H132" i="16"/>
  <c r="F354" i="16"/>
  <c r="F360" i="16"/>
  <c r="F369" i="16"/>
  <c r="F380" i="16"/>
  <c r="F387" i="16"/>
  <c r="F400" i="16"/>
  <c r="F413" i="16"/>
  <c r="F446" i="16"/>
  <c r="F459" i="16"/>
  <c r="F478" i="16"/>
  <c r="F527" i="16"/>
  <c r="F539" i="16"/>
  <c r="F549" i="16"/>
  <c r="H347" i="16"/>
  <c r="F382" i="14"/>
  <c r="F468" i="14"/>
  <c r="H66" i="13"/>
  <c r="H174" i="13"/>
  <c r="H459" i="13"/>
  <c r="H524" i="13"/>
  <c r="H186" i="12"/>
  <c r="F347" i="12"/>
  <c r="F358" i="12"/>
  <c r="F371" i="12"/>
  <c r="F391" i="12"/>
  <c r="F398" i="12"/>
  <c r="F413" i="12"/>
  <c r="F432" i="12"/>
  <c r="F475" i="12"/>
  <c r="F548" i="12"/>
  <c r="H210" i="11"/>
  <c r="H349" i="11"/>
  <c r="H421" i="11"/>
  <c r="F542" i="24"/>
  <c r="H366" i="21"/>
  <c r="H489" i="19"/>
  <c r="H500" i="19"/>
  <c r="H185" i="18"/>
  <c r="F361" i="18"/>
  <c r="F386" i="18"/>
  <c r="F399" i="18"/>
  <c r="F443" i="18"/>
  <c r="F465" i="18"/>
  <c r="F496" i="18"/>
  <c r="F517" i="18"/>
  <c r="F527" i="18"/>
  <c r="F548" i="18"/>
  <c r="H520" i="18"/>
  <c r="H110" i="17"/>
  <c r="F351" i="16"/>
  <c r="F365" i="16"/>
  <c r="F381" i="16"/>
  <c r="F388" i="16"/>
  <c r="F401" i="16"/>
  <c r="F421" i="16"/>
  <c r="F447" i="16"/>
  <c r="F454" i="16"/>
  <c r="F460" i="16"/>
  <c r="F473" i="16"/>
  <c r="F479" i="16"/>
  <c r="F528" i="16"/>
  <c r="F540" i="16"/>
  <c r="F551" i="16"/>
  <c r="H531" i="15"/>
  <c r="F355" i="14"/>
  <c r="F391" i="14"/>
  <c r="F474" i="14"/>
  <c r="H111" i="13"/>
  <c r="H305" i="13"/>
  <c r="H530" i="13"/>
  <c r="F351" i="12"/>
  <c r="F361" i="12"/>
  <c r="F400" i="12"/>
  <c r="F434" i="12"/>
  <c r="F468" i="12"/>
  <c r="F537" i="12"/>
  <c r="F556" i="12"/>
  <c r="H548" i="12"/>
  <c r="H202" i="11"/>
  <c r="H354" i="11"/>
  <c r="H387" i="11"/>
  <c r="H412" i="11"/>
  <c r="H490" i="23"/>
  <c r="H357" i="21"/>
  <c r="H518" i="20"/>
  <c r="F497" i="11"/>
  <c r="F491" i="11"/>
  <c r="F571" i="11"/>
  <c r="F581" i="11"/>
  <c r="G570" i="11"/>
  <c r="H455" i="11"/>
  <c r="H558" i="11"/>
  <c r="F439" i="11"/>
  <c r="F419" i="11"/>
  <c r="F441" i="11"/>
  <c r="F417" i="11"/>
  <c r="F402" i="11"/>
  <c r="F523" i="11"/>
  <c r="F550" i="11"/>
  <c r="F418" i="11"/>
  <c r="F516" i="11"/>
  <c r="F198" i="11"/>
  <c r="F210" i="11"/>
  <c r="F301" i="11"/>
  <c r="H198" i="11"/>
  <c r="H247" i="11"/>
  <c r="H287" i="11"/>
  <c r="F172" i="11"/>
  <c r="F202" i="11"/>
  <c r="F212" i="11"/>
  <c r="F248" i="11"/>
  <c r="F252" i="11"/>
  <c r="H199" i="11"/>
  <c r="H258" i="11"/>
  <c r="F175" i="11"/>
  <c r="F203" i="11"/>
  <c r="F222" i="11"/>
  <c r="F275" i="11"/>
  <c r="F308" i="11"/>
  <c r="D11" i="11"/>
  <c r="F205" i="11"/>
  <c r="F337" i="11"/>
  <c r="F270" i="11"/>
  <c r="F183" i="11"/>
  <c r="F324" i="11"/>
  <c r="F289" i="11"/>
  <c r="F279" i="11"/>
  <c r="F197" i="11"/>
  <c r="F192" i="11"/>
  <c r="H211" i="11"/>
  <c r="H274" i="11"/>
  <c r="F104" i="11"/>
  <c r="F124" i="11"/>
  <c r="F160" i="11"/>
  <c r="F161" i="11"/>
  <c r="F95" i="11"/>
  <c r="F81" i="11"/>
  <c r="F107" i="11"/>
  <c r="F134" i="11"/>
  <c r="F89" i="11"/>
  <c r="F77" i="11"/>
  <c r="F122" i="11"/>
  <c r="F138" i="11"/>
  <c r="F52" i="11"/>
  <c r="F39" i="11"/>
  <c r="F37" i="11"/>
  <c r="F182" i="19"/>
  <c r="F169" i="19"/>
  <c r="H310" i="18"/>
  <c r="H368" i="18"/>
  <c r="H453" i="18"/>
  <c r="H469" i="18"/>
  <c r="H534" i="18"/>
  <c r="H532" i="16"/>
  <c r="H398" i="15"/>
  <c r="F94" i="13"/>
  <c r="F121" i="13"/>
  <c r="H184" i="13"/>
  <c r="H202" i="13"/>
  <c r="H477" i="13"/>
  <c r="H421" i="13"/>
  <c r="H470" i="13"/>
  <c r="F334" i="13"/>
  <c r="G169" i="13"/>
  <c r="F357" i="32"/>
  <c r="H353" i="32"/>
  <c r="H347" i="31"/>
  <c r="H460" i="31"/>
  <c r="H468" i="31"/>
  <c r="H476" i="31"/>
  <c r="H484" i="31"/>
  <c r="H393" i="27"/>
  <c r="H406" i="21"/>
  <c r="H448" i="21"/>
  <c r="H524" i="21"/>
  <c r="F36" i="12"/>
  <c r="F207" i="19"/>
  <c r="H503" i="18"/>
  <c r="F150" i="15"/>
  <c r="F143" i="13"/>
  <c r="H198" i="13"/>
  <c r="H558" i="13"/>
  <c r="F211" i="13"/>
  <c r="H317" i="12"/>
  <c r="H366" i="30"/>
  <c r="H395" i="30"/>
  <c r="H445" i="27"/>
  <c r="H539" i="24"/>
  <c r="H527" i="23"/>
  <c r="H121" i="19"/>
  <c r="H181" i="19"/>
  <c r="H210" i="19"/>
  <c r="H495" i="18"/>
  <c r="F170" i="17"/>
  <c r="H386" i="16"/>
  <c r="H450" i="15"/>
  <c r="H53" i="13"/>
  <c r="F127" i="13"/>
  <c r="F93" i="13"/>
  <c r="H191" i="13"/>
  <c r="H473" i="13"/>
  <c r="H380" i="13"/>
  <c r="H450" i="13"/>
  <c r="H178" i="12"/>
  <c r="H227" i="12"/>
  <c r="H287" i="12"/>
  <c r="H560" i="12"/>
  <c r="H465" i="29"/>
  <c r="H555" i="26"/>
  <c r="H510" i="25"/>
  <c r="H408" i="30"/>
  <c r="F572" i="12"/>
  <c r="F581" i="12"/>
  <c r="F526" i="12"/>
  <c r="F348" i="12"/>
  <c r="F354" i="12"/>
  <c r="F360" i="12"/>
  <c r="F368" i="12"/>
  <c r="F372" i="12"/>
  <c r="F379" i="12"/>
  <c r="F383" i="12"/>
  <c r="F389" i="12"/>
  <c r="F394" i="12"/>
  <c r="F399" i="12"/>
  <c r="F409" i="12"/>
  <c r="F431" i="12"/>
  <c r="F444" i="12"/>
  <c r="F455" i="12"/>
  <c r="F460" i="12"/>
  <c r="F472" i="12"/>
  <c r="F476" i="12"/>
  <c r="F499" i="12"/>
  <c r="F525" i="12"/>
  <c r="F531" i="12"/>
  <c r="F543" i="12"/>
  <c r="F549" i="12"/>
  <c r="F560" i="12"/>
  <c r="F406" i="12"/>
  <c r="F550" i="12"/>
  <c r="F437" i="12"/>
  <c r="F418" i="12"/>
  <c r="F402" i="12"/>
  <c r="F417" i="12"/>
  <c r="F523" i="12"/>
  <c r="F422" i="12"/>
  <c r="F420" i="12"/>
  <c r="F405" i="12"/>
  <c r="F350" i="12"/>
  <c r="F352" i="12"/>
  <c r="F357" i="12"/>
  <c r="F365" i="12"/>
  <c r="F370" i="12"/>
  <c r="F374" i="12"/>
  <c r="F387" i="12"/>
  <c r="F397" i="12"/>
  <c r="F401" i="12"/>
  <c r="F412" i="12"/>
  <c r="F421" i="12"/>
  <c r="F433" i="12"/>
  <c r="F446" i="12"/>
  <c r="F452" i="12"/>
  <c r="F458" i="12"/>
  <c r="F470" i="12"/>
  <c r="F474" i="12"/>
  <c r="F478" i="12"/>
  <c r="F489" i="12"/>
  <c r="F505" i="12"/>
  <c r="F521" i="12"/>
  <c r="F528" i="12"/>
  <c r="F538" i="12"/>
  <c r="F547" i="12"/>
  <c r="F557" i="12"/>
  <c r="F506" i="12"/>
  <c r="F346" i="12"/>
  <c r="F170" i="12"/>
  <c r="F300" i="12"/>
  <c r="F270" i="12"/>
  <c r="F205" i="12"/>
  <c r="F188" i="12"/>
  <c r="F189" i="12"/>
  <c r="F324" i="12"/>
  <c r="F289" i="12"/>
  <c r="F279" i="12"/>
  <c r="F197" i="12"/>
  <c r="F183" i="12"/>
  <c r="F298" i="12"/>
  <c r="H175" i="12"/>
  <c r="F211" i="12"/>
  <c r="F224" i="12"/>
  <c r="F274" i="12"/>
  <c r="F286" i="12"/>
  <c r="F302" i="12"/>
  <c r="F317" i="12"/>
  <c r="F318" i="12"/>
  <c r="F281" i="12"/>
  <c r="H172" i="12"/>
  <c r="H207" i="12"/>
  <c r="H222" i="12"/>
  <c r="H244" i="12"/>
  <c r="F172" i="12"/>
  <c r="F178" i="12"/>
  <c r="F191" i="12"/>
  <c r="F202" i="12"/>
  <c r="F227" i="12"/>
  <c r="F276" i="12"/>
  <c r="F288" i="12"/>
  <c r="F320" i="12"/>
  <c r="F250" i="12"/>
  <c r="F245" i="12"/>
  <c r="F235" i="12"/>
  <c r="F208" i="12"/>
  <c r="F192" i="12"/>
  <c r="F280" i="12"/>
  <c r="F177" i="12"/>
  <c r="F201" i="12"/>
  <c r="F241" i="12"/>
  <c r="H185" i="12"/>
  <c r="H259" i="12"/>
  <c r="F174" i="12"/>
  <c r="F182" i="12"/>
  <c r="F198" i="12"/>
  <c r="F206" i="12"/>
  <c r="F277" i="12"/>
  <c r="F291" i="12"/>
  <c r="F309" i="12"/>
  <c r="D11" i="12"/>
  <c r="G11" i="12" s="1"/>
  <c r="F248" i="12"/>
  <c r="F151" i="12"/>
  <c r="H127" i="12"/>
  <c r="F131" i="12"/>
  <c r="F112" i="12"/>
  <c r="F87" i="12"/>
  <c r="F95" i="12"/>
  <c r="F96" i="12"/>
  <c r="F89" i="12"/>
  <c r="F77" i="12"/>
  <c r="F160" i="12"/>
  <c r="F107" i="12"/>
  <c r="F108" i="12"/>
  <c r="F154" i="12"/>
  <c r="F128" i="12"/>
  <c r="F80" i="20"/>
  <c r="F420" i="13"/>
  <c r="F454" i="13"/>
  <c r="F393" i="13"/>
  <c r="F413" i="13"/>
  <c r="F355" i="13"/>
  <c r="F398" i="13"/>
  <c r="F527" i="13"/>
  <c r="F401" i="13"/>
  <c r="F361" i="13"/>
  <c r="F558" i="13"/>
  <c r="F460" i="13"/>
  <c r="F395" i="13"/>
  <c r="F524" i="13"/>
  <c r="F455" i="13"/>
  <c r="F370" i="13"/>
  <c r="F412" i="13"/>
  <c r="F383" i="17"/>
  <c r="F386" i="17"/>
  <c r="F365" i="17"/>
  <c r="F490" i="21"/>
  <c r="F548" i="21"/>
  <c r="F475" i="21"/>
  <c r="F422" i="21"/>
  <c r="F357" i="21"/>
  <c r="F544" i="21"/>
  <c r="F474" i="21"/>
  <c r="F421" i="21"/>
  <c r="F388" i="21"/>
  <c r="F370" i="21"/>
  <c r="F354" i="21"/>
  <c r="F558" i="21"/>
  <c r="F399" i="21"/>
  <c r="F383" i="21"/>
  <c r="F368" i="21"/>
  <c r="F404" i="23"/>
  <c r="F421" i="23"/>
  <c r="F349" i="31"/>
  <c r="F484" i="31"/>
  <c r="F452" i="31"/>
  <c r="F515" i="31"/>
  <c r="F547" i="31"/>
  <c r="F478" i="31"/>
  <c r="F444" i="31"/>
  <c r="F395" i="31"/>
  <c r="F400" i="31"/>
  <c r="F535" i="31"/>
  <c r="F528" i="31"/>
  <c r="F363" i="31"/>
  <c r="F505" i="31"/>
  <c r="F470" i="31"/>
  <c r="F422" i="31"/>
  <c r="F381" i="31"/>
  <c r="F119" i="16"/>
  <c r="F104" i="16"/>
  <c r="F102" i="16"/>
  <c r="F115" i="16"/>
  <c r="F75" i="16"/>
  <c r="F390" i="27"/>
  <c r="F454" i="27"/>
  <c r="F353" i="27"/>
  <c r="F528" i="27"/>
  <c r="F478" i="27"/>
  <c r="F409" i="27"/>
  <c r="F175" i="19"/>
  <c r="F299" i="19"/>
  <c r="F309" i="19"/>
  <c r="F236" i="19"/>
  <c r="F348" i="19"/>
  <c r="F374" i="19"/>
  <c r="F395" i="19"/>
  <c r="F444" i="19"/>
  <c r="F479" i="19"/>
  <c r="F524" i="19"/>
  <c r="F131" i="16"/>
  <c r="F79" i="16"/>
  <c r="F476" i="13"/>
  <c r="H548" i="13"/>
  <c r="F539" i="13"/>
  <c r="F467" i="13"/>
  <c r="F398" i="31"/>
  <c r="F357" i="31"/>
  <c r="F375" i="31"/>
  <c r="F462" i="31"/>
  <c r="F29" i="14"/>
  <c r="F43" i="14"/>
  <c r="F53" i="16"/>
  <c r="F27" i="16"/>
  <c r="F29" i="16"/>
  <c r="F44" i="16"/>
  <c r="F116" i="14"/>
  <c r="F151" i="14"/>
  <c r="F114" i="14"/>
  <c r="F135" i="14"/>
  <c r="F83" i="14"/>
  <c r="F305" i="13"/>
  <c r="F227" i="13"/>
  <c r="F184" i="13"/>
  <c r="F177" i="13"/>
  <c r="F218" i="13"/>
  <c r="F312" i="13"/>
  <c r="F219" i="13"/>
  <c r="F242" i="13"/>
  <c r="F210" i="13"/>
  <c r="F301" i="13"/>
  <c r="F287" i="13"/>
  <c r="F277" i="13"/>
  <c r="F210" i="15"/>
  <c r="F196" i="15"/>
  <c r="F170" i="15"/>
  <c r="F347" i="15"/>
  <c r="F549" i="15"/>
  <c r="F460" i="15"/>
  <c r="F381" i="15"/>
  <c r="F357" i="15"/>
  <c r="F401" i="15"/>
  <c r="F388" i="15"/>
  <c r="F379" i="15"/>
  <c r="F351" i="15"/>
  <c r="F399" i="15"/>
  <c r="F387" i="15"/>
  <c r="F506" i="19"/>
  <c r="F548" i="19"/>
  <c r="F478" i="19"/>
  <c r="F474" i="19"/>
  <c r="F468" i="19"/>
  <c r="F462" i="19"/>
  <c r="F455" i="19"/>
  <c r="F448" i="19"/>
  <c r="F421" i="19"/>
  <c r="F399" i="19"/>
  <c r="F393" i="19"/>
  <c r="F386" i="19"/>
  <c r="F381" i="19"/>
  <c r="F370" i="19"/>
  <c r="F365" i="19"/>
  <c r="F358" i="19"/>
  <c r="F352" i="19"/>
  <c r="F558" i="19"/>
  <c r="F547" i="19"/>
  <c r="F539" i="19"/>
  <c r="F527" i="19"/>
  <c r="F500" i="19"/>
  <c r="F484" i="19"/>
  <c r="F473" i="19"/>
  <c r="F467" i="19"/>
  <c r="F460" i="19"/>
  <c r="F454" i="19"/>
  <c r="F446" i="19"/>
  <c r="F434" i="19"/>
  <c r="F409" i="19"/>
  <c r="F398" i="19"/>
  <c r="F389" i="19"/>
  <c r="F380" i="19"/>
  <c r="F369" i="19"/>
  <c r="F361" i="19"/>
  <c r="F556" i="19"/>
  <c r="F544" i="19"/>
  <c r="F532" i="19"/>
  <c r="F525" i="19"/>
  <c r="F499" i="19"/>
  <c r="F476" i="19"/>
  <c r="F472" i="19"/>
  <c r="F465" i="19"/>
  <c r="F452" i="19"/>
  <c r="F445" i="19"/>
  <c r="F432" i="19"/>
  <c r="F401" i="19"/>
  <c r="F397" i="19"/>
  <c r="F388" i="19"/>
  <c r="F383" i="19"/>
  <c r="F379" i="19"/>
  <c r="F368" i="19"/>
  <c r="F360" i="19"/>
  <c r="F533" i="29"/>
  <c r="F395" i="29"/>
  <c r="F548" i="29"/>
  <c r="F527" i="29"/>
  <c r="F442" i="29"/>
  <c r="F473" i="29"/>
  <c r="F465" i="29"/>
  <c r="F454" i="29"/>
  <c r="F412" i="29"/>
  <c r="F562" i="29"/>
  <c r="F519" i="29"/>
  <c r="F501" i="29"/>
  <c r="F478" i="29"/>
  <c r="F460" i="29"/>
  <c r="F391" i="29"/>
  <c r="F380" i="29"/>
  <c r="F353" i="29"/>
  <c r="F350" i="29"/>
  <c r="F531" i="29"/>
  <c r="F496" i="29"/>
  <c r="F474" i="29"/>
  <c r="F361" i="29"/>
  <c r="F360" i="29"/>
  <c r="F227" i="19"/>
  <c r="F247" i="19"/>
  <c r="F196" i="19"/>
  <c r="F263" i="19"/>
  <c r="F302" i="19"/>
  <c r="F178" i="19"/>
  <c r="F357" i="19"/>
  <c r="F382" i="19"/>
  <c r="F400" i="19"/>
  <c r="F450" i="19"/>
  <c r="F470" i="19"/>
  <c r="F549" i="19"/>
  <c r="F386" i="15"/>
  <c r="F445" i="15"/>
  <c r="F259" i="13"/>
  <c r="F496" i="31"/>
  <c r="F370" i="29"/>
  <c r="F524" i="21"/>
  <c r="F191" i="19"/>
  <c r="F206" i="19"/>
  <c r="F276" i="19"/>
  <c r="F304" i="19"/>
  <c r="F351" i="19"/>
  <c r="F431" i="19"/>
  <c r="F458" i="19"/>
  <c r="F475" i="19"/>
  <c r="F126" i="16"/>
  <c r="F291" i="15"/>
  <c r="F551" i="13"/>
  <c r="F446" i="13"/>
  <c r="F506" i="29"/>
  <c r="F557" i="29"/>
  <c r="H140" i="18"/>
  <c r="H202" i="18"/>
  <c r="H275" i="18"/>
  <c r="H329" i="18"/>
  <c r="H589" i="16"/>
  <c r="H206" i="13"/>
  <c r="H537" i="13"/>
  <c r="H432" i="13"/>
  <c r="H361" i="13"/>
  <c r="H174" i="18"/>
  <c r="H318" i="18"/>
  <c r="H466" i="16"/>
  <c r="H353" i="15"/>
  <c r="H434" i="13"/>
  <c r="H499" i="13"/>
  <c r="H545" i="13"/>
  <c r="H366" i="13"/>
  <c r="H580" i="15"/>
  <c r="H60" i="18"/>
  <c r="H580" i="18"/>
  <c r="H472" i="16"/>
  <c r="H531" i="13"/>
  <c r="F36" i="13"/>
  <c r="H249" i="13"/>
  <c r="H230" i="13"/>
  <c r="F573" i="13"/>
  <c r="F588" i="13"/>
  <c r="F581" i="13"/>
  <c r="F595" i="13"/>
  <c r="H398" i="13"/>
  <c r="F448" i="13"/>
  <c r="F468" i="13"/>
  <c r="F352" i="13"/>
  <c r="F388" i="13"/>
  <c r="F400" i="13"/>
  <c r="F445" i="13"/>
  <c r="F457" i="13"/>
  <c r="F555" i="13"/>
  <c r="F458" i="13"/>
  <c r="F479" i="13"/>
  <c r="F351" i="13"/>
  <c r="F377" i="13"/>
  <c r="F391" i="13"/>
  <c r="F399" i="13"/>
  <c r="F472" i="13"/>
  <c r="F484" i="13"/>
  <c r="F549" i="13"/>
  <c r="F360" i="13"/>
  <c r="F379" i="13"/>
  <c r="H408" i="13"/>
  <c r="H452" i="13"/>
  <c r="F473" i="13"/>
  <c r="F489" i="13"/>
  <c r="F521" i="13"/>
  <c r="F357" i="13"/>
  <c r="F366" i="13"/>
  <c r="H379" i="13"/>
  <c r="F389" i="13"/>
  <c r="F397" i="13"/>
  <c r="H413" i="13"/>
  <c r="F442" i="13"/>
  <c r="F450" i="13"/>
  <c r="F531" i="13"/>
  <c r="F543" i="13"/>
  <c r="F556" i="13"/>
  <c r="F354" i="13"/>
  <c r="F394" i="13"/>
  <c r="F434" i="13"/>
  <c r="F459" i="13"/>
  <c r="F553" i="13"/>
  <c r="F510" i="13"/>
  <c r="F437" i="13"/>
  <c r="F417" i="13"/>
  <c r="F550" i="13"/>
  <c r="F523" i="13"/>
  <c r="F439" i="13"/>
  <c r="F435" i="13"/>
  <c r="F347" i="13"/>
  <c r="F387" i="13"/>
  <c r="F431" i="13"/>
  <c r="F504" i="13"/>
  <c r="F537" i="13"/>
  <c r="F562" i="13"/>
  <c r="F369" i="13"/>
  <c r="F424" i="13"/>
  <c r="F485" i="13"/>
  <c r="F542" i="13"/>
  <c r="F474" i="13"/>
  <c r="F498" i="13"/>
  <c r="F392" i="13"/>
  <c r="F368" i="13"/>
  <c r="F382" i="13"/>
  <c r="F444" i="13"/>
  <c r="F525" i="13"/>
  <c r="F348" i="13"/>
  <c r="F365" i="13"/>
  <c r="F383" i="13"/>
  <c r="H395" i="13"/>
  <c r="F409" i="13"/>
  <c r="F438" i="13"/>
  <c r="F453" i="13"/>
  <c r="F465" i="13"/>
  <c r="F380" i="13"/>
  <c r="F421" i="13"/>
  <c r="F470" i="13"/>
  <c r="F478" i="13"/>
  <c r="F518" i="13"/>
  <c r="F547" i="13"/>
  <c r="F386" i="13"/>
  <c r="H462" i="13"/>
  <c r="F475" i="13"/>
  <c r="F499" i="13"/>
  <c r="F548" i="13"/>
  <c r="F554" i="13"/>
  <c r="F486" i="13"/>
  <c r="F414" i="13"/>
  <c r="F384" i="13"/>
  <c r="H304" i="13"/>
  <c r="H263" i="13"/>
  <c r="H288" i="13"/>
  <c r="F198" i="13"/>
  <c r="F221" i="13"/>
  <c r="F225" i="13"/>
  <c r="F282" i="13"/>
  <c r="F196" i="13"/>
  <c r="F239" i="13"/>
  <c r="F306" i="13"/>
  <c r="F174" i="13"/>
  <c r="F317" i="13"/>
  <c r="F281" i="13"/>
  <c r="F224" i="13"/>
  <c r="H282" i="13"/>
  <c r="F202" i="13"/>
  <c r="F237" i="13"/>
  <c r="F169" i="13"/>
  <c r="F231" i="13"/>
  <c r="F313" i="13"/>
  <c r="F201" i="13"/>
  <c r="F263" i="13"/>
  <c r="F320" i="13"/>
  <c r="F329" i="13"/>
  <c r="F318" i="13"/>
  <c r="F236" i="13"/>
  <c r="F295" i="13"/>
  <c r="F197" i="13"/>
  <c r="F324" i="13"/>
  <c r="F289" i="13"/>
  <c r="F279" i="13"/>
  <c r="F270" i="13"/>
  <c r="F189" i="13"/>
  <c r="F183" i="13"/>
  <c r="F325" i="13"/>
  <c r="F105" i="13"/>
  <c r="F160" i="13"/>
  <c r="F161" i="13"/>
  <c r="F162" i="13"/>
  <c r="F163" i="13"/>
  <c r="F134" i="13"/>
  <c r="F89" i="13"/>
  <c r="F107" i="13"/>
  <c r="F81" i="13"/>
  <c r="F77" i="13"/>
  <c r="F100" i="13"/>
  <c r="H48" i="13"/>
  <c r="F62" i="13"/>
  <c r="F25" i="13"/>
  <c r="F50" i="13"/>
  <c r="F48" i="13"/>
  <c r="H389" i="18"/>
  <c r="F579" i="18"/>
  <c r="F578" i="18"/>
  <c r="F587" i="18"/>
  <c r="H389" i="16"/>
  <c r="H67" i="14"/>
  <c r="F175" i="14"/>
  <c r="F236" i="14"/>
  <c r="H312" i="14"/>
  <c r="H367" i="14"/>
  <c r="H450" i="14"/>
  <c r="H479" i="14"/>
  <c r="H500" i="14"/>
  <c r="F579" i="14"/>
  <c r="F429" i="14"/>
  <c r="F115" i="15"/>
  <c r="F574" i="18"/>
  <c r="F113" i="15"/>
  <c r="F206" i="14"/>
  <c r="F577" i="26"/>
  <c r="F196" i="20"/>
  <c r="F574" i="14"/>
  <c r="F581" i="14"/>
  <c r="H389" i="14"/>
  <c r="H476" i="14"/>
  <c r="H504" i="14"/>
  <c r="H559" i="14"/>
  <c r="F523" i="14"/>
  <c r="F439" i="14"/>
  <c r="F418" i="14"/>
  <c r="F550" i="14"/>
  <c r="F417" i="14"/>
  <c r="F402" i="14"/>
  <c r="F553" i="14"/>
  <c r="F482" i="14"/>
  <c r="F405" i="14"/>
  <c r="F421" i="14"/>
  <c r="F455" i="14"/>
  <c r="F476" i="14"/>
  <c r="F540" i="14"/>
  <c r="H370" i="14"/>
  <c r="H432" i="14"/>
  <c r="H461" i="14"/>
  <c r="F534" i="14"/>
  <c r="F347" i="14"/>
  <c r="F375" i="14"/>
  <c r="F397" i="14"/>
  <c r="F458" i="14"/>
  <c r="F496" i="14"/>
  <c r="H357" i="14"/>
  <c r="H366" i="14"/>
  <c r="H499" i="14"/>
  <c r="H527" i="14"/>
  <c r="F377" i="14"/>
  <c r="F259" i="14"/>
  <c r="F335" i="14"/>
  <c r="F303" i="14"/>
  <c r="F172" i="14"/>
  <c r="F185" i="14"/>
  <c r="F202" i="14"/>
  <c r="F231" i="14"/>
  <c r="F276" i="14"/>
  <c r="H207" i="14"/>
  <c r="H320" i="14"/>
  <c r="F169" i="14"/>
  <c r="F205" i="14"/>
  <c r="F197" i="14"/>
  <c r="F183" i="14"/>
  <c r="F324" i="14"/>
  <c r="F290" i="14"/>
  <c r="F188" i="14"/>
  <c r="F289" i="14"/>
  <c r="F279" i="14"/>
  <c r="F265" i="14"/>
  <c r="F270" i="14"/>
  <c r="F177" i="14"/>
  <c r="F198" i="14"/>
  <c r="F211" i="14"/>
  <c r="F238" i="14"/>
  <c r="F291" i="14"/>
  <c r="F315" i="14"/>
  <c r="H292" i="14"/>
  <c r="F171" i="14"/>
  <c r="F199" i="14"/>
  <c r="F222" i="14"/>
  <c r="F275" i="14"/>
  <c r="F282" i="14"/>
  <c r="F304" i="14"/>
  <c r="F317" i="14"/>
  <c r="F325" i="14"/>
  <c r="F103" i="14"/>
  <c r="F78" i="14"/>
  <c r="F100" i="14"/>
  <c r="F95" i="14"/>
  <c r="F81" i="14"/>
  <c r="F160" i="14"/>
  <c r="F161" i="14"/>
  <c r="F89" i="14"/>
  <c r="F134" i="14"/>
  <c r="F77" i="14"/>
  <c r="F110" i="14"/>
  <c r="F152" i="14"/>
  <c r="F98" i="14"/>
  <c r="F130" i="14"/>
  <c r="F109" i="14"/>
  <c r="F120" i="14"/>
  <c r="F121" i="14"/>
  <c r="F139" i="14"/>
  <c r="F58" i="14"/>
  <c r="F25" i="14"/>
  <c r="H312" i="19"/>
  <c r="H222" i="18"/>
  <c r="H291" i="16"/>
  <c r="H174" i="15"/>
  <c r="H291" i="15"/>
  <c r="H393" i="15"/>
  <c r="F237" i="18"/>
  <c r="H212" i="16"/>
  <c r="F353" i="32"/>
  <c r="F387" i="32"/>
  <c r="H379" i="22"/>
  <c r="H252" i="16"/>
  <c r="H395" i="18"/>
  <c r="H401" i="16"/>
  <c r="H207" i="32"/>
  <c r="F475" i="32"/>
  <c r="H352" i="21"/>
  <c r="H415" i="21"/>
  <c r="H537" i="21"/>
  <c r="F468" i="15"/>
  <c r="F384" i="16"/>
  <c r="F593" i="15"/>
  <c r="F544" i="15"/>
  <c r="F406" i="15"/>
  <c r="F391" i="15"/>
  <c r="F543" i="15"/>
  <c r="F472" i="15"/>
  <c r="F306" i="15"/>
  <c r="F286" i="15"/>
  <c r="F175" i="15"/>
  <c r="F265" i="15"/>
  <c r="F183" i="15"/>
  <c r="F320" i="15"/>
  <c r="F255" i="15"/>
  <c r="F242" i="15"/>
  <c r="F78" i="15"/>
  <c r="F160" i="15"/>
  <c r="F107" i="15"/>
  <c r="F81" i="15"/>
  <c r="F77" i="15"/>
  <c r="F94" i="15"/>
  <c r="F137" i="15"/>
  <c r="F123" i="15"/>
  <c r="F79" i="15"/>
  <c r="F126" i="15"/>
  <c r="F119" i="15"/>
  <c r="F136" i="15"/>
  <c r="F98" i="15"/>
  <c r="F80" i="15"/>
  <c r="F143" i="15"/>
  <c r="F152" i="15"/>
  <c r="F130" i="15"/>
  <c r="F156" i="15"/>
  <c r="F24" i="15"/>
  <c r="F78" i="19"/>
  <c r="H474" i="19"/>
  <c r="H512" i="19"/>
  <c r="H371" i="18"/>
  <c r="H381" i="18"/>
  <c r="H357" i="30"/>
  <c r="H241" i="28"/>
  <c r="F583" i="26"/>
  <c r="H276" i="24"/>
  <c r="F184" i="20"/>
  <c r="H559" i="19"/>
  <c r="H109" i="18"/>
  <c r="H177" i="18"/>
  <c r="F274" i="18"/>
  <c r="H384" i="18"/>
  <c r="F571" i="18"/>
  <c r="H369" i="17"/>
  <c r="H450" i="17"/>
  <c r="F298" i="16"/>
  <c r="F579" i="28"/>
  <c r="H451" i="27"/>
  <c r="H455" i="27"/>
  <c r="H459" i="27"/>
  <c r="F174" i="22"/>
  <c r="F586" i="22"/>
  <c r="F588" i="22"/>
  <c r="F244" i="20"/>
  <c r="F191" i="20"/>
  <c r="F101" i="16"/>
  <c r="F463" i="16"/>
  <c r="F423" i="16"/>
  <c r="H460" i="19"/>
  <c r="H478" i="19"/>
  <c r="H250" i="18"/>
  <c r="F198" i="18"/>
  <c r="F325" i="18"/>
  <c r="F589" i="18"/>
  <c r="F591" i="18"/>
  <c r="F577" i="28"/>
  <c r="F572" i="26"/>
  <c r="H474" i="23"/>
  <c r="H558" i="23"/>
  <c r="F196" i="22"/>
  <c r="F241" i="20"/>
  <c r="F525" i="16"/>
  <c r="F587" i="16"/>
  <c r="F581" i="16"/>
  <c r="F574" i="16"/>
  <c r="F586" i="16"/>
  <c r="F590" i="16"/>
  <c r="F575" i="16"/>
  <c r="H458" i="16"/>
  <c r="H399" i="16"/>
  <c r="F345" i="16"/>
  <c r="F418" i="16"/>
  <c r="F437" i="16"/>
  <c r="F523" i="16"/>
  <c r="F425" i="16"/>
  <c r="F465" i="16"/>
  <c r="F449" i="16"/>
  <c r="F405" i="16"/>
  <c r="H558" i="16"/>
  <c r="F544" i="16"/>
  <c r="F196" i="16"/>
  <c r="F277" i="16"/>
  <c r="H331" i="16"/>
  <c r="F319" i="16"/>
  <c r="F282" i="16"/>
  <c r="F234" i="16"/>
  <c r="H278" i="16"/>
  <c r="F172" i="16"/>
  <c r="F268" i="16"/>
  <c r="F324" i="16"/>
  <c r="F197" i="16"/>
  <c r="F266" i="16"/>
  <c r="F270" i="16"/>
  <c r="F265" i="16"/>
  <c r="F209" i="16"/>
  <c r="F320" i="16"/>
  <c r="H315" i="16"/>
  <c r="H328" i="16"/>
  <c r="H311" i="16"/>
  <c r="F308" i="16"/>
  <c r="F91" i="16"/>
  <c r="F74" i="16"/>
  <c r="F160" i="16"/>
  <c r="F81" i="16"/>
  <c r="F98" i="16"/>
  <c r="F124" i="16"/>
  <c r="F90" i="16"/>
  <c r="F110" i="16"/>
  <c r="F135" i="16"/>
  <c r="H92" i="16"/>
  <c r="F113" i="16"/>
  <c r="F62" i="19"/>
  <c r="F75" i="19"/>
  <c r="F80" i="19"/>
  <c r="F150" i="19"/>
  <c r="F102" i="19"/>
  <c r="F127" i="19"/>
  <c r="H331" i="19"/>
  <c r="H531" i="19"/>
  <c r="H547" i="19"/>
  <c r="H556" i="19"/>
  <c r="H126" i="18"/>
  <c r="H259" i="18"/>
  <c r="H286" i="18"/>
  <c r="F352" i="18"/>
  <c r="F357" i="18"/>
  <c r="F363" i="18"/>
  <c r="F369" i="18"/>
  <c r="F375" i="18"/>
  <c r="F381" i="18"/>
  <c r="F387" i="18"/>
  <c r="F392" i="18"/>
  <c r="F400" i="18"/>
  <c r="F412" i="18"/>
  <c r="F421" i="18"/>
  <c r="F433" i="18"/>
  <c r="F444" i="18"/>
  <c r="F449" i="18"/>
  <c r="F454" i="18"/>
  <c r="F459" i="18"/>
  <c r="F468" i="18"/>
  <c r="F473" i="18"/>
  <c r="F477" i="18"/>
  <c r="F487" i="18"/>
  <c r="F492" i="18"/>
  <c r="F497" i="18"/>
  <c r="F501" i="18"/>
  <c r="F512" i="18"/>
  <c r="F518" i="18"/>
  <c r="F524" i="18"/>
  <c r="F528" i="18"/>
  <c r="F533" i="18"/>
  <c r="F542" i="18"/>
  <c r="F549" i="18"/>
  <c r="F559" i="18"/>
  <c r="F143" i="17"/>
  <c r="F421" i="26"/>
  <c r="F478" i="22"/>
  <c r="F152" i="17"/>
  <c r="F119" i="19"/>
  <c r="H525" i="19"/>
  <c r="H277" i="18"/>
  <c r="F347" i="18"/>
  <c r="F353" i="18"/>
  <c r="F358" i="18"/>
  <c r="F365" i="18"/>
  <c r="F370" i="18"/>
  <c r="F377" i="18"/>
  <c r="F382" i="18"/>
  <c r="F388" i="18"/>
  <c r="F393" i="18"/>
  <c r="F397" i="18"/>
  <c r="F401" i="18"/>
  <c r="F413" i="18"/>
  <c r="F430" i="18"/>
  <c r="F434" i="18"/>
  <c r="F445" i="18"/>
  <c r="F450" i="18"/>
  <c r="F455" i="18"/>
  <c r="F460" i="18"/>
  <c r="F469" i="18"/>
  <c r="F474" i="18"/>
  <c r="F478" i="18"/>
  <c r="F483" i="18"/>
  <c r="F488" i="18"/>
  <c r="F493" i="18"/>
  <c r="F498" i="18"/>
  <c r="F513" i="18"/>
  <c r="F519" i="18"/>
  <c r="F525" i="18"/>
  <c r="F530" i="18"/>
  <c r="F534" i="18"/>
  <c r="F544" i="18"/>
  <c r="F554" i="18"/>
  <c r="F560" i="18"/>
  <c r="F86" i="17"/>
  <c r="F458" i="22"/>
  <c r="H352" i="20"/>
  <c r="H302" i="17"/>
  <c r="H292" i="17"/>
  <c r="H275" i="19"/>
  <c r="F348" i="18"/>
  <c r="F354" i="18"/>
  <c r="F360" i="18"/>
  <c r="F366" i="18"/>
  <c r="F372" i="18"/>
  <c r="F379" i="18"/>
  <c r="F383" i="18"/>
  <c r="F389" i="18"/>
  <c r="F394" i="18"/>
  <c r="F398" i="18"/>
  <c r="F409" i="18"/>
  <c r="F414" i="18"/>
  <c r="F431" i="18"/>
  <c r="F442" i="18"/>
  <c r="F446" i="18"/>
  <c r="F452" i="18"/>
  <c r="F456" i="18"/>
  <c r="F462" i="18"/>
  <c r="F470" i="18"/>
  <c r="F475" i="18"/>
  <c r="F479" i="18"/>
  <c r="F484" i="18"/>
  <c r="F489" i="18"/>
  <c r="F499" i="18"/>
  <c r="F504" i="18"/>
  <c r="F531" i="18"/>
  <c r="F547" i="18"/>
  <c r="F556" i="18"/>
  <c r="F562" i="18"/>
  <c r="H399" i="18"/>
  <c r="F90" i="17"/>
  <c r="H83" i="27"/>
  <c r="F573" i="17"/>
  <c r="F578" i="17"/>
  <c r="F574" i="17"/>
  <c r="F589" i="17"/>
  <c r="F571" i="17"/>
  <c r="H360" i="17"/>
  <c r="F358" i="17"/>
  <c r="H553" i="17"/>
  <c r="H467" i="17"/>
  <c r="F352" i="17"/>
  <c r="H517" i="17"/>
  <c r="F222" i="17"/>
  <c r="F270" i="17"/>
  <c r="F236" i="17"/>
  <c r="F255" i="17"/>
  <c r="F239" i="17"/>
  <c r="F210" i="17"/>
  <c r="F263" i="17"/>
  <c r="F315" i="17"/>
  <c r="F201" i="17"/>
  <c r="F76" i="17"/>
  <c r="F96" i="17"/>
  <c r="F81" i="17"/>
  <c r="F120" i="17"/>
  <c r="F116" i="17"/>
  <c r="F98" i="17"/>
  <c r="F75" i="17"/>
  <c r="F36" i="17"/>
  <c r="F31" i="17"/>
  <c r="F43" i="17"/>
  <c r="F410" i="18"/>
  <c r="F136" i="20"/>
  <c r="F245" i="18"/>
  <c r="F218" i="18"/>
  <c r="F552" i="18"/>
  <c r="F356" i="18"/>
  <c r="H588" i="18"/>
  <c r="H596" i="18"/>
  <c r="F583" i="18"/>
  <c r="F581" i="18"/>
  <c r="H400" i="18"/>
  <c r="H396" i="18"/>
  <c r="H432" i="18"/>
  <c r="F551" i="18"/>
  <c r="H386" i="18"/>
  <c r="F350" i="18"/>
  <c r="F550" i="18"/>
  <c r="F425" i="18"/>
  <c r="F418" i="18"/>
  <c r="F417" i="18"/>
  <c r="F439" i="18"/>
  <c r="F402" i="18"/>
  <c r="F523" i="18"/>
  <c r="F346" i="18"/>
  <c r="F345" i="18"/>
  <c r="H242" i="18"/>
  <c r="H308" i="18"/>
  <c r="H325" i="18"/>
  <c r="H333" i="18"/>
  <c r="F219" i="18"/>
  <c r="F313" i="18"/>
  <c r="H209" i="18"/>
  <c r="F195" i="18"/>
  <c r="F205" i="18"/>
  <c r="F289" i="18"/>
  <c r="F270" i="18"/>
  <c r="F214" i="18"/>
  <c r="F295" i="18"/>
  <c r="F290" i="18"/>
  <c r="F267" i="18"/>
  <c r="F261" i="18"/>
  <c r="F188" i="18"/>
  <c r="F183" i="18"/>
  <c r="F337" i="18"/>
  <c r="F339" i="18"/>
  <c r="F324" i="18"/>
  <c r="F197" i="18"/>
  <c r="F300" i="18"/>
  <c r="F279" i="18"/>
  <c r="F316" i="18"/>
  <c r="F298" i="18"/>
  <c r="H196" i="18"/>
  <c r="H302" i="18"/>
  <c r="F319" i="18"/>
  <c r="F264" i="18"/>
  <c r="F146" i="18"/>
  <c r="F134" i="18"/>
  <c r="F89" i="18"/>
  <c r="F81" i="18"/>
  <c r="F160" i="18"/>
  <c r="F107" i="18"/>
  <c r="F77" i="18"/>
  <c r="F56" i="18"/>
  <c r="F33" i="18"/>
  <c r="H128" i="19"/>
  <c r="H413" i="19"/>
  <c r="H464" i="29"/>
  <c r="H246" i="28"/>
  <c r="F394" i="28"/>
  <c r="F513" i="28"/>
  <c r="F380" i="26"/>
  <c r="F505" i="26"/>
  <c r="F521" i="26"/>
  <c r="F490" i="22"/>
  <c r="F558" i="22"/>
  <c r="F563" i="19"/>
  <c r="F115" i="19"/>
  <c r="F87" i="19"/>
  <c r="F201" i="19"/>
  <c r="F174" i="19"/>
  <c r="F185" i="19"/>
  <c r="F291" i="19"/>
  <c r="H399" i="19"/>
  <c r="H448" i="19"/>
  <c r="H453" i="19"/>
  <c r="H459" i="19"/>
  <c r="H477" i="19"/>
  <c r="F593" i="28"/>
  <c r="F588" i="28"/>
  <c r="F401" i="26"/>
  <c r="F474" i="26"/>
  <c r="F234" i="25"/>
  <c r="H500" i="24"/>
  <c r="H532" i="24"/>
  <c r="F210" i="23"/>
  <c r="F287" i="23"/>
  <c r="F351" i="22"/>
  <c r="F393" i="22"/>
  <c r="H470" i="21"/>
  <c r="H558" i="21"/>
  <c r="F217" i="19"/>
  <c r="F375" i="19"/>
  <c r="F131" i="19"/>
  <c r="F88" i="19"/>
  <c r="H315" i="19"/>
  <c r="H351" i="19"/>
  <c r="H357" i="19"/>
  <c r="H365" i="19"/>
  <c r="H386" i="19"/>
  <c r="H393" i="19"/>
  <c r="H154" i="31"/>
  <c r="F591" i="28"/>
  <c r="F456" i="26"/>
  <c r="F465" i="26"/>
  <c r="F591" i="26"/>
  <c r="F592" i="26"/>
  <c r="F596" i="26"/>
  <c r="F589" i="24"/>
  <c r="F434" i="22"/>
  <c r="F470" i="22"/>
  <c r="F334" i="19"/>
  <c r="F591" i="19"/>
  <c r="F581" i="19"/>
  <c r="G570" i="19"/>
  <c r="F571" i="19"/>
  <c r="H354" i="19"/>
  <c r="H380" i="19"/>
  <c r="H532" i="19"/>
  <c r="H548" i="19"/>
  <c r="F372" i="19"/>
  <c r="F523" i="19"/>
  <c r="F557" i="19"/>
  <c r="F481" i="19"/>
  <c r="H370" i="19"/>
  <c r="H400" i="19"/>
  <c r="H421" i="19"/>
  <c r="H473" i="19"/>
  <c r="H544" i="19"/>
  <c r="F486" i="19"/>
  <c r="F429" i="19"/>
  <c r="F171" i="19"/>
  <c r="F270" i="19"/>
  <c r="F324" i="19"/>
  <c r="F295" i="19"/>
  <c r="F265" i="19"/>
  <c r="F205" i="19"/>
  <c r="F337" i="19"/>
  <c r="F183" i="19"/>
  <c r="F289" i="19"/>
  <c r="F209" i="19"/>
  <c r="F122" i="19"/>
  <c r="F81" i="19"/>
  <c r="F160" i="19"/>
  <c r="F77" i="19"/>
  <c r="F161" i="19"/>
  <c r="F154" i="19"/>
  <c r="F143" i="19"/>
  <c r="F101" i="19"/>
  <c r="F84" i="19"/>
  <c r="F31" i="19"/>
  <c r="F38" i="19"/>
  <c r="F49" i="19"/>
  <c r="F36" i="19"/>
  <c r="H386" i="32"/>
  <c r="F585" i="30"/>
  <c r="H500" i="29"/>
  <c r="H508" i="29"/>
  <c r="F529" i="28"/>
  <c r="F584" i="28"/>
  <c r="F576" i="28"/>
  <c r="F592" i="28"/>
  <c r="F573" i="28"/>
  <c r="F590" i="28"/>
  <c r="H406" i="27"/>
  <c r="F361" i="26"/>
  <c r="F372" i="26"/>
  <c r="F397" i="26"/>
  <c r="F469" i="26"/>
  <c r="F496" i="26"/>
  <c r="F559" i="26"/>
  <c r="F575" i="26"/>
  <c r="F578" i="26"/>
  <c r="F595" i="26"/>
  <c r="F580" i="26"/>
  <c r="F573" i="24"/>
  <c r="F588" i="24"/>
  <c r="F574" i="24"/>
  <c r="F585" i="24"/>
  <c r="H348" i="23"/>
  <c r="F348" i="22"/>
  <c r="F361" i="22"/>
  <c r="F368" i="22"/>
  <c r="F388" i="22"/>
  <c r="F413" i="22"/>
  <c r="F455" i="22"/>
  <c r="F465" i="22"/>
  <c r="F489" i="22"/>
  <c r="F547" i="22"/>
  <c r="F562" i="22"/>
  <c r="F577" i="22"/>
  <c r="F383" i="20"/>
  <c r="F121" i="20"/>
  <c r="H371" i="31"/>
  <c r="H554" i="31"/>
  <c r="F368" i="30"/>
  <c r="H114" i="29"/>
  <c r="H504" i="29"/>
  <c r="H520" i="29"/>
  <c r="F587" i="28"/>
  <c r="F595" i="28"/>
  <c r="F571" i="28"/>
  <c r="F594" i="28"/>
  <c r="H280" i="27"/>
  <c r="F351" i="26"/>
  <c r="F368" i="26"/>
  <c r="F387" i="26"/>
  <c r="F434" i="26"/>
  <c r="F478" i="26"/>
  <c r="F528" i="26"/>
  <c r="F540" i="26"/>
  <c r="F585" i="26"/>
  <c r="F573" i="26"/>
  <c r="F588" i="26"/>
  <c r="H390" i="26"/>
  <c r="H352" i="23"/>
  <c r="H370" i="23"/>
  <c r="H401" i="23"/>
  <c r="F357" i="22"/>
  <c r="F379" i="22"/>
  <c r="F397" i="22"/>
  <c r="F473" i="22"/>
  <c r="F539" i="22"/>
  <c r="F560" i="22"/>
  <c r="H463" i="20"/>
  <c r="H518" i="31"/>
  <c r="H386" i="31"/>
  <c r="F574" i="28"/>
  <c r="F575" i="28"/>
  <c r="F586" i="28"/>
  <c r="F580" i="28"/>
  <c r="F596" i="28"/>
  <c r="H392" i="27"/>
  <c r="F355" i="26"/>
  <c r="F413" i="26"/>
  <c r="F446" i="26"/>
  <c r="F548" i="26"/>
  <c r="F584" i="26"/>
  <c r="F571" i="26"/>
  <c r="F586" i="26"/>
  <c r="F587" i="26"/>
  <c r="F579" i="26"/>
  <c r="F590" i="26"/>
  <c r="F397" i="24"/>
  <c r="H478" i="23"/>
  <c r="F358" i="22"/>
  <c r="F365" i="22"/>
  <c r="F386" i="22"/>
  <c r="F401" i="22"/>
  <c r="F447" i="22"/>
  <c r="F462" i="22"/>
  <c r="F474" i="22"/>
  <c r="F499" i="22"/>
  <c r="F544" i="22"/>
  <c r="F561" i="22"/>
  <c r="H548" i="21"/>
  <c r="H562" i="21"/>
  <c r="F352" i="20"/>
  <c r="F574" i="20"/>
  <c r="F592" i="20"/>
  <c r="F580" i="20"/>
  <c r="F581" i="20"/>
  <c r="F584" i="20"/>
  <c r="F360" i="20"/>
  <c r="F524" i="20"/>
  <c r="F369" i="20"/>
  <c r="F391" i="20"/>
  <c r="F459" i="20"/>
  <c r="F346" i="20"/>
  <c r="H495" i="20"/>
  <c r="F372" i="20"/>
  <c r="F503" i="20"/>
  <c r="F374" i="20"/>
  <c r="F389" i="20"/>
  <c r="F401" i="20"/>
  <c r="F528" i="20"/>
  <c r="F351" i="20"/>
  <c r="F382" i="20"/>
  <c r="F445" i="20"/>
  <c r="H459" i="20"/>
  <c r="F544" i="20"/>
  <c r="F455" i="20"/>
  <c r="F247" i="20"/>
  <c r="F265" i="20"/>
  <c r="F183" i="20"/>
  <c r="F270" i="20"/>
  <c r="F317" i="20"/>
  <c r="F246" i="20"/>
  <c r="F320" i="20"/>
  <c r="F195" i="20"/>
  <c r="D10" i="20"/>
  <c r="F81" i="20"/>
  <c r="F43" i="20"/>
  <c r="F23" i="20"/>
  <c r="F46" i="20"/>
  <c r="F365" i="32"/>
  <c r="F389" i="32"/>
  <c r="H585" i="29"/>
  <c r="H531" i="25"/>
  <c r="H547" i="25"/>
  <c r="H263" i="24"/>
  <c r="H225" i="23"/>
  <c r="F346" i="32"/>
  <c r="F368" i="32"/>
  <c r="F399" i="32"/>
  <c r="F274" i="27"/>
  <c r="F199" i="27"/>
  <c r="H421" i="27"/>
  <c r="H573" i="26"/>
  <c r="H199" i="25"/>
  <c r="H239" i="25"/>
  <c r="H259" i="22"/>
  <c r="F352" i="32"/>
  <c r="F354" i="32"/>
  <c r="F401" i="32"/>
  <c r="H222" i="28"/>
  <c r="F203" i="23"/>
  <c r="H357" i="23"/>
  <c r="H596" i="21"/>
  <c r="F577" i="21"/>
  <c r="F587" i="21"/>
  <c r="F595" i="21"/>
  <c r="F586" i="21"/>
  <c r="F581" i="21"/>
  <c r="F573" i="21"/>
  <c r="F580" i="21"/>
  <c r="F588" i="21"/>
  <c r="F571" i="21"/>
  <c r="F351" i="21"/>
  <c r="F361" i="21"/>
  <c r="F400" i="21"/>
  <c r="F430" i="21"/>
  <c r="F489" i="21"/>
  <c r="F549" i="21"/>
  <c r="F448" i="21"/>
  <c r="H518" i="21"/>
  <c r="H531" i="21"/>
  <c r="F353" i="21"/>
  <c r="F394" i="21"/>
  <c r="F413" i="21"/>
  <c r="F431" i="21"/>
  <c r="F451" i="21"/>
  <c r="F470" i="21"/>
  <c r="F478" i="21"/>
  <c r="F499" i="21"/>
  <c r="F537" i="21"/>
  <c r="F554" i="21"/>
  <c r="F437" i="21"/>
  <c r="F425" i="21"/>
  <c r="F550" i="21"/>
  <c r="F523" i="21"/>
  <c r="F506" i="21"/>
  <c r="F405" i="21"/>
  <c r="F350" i="21"/>
  <c r="F286" i="21"/>
  <c r="F197" i="21"/>
  <c r="F294" i="21"/>
  <c r="F270" i="21"/>
  <c r="F261" i="21"/>
  <c r="F324" i="21"/>
  <c r="F289" i="21"/>
  <c r="F183" i="21"/>
  <c r="F318" i="21"/>
  <c r="F311" i="21"/>
  <c r="F212" i="21"/>
  <c r="F325" i="21"/>
  <c r="F317" i="21"/>
  <c r="H288" i="21"/>
  <c r="F127" i="21"/>
  <c r="F96" i="21"/>
  <c r="F89" i="21"/>
  <c r="F107" i="21"/>
  <c r="F81" i="21"/>
  <c r="F77" i="21"/>
  <c r="F160" i="21"/>
  <c r="F44" i="21"/>
  <c r="F59" i="21"/>
  <c r="F347" i="31"/>
  <c r="F560" i="31"/>
  <c r="F348" i="31"/>
  <c r="F537" i="31"/>
  <c r="F562" i="31"/>
  <c r="F411" i="31"/>
  <c r="F431" i="31"/>
  <c r="F446" i="31"/>
  <c r="F454" i="31"/>
  <c r="F464" i="31"/>
  <c r="F472" i="31"/>
  <c r="F480" i="31"/>
  <c r="F487" i="31"/>
  <c r="F498" i="31"/>
  <c r="F512" i="31"/>
  <c r="F513" i="31"/>
  <c r="F558" i="31"/>
  <c r="F354" i="29"/>
  <c r="F371" i="29"/>
  <c r="F347" i="29"/>
  <c r="F382" i="29"/>
  <c r="F397" i="29"/>
  <c r="F443" i="29"/>
  <c r="F475" i="29"/>
  <c r="F479" i="29"/>
  <c r="F486" i="29"/>
  <c r="F497" i="29"/>
  <c r="F513" i="29"/>
  <c r="F520" i="29"/>
  <c r="F528" i="29"/>
  <c r="F532" i="29"/>
  <c r="F542" i="29"/>
  <c r="F549" i="29"/>
  <c r="F558" i="29"/>
  <c r="F392" i="29"/>
  <c r="F400" i="29"/>
  <c r="F346" i="29"/>
  <c r="F358" i="29"/>
  <c r="F386" i="29"/>
  <c r="F421" i="29"/>
  <c r="F446" i="29"/>
  <c r="F455" i="29"/>
  <c r="F470" i="29"/>
  <c r="H572" i="29"/>
  <c r="F358" i="27"/>
  <c r="F388" i="27"/>
  <c r="F460" i="27"/>
  <c r="F480" i="27"/>
  <c r="F506" i="27"/>
  <c r="F549" i="27"/>
  <c r="F381" i="25"/>
  <c r="F412" i="25"/>
  <c r="F479" i="25"/>
  <c r="F498" i="25"/>
  <c r="H472" i="22"/>
  <c r="H525" i="22"/>
  <c r="F311" i="22"/>
  <c r="H310" i="22"/>
  <c r="H308" i="22"/>
  <c r="F310" i="23"/>
  <c r="F525" i="22"/>
  <c r="H326" i="31"/>
  <c r="F354" i="31"/>
  <c r="F371" i="31"/>
  <c r="F390" i="31"/>
  <c r="F509" i="31"/>
  <c r="F511" i="31"/>
  <c r="F521" i="31"/>
  <c r="F386" i="31"/>
  <c r="F401" i="31"/>
  <c r="F413" i="31"/>
  <c r="F433" i="31"/>
  <c r="F448" i="31"/>
  <c r="F456" i="31"/>
  <c r="F466" i="31"/>
  <c r="F474" i="31"/>
  <c r="F481" i="31"/>
  <c r="F489" i="31"/>
  <c r="F500" i="31"/>
  <c r="F524" i="31"/>
  <c r="F530" i="31"/>
  <c r="F540" i="31"/>
  <c r="H184" i="29"/>
  <c r="F413" i="29"/>
  <c r="F457" i="29"/>
  <c r="F355" i="29"/>
  <c r="F398" i="29"/>
  <c r="F444" i="29"/>
  <c r="F458" i="29"/>
  <c r="F468" i="29"/>
  <c r="F476" i="29"/>
  <c r="F481" i="29"/>
  <c r="F487" i="29"/>
  <c r="F499" i="29"/>
  <c r="F504" i="29"/>
  <c r="F521" i="29"/>
  <c r="F537" i="29"/>
  <c r="F544" i="29"/>
  <c r="F551" i="29"/>
  <c r="F365" i="29"/>
  <c r="F374" i="29"/>
  <c r="F383" i="29"/>
  <c r="F409" i="29"/>
  <c r="F387" i="29"/>
  <c r="F401" i="29"/>
  <c r="F447" i="29"/>
  <c r="F456" i="29"/>
  <c r="F471" i="29"/>
  <c r="H254" i="28"/>
  <c r="F368" i="27"/>
  <c r="F399" i="27"/>
  <c r="F442" i="27"/>
  <c r="F484" i="27"/>
  <c r="F538" i="27"/>
  <c r="F557" i="27"/>
  <c r="F388" i="25"/>
  <c r="F434" i="25"/>
  <c r="F482" i="25"/>
  <c r="F503" i="25"/>
  <c r="F513" i="25"/>
  <c r="F255" i="24"/>
  <c r="F397" i="23"/>
  <c r="F458" i="23"/>
  <c r="F479" i="23"/>
  <c r="F539" i="23"/>
  <c r="H539" i="23"/>
  <c r="F182" i="22"/>
  <c r="F186" i="22"/>
  <c r="F429" i="23"/>
  <c r="F526" i="31"/>
  <c r="F543" i="31"/>
  <c r="F365" i="31"/>
  <c r="F554" i="31"/>
  <c r="F350" i="31"/>
  <c r="F393" i="31"/>
  <c r="F405" i="31"/>
  <c r="F415" i="31"/>
  <c r="F442" i="31"/>
  <c r="F450" i="31"/>
  <c r="F459" i="31"/>
  <c r="F468" i="31"/>
  <c r="F476" i="31"/>
  <c r="F482" i="31"/>
  <c r="F493" i="31"/>
  <c r="F503" i="31"/>
  <c r="F517" i="31"/>
  <c r="F532" i="31"/>
  <c r="F556" i="31"/>
  <c r="F360" i="31"/>
  <c r="F369" i="31"/>
  <c r="F519" i="31"/>
  <c r="F549" i="31"/>
  <c r="F352" i="29"/>
  <c r="F369" i="29"/>
  <c r="F379" i="29"/>
  <c r="F388" i="29"/>
  <c r="F372" i="29"/>
  <c r="F389" i="29"/>
  <c r="F399" i="29"/>
  <c r="F450" i="29"/>
  <c r="F459" i="29"/>
  <c r="F477" i="29"/>
  <c r="F489" i="29"/>
  <c r="F500" i="29"/>
  <c r="F505" i="29"/>
  <c r="F518" i="29"/>
  <c r="F524" i="29"/>
  <c r="F530" i="29"/>
  <c r="F539" i="29"/>
  <c r="F547" i="29"/>
  <c r="F556" i="29"/>
  <c r="F560" i="29"/>
  <c r="F348" i="29"/>
  <c r="F366" i="29"/>
  <c r="F375" i="29"/>
  <c r="F432" i="29"/>
  <c r="F445" i="29"/>
  <c r="F453" i="29"/>
  <c r="F351" i="29"/>
  <c r="F368" i="29"/>
  <c r="F393" i="29"/>
  <c r="F434" i="29"/>
  <c r="F472" i="29"/>
  <c r="F348" i="27"/>
  <c r="F374" i="27"/>
  <c r="F406" i="27"/>
  <c r="F448" i="27"/>
  <c r="F470" i="27"/>
  <c r="F198" i="26"/>
  <c r="F347" i="25"/>
  <c r="F399" i="25"/>
  <c r="F517" i="25"/>
  <c r="H585" i="24"/>
  <c r="F354" i="23"/>
  <c r="F237" i="22"/>
  <c r="F195" i="22"/>
  <c r="F282" i="22"/>
  <c r="F533" i="22"/>
  <c r="F518" i="22"/>
  <c r="F505" i="22"/>
  <c r="F457" i="22"/>
  <c r="F451" i="22"/>
  <c r="F449" i="22"/>
  <c r="F381" i="22"/>
  <c r="H596" i="22"/>
  <c r="F579" i="22"/>
  <c r="F581" i="22"/>
  <c r="F596" i="22"/>
  <c r="F589" i="22"/>
  <c r="F574" i="22"/>
  <c r="F571" i="22"/>
  <c r="H450" i="22"/>
  <c r="H424" i="22"/>
  <c r="F404" i="22"/>
  <c r="F418" i="22"/>
  <c r="F550" i="22"/>
  <c r="F402" i="22"/>
  <c r="F417" i="22"/>
  <c r="F448" i="22"/>
  <c r="F405" i="22"/>
  <c r="F336" i="22"/>
  <c r="F317" i="22"/>
  <c r="H227" i="22"/>
  <c r="F319" i="22"/>
  <c r="F337" i="22"/>
  <c r="F324" i="22"/>
  <c r="F205" i="22"/>
  <c r="F197" i="22"/>
  <c r="F183" i="22"/>
  <c r="F270" i="22"/>
  <c r="F298" i="22"/>
  <c r="F74" i="22"/>
  <c r="F160" i="22"/>
  <c r="F89" i="22"/>
  <c r="F81" i="22"/>
  <c r="F77" i="22"/>
  <c r="F134" i="22"/>
  <c r="F155" i="22"/>
  <c r="F51" i="22"/>
  <c r="F36" i="22"/>
  <c r="H413" i="23"/>
  <c r="F573" i="23"/>
  <c r="F106" i="23"/>
  <c r="F594" i="23"/>
  <c r="F585" i="31"/>
  <c r="H443" i="26"/>
  <c r="H348" i="24"/>
  <c r="F592" i="23"/>
  <c r="H547" i="31"/>
  <c r="H560" i="31"/>
  <c r="H445" i="31"/>
  <c r="H449" i="31"/>
  <c r="H453" i="31"/>
  <c r="H461" i="31"/>
  <c r="H465" i="31"/>
  <c r="H469" i="31"/>
  <c r="H473" i="31"/>
  <c r="H477" i="31"/>
  <c r="H481" i="31"/>
  <c r="F593" i="31"/>
  <c r="H328" i="29"/>
  <c r="H577" i="29"/>
  <c r="F590" i="29"/>
  <c r="H372" i="27"/>
  <c r="H102" i="26"/>
  <c r="H450" i="23"/>
  <c r="H460" i="23"/>
  <c r="F572" i="23"/>
  <c r="F588" i="23"/>
  <c r="F574" i="23"/>
  <c r="F145" i="23"/>
  <c r="F490" i="23"/>
  <c r="F486" i="23"/>
  <c r="H578" i="23"/>
  <c r="F589" i="23"/>
  <c r="F575" i="23"/>
  <c r="F587" i="23"/>
  <c r="F581" i="23"/>
  <c r="D13" i="23"/>
  <c r="F580" i="23"/>
  <c r="F590" i="23"/>
  <c r="F586" i="23"/>
  <c r="F584" i="23"/>
  <c r="F571" i="23"/>
  <c r="F570" i="23"/>
  <c r="H365" i="23"/>
  <c r="F540" i="23"/>
  <c r="F515" i="23"/>
  <c r="H508" i="23"/>
  <c r="H502" i="23"/>
  <c r="H486" i="23"/>
  <c r="H347" i="23"/>
  <c r="H409" i="23"/>
  <c r="H447" i="23"/>
  <c r="H542" i="23"/>
  <c r="H495" i="23"/>
  <c r="H491" i="23"/>
  <c r="F448" i="23"/>
  <c r="H388" i="23"/>
  <c r="H473" i="23"/>
  <c r="F550" i="23"/>
  <c r="F523" i="23"/>
  <c r="F467" i="23"/>
  <c r="F179" i="23"/>
  <c r="F183" i="23"/>
  <c r="F270" i="23"/>
  <c r="F205" i="23"/>
  <c r="F197" i="23"/>
  <c r="F325" i="23"/>
  <c r="F316" i="23"/>
  <c r="F298" i="23"/>
  <c r="F209" i="23"/>
  <c r="F319" i="23"/>
  <c r="H247" i="23"/>
  <c r="F120" i="23"/>
  <c r="F77" i="23"/>
  <c r="F134" i="23"/>
  <c r="F160" i="23"/>
  <c r="F95" i="23"/>
  <c r="F96" i="23"/>
  <c r="F89" i="23"/>
  <c r="F155" i="23"/>
  <c r="F84" i="23"/>
  <c r="F47" i="23"/>
  <c r="F44" i="23"/>
  <c r="F56" i="23"/>
  <c r="F36" i="23"/>
  <c r="F176" i="31"/>
  <c r="F80" i="27"/>
  <c r="F112" i="27"/>
  <c r="F184" i="27"/>
  <c r="F203" i="27"/>
  <c r="H351" i="27"/>
  <c r="H357" i="27"/>
  <c r="H370" i="27"/>
  <c r="H399" i="27"/>
  <c r="H409" i="27"/>
  <c r="H414" i="27"/>
  <c r="H473" i="27"/>
  <c r="F348" i="26"/>
  <c r="F354" i="26"/>
  <c r="F360" i="26"/>
  <c r="F366" i="26"/>
  <c r="F379" i="26"/>
  <c r="F386" i="26"/>
  <c r="F391" i="26"/>
  <c r="F395" i="26"/>
  <c r="F400" i="26"/>
  <c r="F412" i="26"/>
  <c r="F420" i="26"/>
  <c r="F432" i="26"/>
  <c r="F445" i="26"/>
  <c r="F450" i="26"/>
  <c r="F455" i="26"/>
  <c r="F460" i="26"/>
  <c r="F468" i="26"/>
  <c r="F473" i="26"/>
  <c r="F477" i="26"/>
  <c r="F482" i="26"/>
  <c r="F490" i="26"/>
  <c r="F504" i="26"/>
  <c r="F509" i="26"/>
  <c r="F518" i="26"/>
  <c r="F527" i="26"/>
  <c r="F531" i="26"/>
  <c r="F539" i="26"/>
  <c r="F547" i="26"/>
  <c r="F558" i="26"/>
  <c r="F207" i="24"/>
  <c r="F282" i="24"/>
  <c r="F169" i="25"/>
  <c r="F330" i="31"/>
  <c r="F308" i="31"/>
  <c r="F473" i="30"/>
  <c r="H117" i="28"/>
  <c r="F291" i="28"/>
  <c r="F355" i="28"/>
  <c r="F562" i="28"/>
  <c r="F143" i="27"/>
  <c r="F304" i="27"/>
  <c r="F352" i="26"/>
  <c r="F357" i="26"/>
  <c r="F369" i="26"/>
  <c r="F374" i="26"/>
  <c r="F382" i="26"/>
  <c r="F388" i="26"/>
  <c r="F393" i="26"/>
  <c r="F398" i="26"/>
  <c r="F409" i="26"/>
  <c r="F414" i="26"/>
  <c r="F430" i="26"/>
  <c r="F442" i="26"/>
  <c r="F448" i="26"/>
  <c r="F452" i="26"/>
  <c r="F458" i="26"/>
  <c r="F470" i="26"/>
  <c r="F475" i="26"/>
  <c r="F479" i="26"/>
  <c r="F484" i="26"/>
  <c r="F499" i="26"/>
  <c r="F524" i="26"/>
  <c r="F542" i="26"/>
  <c r="F549" i="26"/>
  <c r="F560" i="26"/>
  <c r="H525" i="26"/>
  <c r="F313" i="25"/>
  <c r="F171" i="24"/>
  <c r="F454" i="24"/>
  <c r="F377" i="25"/>
  <c r="F304" i="31"/>
  <c r="H181" i="29"/>
  <c r="H233" i="28"/>
  <c r="F152" i="27"/>
  <c r="F239" i="27"/>
  <c r="F331" i="27"/>
  <c r="F191" i="27"/>
  <c r="H498" i="27"/>
  <c r="H521" i="27"/>
  <c r="F347" i="26"/>
  <c r="F353" i="26"/>
  <c r="F358" i="26"/>
  <c r="F365" i="26"/>
  <c r="F370" i="26"/>
  <c r="F375" i="26"/>
  <c r="F383" i="26"/>
  <c r="F389" i="26"/>
  <c r="F394" i="26"/>
  <c r="F399" i="26"/>
  <c r="F431" i="26"/>
  <c r="F444" i="26"/>
  <c r="F449" i="26"/>
  <c r="F454" i="26"/>
  <c r="F459" i="26"/>
  <c r="F463" i="26"/>
  <c r="F472" i="26"/>
  <c r="F476" i="26"/>
  <c r="F481" i="26"/>
  <c r="F488" i="26"/>
  <c r="F500" i="26"/>
  <c r="F515" i="26"/>
  <c r="F526" i="26"/>
  <c r="F530" i="26"/>
  <c r="F537" i="26"/>
  <c r="F544" i="26"/>
  <c r="F556" i="26"/>
  <c r="F562" i="26"/>
  <c r="F198" i="25"/>
  <c r="H396" i="25"/>
  <c r="H172" i="24"/>
  <c r="H201" i="24"/>
  <c r="F258" i="24"/>
  <c r="F572" i="24"/>
  <c r="F577" i="24"/>
  <c r="F595" i="24"/>
  <c r="F593" i="24"/>
  <c r="D12" i="24"/>
  <c r="F418" i="24"/>
  <c r="F417" i="24"/>
  <c r="F436" i="24"/>
  <c r="F558" i="24"/>
  <c r="F539" i="24"/>
  <c r="F381" i="24"/>
  <c r="F351" i="24"/>
  <c r="F370" i="24"/>
  <c r="F527" i="24"/>
  <c r="F353" i="24"/>
  <c r="F386" i="24"/>
  <c r="F409" i="24"/>
  <c r="F460" i="24"/>
  <c r="F557" i="24"/>
  <c r="F528" i="24"/>
  <c r="F464" i="24"/>
  <c r="F448" i="24"/>
  <c r="F384" i="24"/>
  <c r="F364" i="24"/>
  <c r="F368" i="24"/>
  <c r="F399" i="24"/>
  <c r="F434" i="24"/>
  <c r="F475" i="24"/>
  <c r="F525" i="24"/>
  <c r="F548" i="24"/>
  <c r="F487" i="24"/>
  <c r="F377" i="24"/>
  <c r="F538" i="24"/>
  <c r="F457" i="24"/>
  <c r="F453" i="24"/>
  <c r="H185" i="24"/>
  <c r="F265" i="24"/>
  <c r="F197" i="24"/>
  <c r="F270" i="24"/>
  <c r="F188" i="24"/>
  <c r="F183" i="24"/>
  <c r="F324" i="24"/>
  <c r="F320" i="24"/>
  <c r="F281" i="24"/>
  <c r="H232" i="24"/>
  <c r="F221" i="24"/>
  <c r="F203" i="24"/>
  <c r="F248" i="24"/>
  <c r="F176" i="24"/>
  <c r="F174" i="24"/>
  <c r="F109" i="24"/>
  <c r="F89" i="24"/>
  <c r="F77" i="24"/>
  <c r="F160" i="24"/>
  <c r="F155" i="24"/>
  <c r="F137" i="24"/>
  <c r="F120" i="24"/>
  <c r="F589" i="31"/>
  <c r="F590" i="31"/>
  <c r="H400" i="29"/>
  <c r="F585" i="29"/>
  <c r="F571" i="29"/>
  <c r="H82" i="28"/>
  <c r="H420" i="28"/>
  <c r="H457" i="28"/>
  <c r="H539" i="27"/>
  <c r="F574" i="27"/>
  <c r="H249" i="26"/>
  <c r="H388" i="31"/>
  <c r="H509" i="31"/>
  <c r="H365" i="31"/>
  <c r="H383" i="31"/>
  <c r="H400" i="31"/>
  <c r="H492" i="31"/>
  <c r="H504" i="31"/>
  <c r="F594" i="31"/>
  <c r="F573" i="31"/>
  <c r="F591" i="31"/>
  <c r="F203" i="30"/>
  <c r="H175" i="29"/>
  <c r="H301" i="29"/>
  <c r="H171" i="29"/>
  <c r="F593" i="29"/>
  <c r="F589" i="29"/>
  <c r="H185" i="28"/>
  <c r="F292" i="28"/>
  <c r="H399" i="28"/>
  <c r="H520" i="27"/>
  <c r="F573" i="27"/>
  <c r="H492" i="26"/>
  <c r="H448" i="25"/>
  <c r="H476" i="25"/>
  <c r="H547" i="32"/>
  <c r="H254" i="29"/>
  <c r="F326" i="28"/>
  <c r="H406" i="28"/>
  <c r="H350" i="27"/>
  <c r="H354" i="27"/>
  <c r="H369" i="27"/>
  <c r="H480" i="27"/>
  <c r="H505" i="27"/>
  <c r="H509" i="27"/>
  <c r="H531" i="27"/>
  <c r="H558" i="27"/>
  <c r="F586" i="27"/>
  <c r="H287" i="25"/>
  <c r="H518" i="25"/>
  <c r="F570" i="25"/>
  <c r="F581" i="25"/>
  <c r="H585" i="25"/>
  <c r="F580" i="25"/>
  <c r="F375" i="25"/>
  <c r="F527" i="25"/>
  <c r="H519" i="25"/>
  <c r="H542" i="25"/>
  <c r="F424" i="25"/>
  <c r="F430" i="25"/>
  <c r="F402" i="25"/>
  <c r="F437" i="25"/>
  <c r="F523" i="25"/>
  <c r="F417" i="25"/>
  <c r="F550" i="25"/>
  <c r="F263" i="25"/>
  <c r="F306" i="25"/>
  <c r="F298" i="25"/>
  <c r="F324" i="25"/>
  <c r="F197" i="25"/>
  <c r="F183" i="25"/>
  <c r="F268" i="25"/>
  <c r="F205" i="25"/>
  <c r="F188" i="25"/>
  <c r="F270" i="25"/>
  <c r="F279" i="25"/>
  <c r="F189" i="25"/>
  <c r="F252" i="25"/>
  <c r="H238" i="25"/>
  <c r="F177" i="25"/>
  <c r="F203" i="25"/>
  <c r="F288" i="25"/>
  <c r="F308" i="25"/>
  <c r="F213" i="25"/>
  <c r="F74" i="25"/>
  <c r="F89" i="25"/>
  <c r="F81" i="25"/>
  <c r="F77" i="25"/>
  <c r="F160" i="25"/>
  <c r="F100" i="25"/>
  <c r="F36" i="25"/>
  <c r="F554" i="26"/>
  <c r="F404" i="26"/>
  <c r="F56" i="27"/>
  <c r="F423" i="26"/>
  <c r="F22" i="27"/>
  <c r="H251" i="26"/>
  <c r="F589" i="26"/>
  <c r="F581" i="26"/>
  <c r="H420" i="26"/>
  <c r="H467" i="26"/>
  <c r="F519" i="26"/>
  <c r="F498" i="26"/>
  <c r="F424" i="26"/>
  <c r="F367" i="26"/>
  <c r="F418" i="26"/>
  <c r="F523" i="26"/>
  <c r="F417" i="26"/>
  <c r="F402" i="26"/>
  <c r="F550" i="26"/>
  <c r="F439" i="26"/>
  <c r="F425" i="26"/>
  <c r="F563" i="26"/>
  <c r="F555" i="26"/>
  <c r="F324" i="26"/>
  <c r="F205" i="26"/>
  <c r="F197" i="26"/>
  <c r="F270" i="26"/>
  <c r="F337" i="26"/>
  <c r="F339" i="26"/>
  <c r="F289" i="26"/>
  <c r="F188" i="26"/>
  <c r="F189" i="26"/>
  <c r="F183" i="26"/>
  <c r="F279" i="26"/>
  <c r="F249" i="26"/>
  <c r="F247" i="26"/>
  <c r="H203" i="26"/>
  <c r="F258" i="26"/>
  <c r="H238" i="26"/>
  <c r="H299" i="26"/>
  <c r="F201" i="26"/>
  <c r="F226" i="26"/>
  <c r="F310" i="26"/>
  <c r="F232" i="26"/>
  <c r="H329" i="26"/>
  <c r="F225" i="26"/>
  <c r="F298" i="26"/>
  <c r="F330" i="26"/>
  <c r="F155" i="26"/>
  <c r="F107" i="26"/>
  <c r="F77" i="26"/>
  <c r="F96" i="26"/>
  <c r="F160" i="26"/>
  <c r="F89" i="26"/>
  <c r="F81" i="26"/>
  <c r="F134" i="26"/>
  <c r="F106" i="26"/>
  <c r="F33" i="26"/>
  <c r="H172" i="29"/>
  <c r="H209" i="29"/>
  <c r="H211" i="28"/>
  <c r="F248" i="28"/>
  <c r="H207" i="28"/>
  <c r="F278" i="28"/>
  <c r="F101" i="27"/>
  <c r="F316" i="28"/>
  <c r="F335" i="27"/>
  <c r="F325" i="27"/>
  <c r="F232" i="27"/>
  <c r="H174" i="30"/>
  <c r="H200" i="30"/>
  <c r="H277" i="29"/>
  <c r="F332" i="28"/>
  <c r="H493" i="27"/>
  <c r="F575" i="27"/>
  <c r="F581" i="27"/>
  <c r="H500" i="27"/>
  <c r="F463" i="27"/>
  <c r="F449" i="27"/>
  <c r="F443" i="27"/>
  <c r="F429" i="27"/>
  <c r="H504" i="27"/>
  <c r="H557" i="27"/>
  <c r="F395" i="27"/>
  <c r="F418" i="27"/>
  <c r="F523" i="27"/>
  <c r="F439" i="27"/>
  <c r="F402" i="27"/>
  <c r="F405" i="27"/>
  <c r="F371" i="27"/>
  <c r="F181" i="27"/>
  <c r="F295" i="27"/>
  <c r="F261" i="27"/>
  <c r="F279" i="27"/>
  <c r="F205" i="27"/>
  <c r="F337" i="27"/>
  <c r="F324" i="27"/>
  <c r="F270" i="27"/>
  <c r="F197" i="27"/>
  <c r="F183" i="27"/>
  <c r="F188" i="27"/>
  <c r="F189" i="27"/>
  <c r="F198" i="27"/>
  <c r="F210" i="27"/>
  <c r="F242" i="27"/>
  <c r="F317" i="27"/>
  <c r="F187" i="27"/>
  <c r="F237" i="27"/>
  <c r="F140" i="27"/>
  <c r="F107" i="27"/>
  <c r="F95" i="27"/>
  <c r="F89" i="27"/>
  <c r="F77" i="27"/>
  <c r="F160" i="27"/>
  <c r="F162" i="27"/>
  <c r="F81" i="27"/>
  <c r="F161" i="27"/>
  <c r="F87" i="27"/>
  <c r="F68" i="27"/>
  <c r="H276" i="30"/>
  <c r="F357" i="30"/>
  <c r="F409" i="30"/>
  <c r="H199" i="29"/>
  <c r="H549" i="29"/>
  <c r="H560" i="29"/>
  <c r="H209" i="28"/>
  <c r="F478" i="28"/>
  <c r="F502" i="28"/>
  <c r="F413" i="28"/>
  <c r="F365" i="28"/>
  <c r="F390" i="28"/>
  <c r="F431" i="28"/>
  <c r="F475" i="28"/>
  <c r="F535" i="28"/>
  <c r="F432" i="28"/>
  <c r="F252" i="28"/>
  <c r="F386" i="30"/>
  <c r="F547" i="30"/>
  <c r="F389" i="30"/>
  <c r="H495" i="29"/>
  <c r="F488" i="28"/>
  <c r="F372" i="28"/>
  <c r="F452" i="28"/>
  <c r="F511" i="28"/>
  <c r="F543" i="28"/>
  <c r="F409" i="28"/>
  <c r="H222" i="30"/>
  <c r="F444" i="30"/>
  <c r="F478" i="30"/>
  <c r="F412" i="30"/>
  <c r="F379" i="30"/>
  <c r="F346" i="30"/>
  <c r="H250" i="28"/>
  <c r="F411" i="28"/>
  <c r="F486" i="28"/>
  <c r="F349" i="28"/>
  <c r="F381" i="28"/>
  <c r="F522" i="28"/>
  <c r="F556" i="28"/>
  <c r="H547" i="28"/>
  <c r="F572" i="28"/>
  <c r="F581" i="28"/>
  <c r="F393" i="28"/>
  <c r="F423" i="28"/>
  <c r="F448" i="28"/>
  <c r="F471" i="28"/>
  <c r="F485" i="28"/>
  <c r="F405" i="28"/>
  <c r="F472" i="28"/>
  <c r="F347" i="28"/>
  <c r="F353" i="28"/>
  <c r="F361" i="28"/>
  <c r="F370" i="28"/>
  <c r="F379" i="28"/>
  <c r="F389" i="28"/>
  <c r="F399" i="28"/>
  <c r="F430" i="28"/>
  <c r="F451" i="28"/>
  <c r="F458" i="28"/>
  <c r="F474" i="28"/>
  <c r="F482" i="28"/>
  <c r="F499" i="28"/>
  <c r="F510" i="28"/>
  <c r="F521" i="28"/>
  <c r="F528" i="28"/>
  <c r="F534" i="28"/>
  <c r="F542" i="28"/>
  <c r="F554" i="28"/>
  <c r="F561" i="28"/>
  <c r="F383" i="28"/>
  <c r="H429" i="28"/>
  <c r="F453" i="28"/>
  <c r="F484" i="28"/>
  <c r="H433" i="28"/>
  <c r="H494" i="28"/>
  <c r="F386" i="28"/>
  <c r="H400" i="28"/>
  <c r="F434" i="28"/>
  <c r="F454" i="28"/>
  <c r="F462" i="28"/>
  <c r="F479" i="28"/>
  <c r="F493" i="28"/>
  <c r="F503" i="28"/>
  <c r="F388" i="28"/>
  <c r="F449" i="28"/>
  <c r="F496" i="28"/>
  <c r="F350" i="28"/>
  <c r="F357" i="28"/>
  <c r="F366" i="28"/>
  <c r="F373" i="28"/>
  <c r="F382" i="28"/>
  <c r="F442" i="28"/>
  <c r="F465" i="28"/>
  <c r="F489" i="28"/>
  <c r="F506" i="28"/>
  <c r="F518" i="28"/>
  <c r="F525" i="28"/>
  <c r="F531" i="28"/>
  <c r="F538" i="28"/>
  <c r="F547" i="28"/>
  <c r="F558" i="28"/>
  <c r="F392" i="28"/>
  <c r="F359" i="28"/>
  <c r="F417" i="28"/>
  <c r="F425" i="28"/>
  <c r="F402" i="28"/>
  <c r="F437" i="28"/>
  <c r="F523" i="28"/>
  <c r="F550" i="28"/>
  <c r="F418" i="28"/>
  <c r="F419" i="28"/>
  <c r="F387" i="28"/>
  <c r="F401" i="28"/>
  <c r="F421" i="28"/>
  <c r="F447" i="28"/>
  <c r="F455" i="28"/>
  <c r="F469" i="28"/>
  <c r="F495" i="28"/>
  <c r="F396" i="28"/>
  <c r="F464" i="28"/>
  <c r="F352" i="28"/>
  <c r="F360" i="28"/>
  <c r="F369" i="28"/>
  <c r="F375" i="28"/>
  <c r="H388" i="28"/>
  <c r="F397" i="28"/>
  <c r="F414" i="28"/>
  <c r="F444" i="28"/>
  <c r="F457" i="28"/>
  <c r="F467" i="28"/>
  <c r="F481" i="28"/>
  <c r="F497" i="28"/>
  <c r="H508" i="28"/>
  <c r="F519" i="28"/>
  <c r="F526" i="28"/>
  <c r="F532" i="28"/>
  <c r="F539" i="28"/>
  <c r="F548" i="28"/>
  <c r="F559" i="28"/>
  <c r="F420" i="28"/>
  <c r="F460" i="28"/>
  <c r="F500" i="28"/>
  <c r="F346" i="28"/>
  <c r="H203" i="28"/>
  <c r="H249" i="28"/>
  <c r="H323" i="28"/>
  <c r="H276" i="28"/>
  <c r="H291" i="28"/>
  <c r="F324" i="28"/>
  <c r="F295" i="28"/>
  <c r="F289" i="28"/>
  <c r="F270" i="28"/>
  <c r="F205" i="28"/>
  <c r="F290" i="28"/>
  <c r="F189" i="28"/>
  <c r="F265" i="28"/>
  <c r="F183" i="28"/>
  <c r="F337" i="28"/>
  <c r="F338" i="28"/>
  <c r="F339" i="28"/>
  <c r="F268" i="28"/>
  <c r="F261" i="28"/>
  <c r="F197" i="28"/>
  <c r="F279" i="28"/>
  <c r="F188" i="28"/>
  <c r="F216" i="28"/>
  <c r="H193" i="28"/>
  <c r="H263" i="28"/>
  <c r="H98" i="28"/>
  <c r="F105" i="28"/>
  <c r="F160" i="28"/>
  <c r="F107" i="28"/>
  <c r="F81" i="28"/>
  <c r="F95" i="28"/>
  <c r="F89" i="28"/>
  <c r="F77" i="28"/>
  <c r="F134" i="28"/>
  <c r="F96" i="28"/>
  <c r="F55" i="28"/>
  <c r="F25" i="28"/>
  <c r="F173" i="31"/>
  <c r="F213" i="31"/>
  <c r="F309" i="31"/>
  <c r="H225" i="30"/>
  <c r="H277" i="30"/>
  <c r="H357" i="29"/>
  <c r="H369" i="29"/>
  <c r="H347" i="29"/>
  <c r="H481" i="29"/>
  <c r="H485" i="29"/>
  <c r="F424" i="29"/>
  <c r="F359" i="29"/>
  <c r="F276" i="31"/>
  <c r="F288" i="31"/>
  <c r="F184" i="31"/>
  <c r="F223" i="31"/>
  <c r="F302" i="31"/>
  <c r="H370" i="31"/>
  <c r="H366" i="31"/>
  <c r="H473" i="29"/>
  <c r="H355" i="29"/>
  <c r="H477" i="29"/>
  <c r="H409" i="29"/>
  <c r="H453" i="29"/>
  <c r="F258" i="31"/>
  <c r="F320" i="31"/>
  <c r="H220" i="31"/>
  <c r="F247" i="31"/>
  <c r="F196" i="31"/>
  <c r="F241" i="31"/>
  <c r="H287" i="30"/>
  <c r="H206" i="29"/>
  <c r="H379" i="29"/>
  <c r="H383" i="29"/>
  <c r="H445" i="29"/>
  <c r="F586" i="29"/>
  <c r="F572" i="29"/>
  <c r="F578" i="29"/>
  <c r="F581" i="29"/>
  <c r="F573" i="29"/>
  <c r="F584" i="29"/>
  <c r="F588" i="29"/>
  <c r="F580" i="29"/>
  <c r="F577" i="29"/>
  <c r="F592" i="29"/>
  <c r="F587" i="29"/>
  <c r="F579" i="29"/>
  <c r="F596" i="29"/>
  <c r="F570" i="29"/>
  <c r="D13" i="29"/>
  <c r="H391" i="29"/>
  <c r="H530" i="29"/>
  <c r="F377" i="29"/>
  <c r="F417" i="29"/>
  <c r="F550" i="29"/>
  <c r="F418" i="29"/>
  <c r="F523" i="29"/>
  <c r="H359" i="29"/>
  <c r="H435" i="29"/>
  <c r="H382" i="29"/>
  <c r="H559" i="29"/>
  <c r="H368" i="29"/>
  <c r="H387" i="29"/>
  <c r="H444" i="29"/>
  <c r="H460" i="29"/>
  <c r="H476" i="29"/>
  <c r="H499" i="29"/>
  <c r="H542" i="29"/>
  <c r="H555" i="29"/>
  <c r="H432" i="29"/>
  <c r="F488" i="29"/>
  <c r="H275" i="29"/>
  <c r="H244" i="29"/>
  <c r="H212" i="29"/>
  <c r="H236" i="29"/>
  <c r="F208" i="29"/>
  <c r="F265" i="29"/>
  <c r="F197" i="29"/>
  <c r="F338" i="29"/>
  <c r="F324" i="29"/>
  <c r="F205" i="29"/>
  <c r="F290" i="29"/>
  <c r="F270" i="29"/>
  <c r="F188" i="29"/>
  <c r="F268" i="29"/>
  <c r="F183" i="29"/>
  <c r="F337" i="29"/>
  <c r="F339" i="29"/>
  <c r="F253" i="29"/>
  <c r="F106" i="29"/>
  <c r="F161" i="29"/>
  <c r="F77" i="29"/>
  <c r="F107" i="29"/>
  <c r="F95" i="29"/>
  <c r="F134" i="29"/>
  <c r="F160" i="29"/>
  <c r="F81" i="29"/>
  <c r="H539" i="31"/>
  <c r="H549" i="31"/>
  <c r="H398" i="31"/>
  <c r="H562" i="31"/>
  <c r="F468" i="30"/>
  <c r="D12" i="30"/>
  <c r="F365" i="30"/>
  <c r="F556" i="30"/>
  <c r="F360" i="30"/>
  <c r="F592" i="30"/>
  <c r="H373" i="32"/>
  <c r="H390" i="31"/>
  <c r="H527" i="31"/>
  <c r="F399" i="30"/>
  <c r="F366" i="30"/>
  <c r="F434" i="30"/>
  <c r="F521" i="30"/>
  <c r="F387" i="30"/>
  <c r="F352" i="30"/>
  <c r="F414" i="30"/>
  <c r="F527" i="30"/>
  <c r="F587" i="30"/>
  <c r="F253" i="31"/>
  <c r="F509" i="30"/>
  <c r="H373" i="30"/>
  <c r="H434" i="32"/>
  <c r="F571" i="30"/>
  <c r="H558" i="31"/>
  <c r="H381" i="31"/>
  <c r="H535" i="31"/>
  <c r="H394" i="31"/>
  <c r="H405" i="31"/>
  <c r="H430" i="31"/>
  <c r="H434" i="31"/>
  <c r="H522" i="31"/>
  <c r="F383" i="30"/>
  <c r="F401" i="30"/>
  <c r="F445" i="30"/>
  <c r="F351" i="30"/>
  <c r="F549" i="30"/>
  <c r="F354" i="30"/>
  <c r="F388" i="30"/>
  <c r="F596" i="30"/>
  <c r="F581" i="30"/>
  <c r="F425" i="30"/>
  <c r="F523" i="30"/>
  <c r="F461" i="30"/>
  <c r="F324" i="30"/>
  <c r="F270" i="30"/>
  <c r="F205" i="30"/>
  <c r="H309" i="30"/>
  <c r="F89" i="30"/>
  <c r="F160" i="30"/>
  <c r="F134" i="30"/>
  <c r="F137" i="30"/>
  <c r="F154" i="30"/>
  <c r="F138" i="30"/>
  <c r="F99" i="30"/>
  <c r="F94" i="30"/>
  <c r="F87" i="30"/>
  <c r="F100" i="30"/>
  <c r="F59" i="30"/>
  <c r="H508" i="31"/>
  <c r="H382" i="31"/>
  <c r="H524" i="31"/>
  <c r="F45" i="31"/>
  <c r="F356" i="31"/>
  <c r="H263" i="32"/>
  <c r="F252" i="31"/>
  <c r="H356" i="31"/>
  <c r="H355" i="31"/>
  <c r="H391" i="31"/>
  <c r="H528" i="31"/>
  <c r="H351" i="31"/>
  <c r="H495" i="31"/>
  <c r="H499" i="31"/>
  <c r="H512" i="31"/>
  <c r="F316" i="31"/>
  <c r="H192" i="32"/>
  <c r="F576" i="31"/>
  <c r="F581" i="31"/>
  <c r="H520" i="31"/>
  <c r="H537" i="31"/>
  <c r="H519" i="31"/>
  <c r="H532" i="31"/>
  <c r="H353" i="31"/>
  <c r="H389" i="31"/>
  <c r="H432" i="31"/>
  <c r="H361" i="31"/>
  <c r="H397" i="31"/>
  <c r="H380" i="31"/>
  <c r="H411" i="31"/>
  <c r="H415" i="31"/>
  <c r="H429" i="31"/>
  <c r="H489" i="31"/>
  <c r="F550" i="31"/>
  <c r="F418" i="31"/>
  <c r="F402" i="31"/>
  <c r="F419" i="31"/>
  <c r="F523" i="31"/>
  <c r="F417" i="31"/>
  <c r="F425" i="31"/>
  <c r="F514" i="31"/>
  <c r="F346" i="31"/>
  <c r="D12" i="31"/>
  <c r="G12" i="31" s="1"/>
  <c r="H196" i="31"/>
  <c r="F337" i="31"/>
  <c r="F338" i="31"/>
  <c r="F339" i="31"/>
  <c r="F289" i="31"/>
  <c r="F268" i="31"/>
  <c r="F188" i="31"/>
  <c r="F189" i="31"/>
  <c r="F290" i="31"/>
  <c r="F265" i="31"/>
  <c r="F324" i="31"/>
  <c r="F279" i="31"/>
  <c r="F267" i="31"/>
  <c r="F261" i="31"/>
  <c r="F183" i="31"/>
  <c r="F293" i="31"/>
  <c r="F266" i="31"/>
  <c r="F270" i="31"/>
  <c r="F214" i="31"/>
  <c r="F205" i="31"/>
  <c r="F197" i="31"/>
  <c r="H244" i="31"/>
  <c r="F105" i="31"/>
  <c r="F134" i="31"/>
  <c r="F95" i="31"/>
  <c r="F96" i="31"/>
  <c r="F160" i="31"/>
  <c r="F107" i="31"/>
  <c r="F81" i="31"/>
  <c r="F89" i="31"/>
  <c r="F77" i="31"/>
  <c r="F161" i="31"/>
  <c r="F100" i="31"/>
  <c r="F127" i="31"/>
  <c r="F29" i="31"/>
  <c r="F25" i="31"/>
  <c r="F537" i="32"/>
  <c r="F580" i="32"/>
  <c r="F581" i="32"/>
  <c r="F579" i="32"/>
  <c r="H479" i="32"/>
  <c r="F528" i="32"/>
  <c r="F370" i="32"/>
  <c r="F523" i="32"/>
  <c r="F550" i="32"/>
  <c r="F417" i="32"/>
  <c r="F553" i="32"/>
  <c r="F490" i="32"/>
  <c r="H517" i="32"/>
  <c r="F480" i="32"/>
  <c r="F205" i="32"/>
  <c r="F270" i="32"/>
  <c r="F197" i="32"/>
  <c r="F324" i="32"/>
  <c r="F206" i="32"/>
  <c r="H210" i="32"/>
  <c r="H312" i="32"/>
  <c r="F302" i="32"/>
  <c r="H222" i="32"/>
  <c r="F305" i="32"/>
  <c r="F110" i="32"/>
  <c r="F81" i="32"/>
  <c r="F60" i="32"/>
  <c r="F594" i="33"/>
  <c r="F581" i="33"/>
  <c r="H364" i="33"/>
  <c r="H368" i="33"/>
  <c r="H448" i="33"/>
  <c r="H464" i="33"/>
  <c r="H496" i="33"/>
  <c r="H500" i="33"/>
  <c r="H508" i="33"/>
  <c r="F345" i="33"/>
  <c r="F441" i="33"/>
  <c r="F436" i="33"/>
  <c r="F437" i="33"/>
  <c r="F425" i="33"/>
  <c r="F523" i="33"/>
  <c r="F550" i="33"/>
  <c r="F417" i="33"/>
  <c r="F419" i="33"/>
  <c r="F402" i="33"/>
  <c r="F439" i="33"/>
  <c r="F418" i="33"/>
  <c r="H388" i="33"/>
  <c r="H396" i="33"/>
  <c r="H520" i="33"/>
  <c r="H545" i="33"/>
  <c r="F253" i="33"/>
  <c r="F174" i="33"/>
  <c r="F178" i="33"/>
  <c r="F182" i="33"/>
  <c r="F187" i="33"/>
  <c r="F195" i="33"/>
  <c r="F200" i="33"/>
  <c r="F204" i="33"/>
  <c r="F208" i="33"/>
  <c r="F212" i="33"/>
  <c r="F218" i="33"/>
  <c r="F222" i="33"/>
  <c r="F226" i="33"/>
  <c r="F232" i="33"/>
  <c r="F236" i="33"/>
  <c r="F241" i="33"/>
  <c r="F245" i="33"/>
  <c r="F249" i="33"/>
  <c r="F255" i="33"/>
  <c r="F258" i="33"/>
  <c r="F263" i="33"/>
  <c r="F277" i="33"/>
  <c r="F282" i="33"/>
  <c r="F288" i="33"/>
  <c r="F299" i="33"/>
  <c r="F304" i="33"/>
  <c r="F311" i="33"/>
  <c r="F315" i="33"/>
  <c r="F320" i="33"/>
  <c r="F325" i="33"/>
  <c r="F329" i="33"/>
  <c r="F264" i="33"/>
  <c r="F324" i="33"/>
  <c r="F300" i="33"/>
  <c r="F293" i="33"/>
  <c r="F265" i="33"/>
  <c r="F339" i="33"/>
  <c r="F290" i="33"/>
  <c r="F268" i="33"/>
  <c r="F205" i="33"/>
  <c r="F338" i="33"/>
  <c r="F295" i="33"/>
  <c r="F289" i="33"/>
  <c r="F279" i="33"/>
  <c r="F267" i="33"/>
  <c r="F337" i="33"/>
  <c r="F294" i="33"/>
  <c r="F266" i="33"/>
  <c r="F270" i="33"/>
  <c r="F261" i="33"/>
  <c r="F214" i="33"/>
  <c r="F197" i="33"/>
  <c r="F188" i="33"/>
  <c r="F189" i="33"/>
  <c r="F183" i="33"/>
  <c r="F172" i="33"/>
  <c r="F176" i="33"/>
  <c r="F180" i="33"/>
  <c r="F185" i="33"/>
  <c r="F192" i="33"/>
  <c r="F198" i="33"/>
  <c r="F202" i="33"/>
  <c r="F206" i="33"/>
  <c r="F210" i="33"/>
  <c r="F216" i="33"/>
  <c r="F220" i="33"/>
  <c r="F224" i="33"/>
  <c r="F230" i="33"/>
  <c r="F234" i="33"/>
  <c r="F238" i="33"/>
  <c r="F243" i="33"/>
  <c r="F247" i="33"/>
  <c r="F251" i="33"/>
  <c r="F259" i="33"/>
  <c r="F275" i="33"/>
  <c r="F280" i="33"/>
  <c r="F286" i="33"/>
  <c r="F292" i="33"/>
  <c r="F302" i="33"/>
  <c r="F306" i="33"/>
  <c r="F309" i="33"/>
  <c r="F313" i="33"/>
  <c r="F318" i="33"/>
  <c r="F322" i="33"/>
  <c r="F327" i="33"/>
  <c r="F331" i="33"/>
  <c r="F336" i="33"/>
  <c r="F252" i="33"/>
  <c r="F103" i="33"/>
  <c r="F160" i="33"/>
  <c r="F161" i="33"/>
  <c r="F162" i="33"/>
  <c r="F163" i="33"/>
  <c r="F134" i="33"/>
  <c r="F95" i="33"/>
  <c r="F96" i="33"/>
  <c r="F89" i="33"/>
  <c r="F77" i="33"/>
  <c r="F107" i="33"/>
  <c r="F81" i="33"/>
  <c r="H118" i="33"/>
  <c r="F61" i="33"/>
  <c r="F25" i="33"/>
  <c r="E35" i="33"/>
  <c r="E176" i="33"/>
  <c r="H176" i="33" s="1"/>
  <c r="E184" i="33"/>
  <c r="H184" i="33" s="1"/>
  <c r="E196" i="33"/>
  <c r="E204" i="33"/>
  <c r="H204" i="33" s="1"/>
  <c r="E211" i="33"/>
  <c r="H211" i="33" s="1"/>
  <c r="E222" i="33"/>
  <c r="H222" i="33" s="1"/>
  <c r="E230" i="33"/>
  <c r="H230" i="33" s="1"/>
  <c r="E238" i="33"/>
  <c r="H238" i="33" s="1"/>
  <c r="E246" i="33"/>
  <c r="H246" i="33" s="1"/>
  <c r="E254" i="33"/>
  <c r="H254" i="33" s="1"/>
  <c r="E262" i="33"/>
  <c r="E278" i="33"/>
  <c r="E287" i="33"/>
  <c r="E302" i="33"/>
  <c r="H302" i="33" s="1"/>
  <c r="E309" i="33"/>
  <c r="H309" i="33" s="1"/>
  <c r="E317" i="33"/>
  <c r="E323" i="33"/>
  <c r="H323" i="33" s="1"/>
  <c r="E333" i="33"/>
  <c r="H333" i="33" s="1"/>
  <c r="E591" i="33"/>
  <c r="H591" i="33" s="1"/>
  <c r="E576" i="33"/>
  <c r="H576" i="33" s="1"/>
  <c r="E586" i="33"/>
  <c r="H586" i="33" s="1"/>
  <c r="E575" i="33"/>
  <c r="H575" i="33" s="1"/>
  <c r="E594" i="33"/>
  <c r="H594" i="33" s="1"/>
  <c r="E570" i="33"/>
  <c r="E44" i="33"/>
  <c r="H44" i="33" s="1"/>
  <c r="E177" i="33"/>
  <c r="E187" i="33"/>
  <c r="H187" i="33" s="1"/>
  <c r="E199" i="33"/>
  <c r="H199" i="33" s="1"/>
  <c r="E213" i="33"/>
  <c r="E223" i="33"/>
  <c r="H223" i="33" s="1"/>
  <c r="E233" i="33"/>
  <c r="E240" i="33"/>
  <c r="H240" i="33" s="1"/>
  <c r="E247" i="33"/>
  <c r="E264" i="33"/>
  <c r="H264" i="33" s="1"/>
  <c r="E280" i="33"/>
  <c r="E291" i="33"/>
  <c r="E305" i="33"/>
  <c r="H305" i="33" s="1"/>
  <c r="E310" i="33"/>
  <c r="E318" i="33"/>
  <c r="H318" i="33" s="1"/>
  <c r="E327" i="33"/>
  <c r="H327" i="33" s="1"/>
  <c r="H360" i="33"/>
  <c r="H365" i="33"/>
  <c r="H373" i="33"/>
  <c r="H404" i="33"/>
  <c r="H408" i="33"/>
  <c r="H412" i="33"/>
  <c r="H445" i="33"/>
  <c r="H449" i="33"/>
  <c r="H457" i="33"/>
  <c r="H461" i="33"/>
  <c r="H469" i="33"/>
  <c r="H473" i="33"/>
  <c r="H481" i="33"/>
  <c r="H485" i="33"/>
  <c r="C13" i="33"/>
  <c r="E595" i="33"/>
  <c r="E578" i="33"/>
  <c r="H578" i="33" s="1"/>
  <c r="E588" i="33"/>
  <c r="E589" i="33"/>
  <c r="H589" i="33" s="1"/>
  <c r="E577" i="33"/>
  <c r="H577" i="33" s="1"/>
  <c r="E60" i="33"/>
  <c r="H60" i="33" s="1"/>
  <c r="E172" i="33"/>
  <c r="H172" i="33" s="1"/>
  <c r="E181" i="33"/>
  <c r="E191" i="33"/>
  <c r="E200" i="33"/>
  <c r="H200" i="33" s="1"/>
  <c r="E208" i="33"/>
  <c r="E217" i="33"/>
  <c r="E224" i="33"/>
  <c r="H224" i="33" s="1"/>
  <c r="E235" i="33"/>
  <c r="H235" i="33" s="1"/>
  <c r="E241" i="33"/>
  <c r="H241" i="33" s="1"/>
  <c r="E248" i="33"/>
  <c r="E258" i="33"/>
  <c r="H258" i="33" s="1"/>
  <c r="E274" i="33"/>
  <c r="H274" i="33" s="1"/>
  <c r="E281" i="33"/>
  <c r="E298" i="33"/>
  <c r="E306" i="33"/>
  <c r="H306" i="33" s="1"/>
  <c r="E312" i="33"/>
  <c r="H312" i="33" s="1"/>
  <c r="E321" i="33"/>
  <c r="H321" i="33" s="1"/>
  <c r="E328" i="33"/>
  <c r="H328" i="33" s="1"/>
  <c r="H347" i="33"/>
  <c r="H549" i="33"/>
  <c r="H554" i="33"/>
  <c r="H558" i="33"/>
  <c r="H562" i="33"/>
  <c r="E584" i="33"/>
  <c r="H584" i="33" s="1"/>
  <c r="E572" i="33"/>
  <c r="H572" i="33" s="1"/>
  <c r="E580" i="33"/>
  <c r="E592" i="33"/>
  <c r="H592" i="33" s="1"/>
  <c r="E593" i="33"/>
  <c r="H593" i="33" s="1"/>
  <c r="E579" i="33"/>
  <c r="H579" i="33" s="1"/>
  <c r="E590" i="33"/>
  <c r="H590" i="33" s="1"/>
  <c r="H53" i="34"/>
  <c r="H32" i="34"/>
  <c r="E61" i="3"/>
  <c r="H61" i="3" s="1"/>
  <c r="E42" i="3"/>
  <c r="E39" i="3"/>
  <c r="H39" i="3" s="1"/>
  <c r="H68" i="4"/>
  <c r="E26" i="4"/>
  <c r="E30" i="5"/>
  <c r="H59" i="6"/>
  <c r="H66" i="9"/>
  <c r="H50" i="9"/>
  <c r="H44" i="9"/>
  <c r="H38" i="9"/>
  <c r="E42" i="17"/>
  <c r="H42" i="17" s="1"/>
  <c r="E27" i="17"/>
  <c r="H27" i="17" s="1"/>
  <c r="E58" i="27"/>
  <c r="E146" i="8"/>
  <c r="H138" i="13"/>
  <c r="E106" i="27"/>
  <c r="H106" i="27" s="1"/>
  <c r="E105" i="31"/>
  <c r="E313" i="6"/>
  <c r="E304" i="6"/>
  <c r="H304" i="6" s="1"/>
  <c r="E301" i="6"/>
  <c r="H301" i="6" s="1"/>
  <c r="E321" i="8"/>
  <c r="E217" i="10"/>
  <c r="E276" i="16"/>
  <c r="H276" i="16" s="1"/>
  <c r="E195" i="16"/>
  <c r="E326" i="18"/>
  <c r="H326" i="18" s="1"/>
  <c r="E322" i="18"/>
  <c r="H322" i="18" s="1"/>
  <c r="E281" i="18"/>
  <c r="H281" i="18" s="1"/>
  <c r="E212" i="19"/>
  <c r="H212" i="19" s="1"/>
  <c r="E308" i="21"/>
  <c r="H303" i="21"/>
  <c r="H246" i="21"/>
  <c r="E231" i="21"/>
  <c r="H231" i="21" s="1"/>
  <c r="H193" i="21"/>
  <c r="E321" i="25"/>
  <c r="H321" i="25" s="1"/>
  <c r="H335" i="26"/>
  <c r="E308" i="26"/>
  <c r="H308" i="26" s="1"/>
  <c r="E280" i="26"/>
  <c r="H325" i="27"/>
  <c r="E302" i="27"/>
  <c r="H302" i="27" s="1"/>
  <c r="E298" i="27"/>
  <c r="H298" i="27" s="1"/>
  <c r="E231" i="27"/>
  <c r="H231" i="27" s="1"/>
  <c r="E264" i="31"/>
  <c r="H264" i="31" s="1"/>
  <c r="H509" i="1"/>
  <c r="E403" i="5"/>
  <c r="E515" i="7"/>
  <c r="H515" i="7" s="1"/>
  <c r="H492" i="8"/>
  <c r="H381" i="9"/>
  <c r="E547" i="15"/>
  <c r="E503" i="19"/>
  <c r="H503" i="19" s="1"/>
  <c r="E430" i="19"/>
  <c r="H430" i="19" s="1"/>
  <c r="E543" i="21"/>
  <c r="H514" i="21"/>
  <c r="H396" i="26"/>
  <c r="E491" i="27"/>
  <c r="H491" i="27" s="1"/>
  <c r="H562" i="30"/>
  <c r="H553" i="30"/>
  <c r="E540" i="32"/>
  <c r="H540" i="32" s="1"/>
  <c r="H488" i="32"/>
  <c r="E594" i="3"/>
  <c r="H594" i="3" s="1"/>
  <c r="E591" i="3"/>
  <c r="E591" i="19"/>
  <c r="H591" i="19" s="1"/>
  <c r="E583" i="21"/>
  <c r="H583" i="21" s="1"/>
  <c r="H31" i="1"/>
  <c r="E56" i="3"/>
  <c r="E62" i="9"/>
  <c r="E46" i="10"/>
  <c r="H46" i="10" s="1"/>
  <c r="E66" i="17"/>
  <c r="E61" i="17"/>
  <c r="E48" i="19"/>
  <c r="H48" i="19" s="1"/>
  <c r="H142" i="4"/>
  <c r="E137" i="8"/>
  <c r="H137" i="8" s="1"/>
  <c r="H157" i="9"/>
  <c r="H133" i="9"/>
  <c r="H111" i="16"/>
  <c r="E109" i="17"/>
  <c r="H109" i="17" s="1"/>
  <c r="E105" i="17"/>
  <c r="E213" i="5"/>
  <c r="H213" i="5" s="1"/>
  <c r="E335" i="7"/>
  <c r="E311" i="8"/>
  <c r="E244" i="8"/>
  <c r="H244" i="8" s="1"/>
  <c r="E213" i="8"/>
  <c r="H213" i="8" s="1"/>
  <c r="E208" i="8"/>
  <c r="H208" i="8" s="1"/>
  <c r="E223" i="13"/>
  <c r="E314" i="14"/>
  <c r="E285" i="16"/>
  <c r="H285" i="16" s="1"/>
  <c r="E247" i="16"/>
  <c r="H247" i="16" s="1"/>
  <c r="E221" i="16"/>
  <c r="H221" i="16" s="1"/>
  <c r="E217" i="18"/>
  <c r="H217" i="18" s="1"/>
  <c r="E180" i="18"/>
  <c r="H180" i="18" s="1"/>
  <c r="E311" i="19"/>
  <c r="E306" i="19"/>
  <c r="H306" i="19" s="1"/>
  <c r="E298" i="19"/>
  <c r="E292" i="24"/>
  <c r="H292" i="24" s="1"/>
  <c r="E179" i="24"/>
  <c r="H179" i="24" s="1"/>
  <c r="E311" i="25"/>
  <c r="H311" i="25" s="1"/>
  <c r="E241" i="25"/>
  <c r="H180" i="26"/>
  <c r="E213" i="30"/>
  <c r="H213" i="30" s="1"/>
  <c r="H181" i="30"/>
  <c r="E177" i="30"/>
  <c r="H177" i="30" s="1"/>
  <c r="H245" i="31"/>
  <c r="E309" i="32"/>
  <c r="H309" i="32" s="1"/>
  <c r="E246" i="32"/>
  <c r="E361" i="1"/>
  <c r="E554" i="3"/>
  <c r="H554" i="3" s="1"/>
  <c r="E552" i="5"/>
  <c r="H552" i="5" s="1"/>
  <c r="E508" i="5"/>
  <c r="E415" i="5"/>
  <c r="E408" i="5"/>
  <c r="H408" i="5" s="1"/>
  <c r="E390" i="7"/>
  <c r="H390" i="7" s="1"/>
  <c r="E364" i="7"/>
  <c r="H364" i="7" s="1"/>
  <c r="E500" i="9"/>
  <c r="E478" i="9"/>
  <c r="H478" i="9" s="1"/>
  <c r="E432" i="9"/>
  <c r="H355" i="9"/>
  <c r="H536" i="10"/>
  <c r="H514" i="10"/>
  <c r="H512" i="10"/>
  <c r="H429" i="11"/>
  <c r="H466" i="12"/>
  <c r="H564" i="13"/>
  <c r="H522" i="13"/>
  <c r="H498" i="13"/>
  <c r="H494" i="13"/>
  <c r="H482" i="13"/>
  <c r="H469" i="13"/>
  <c r="H356" i="13"/>
  <c r="H535" i="14"/>
  <c r="H494" i="14"/>
  <c r="H403" i="14"/>
  <c r="H356" i="14"/>
  <c r="H506" i="16"/>
  <c r="H465" i="16"/>
  <c r="E410" i="31"/>
  <c r="H410" i="31" s="1"/>
  <c r="E407" i="31"/>
  <c r="E538" i="32"/>
  <c r="H538" i="32" s="1"/>
  <c r="E508" i="32"/>
  <c r="H508" i="32" s="1"/>
  <c r="E358" i="32"/>
  <c r="H575" i="1"/>
  <c r="E576" i="8"/>
  <c r="H576" i="8" s="1"/>
  <c r="E61" i="6"/>
  <c r="E51" i="6"/>
  <c r="E47" i="11"/>
  <c r="H47" i="11" s="1"/>
  <c r="H59" i="19"/>
  <c r="E48" i="24"/>
  <c r="E133" i="34"/>
  <c r="E99" i="23"/>
  <c r="H332" i="34"/>
  <c r="H307" i="34"/>
  <c r="H286" i="34"/>
  <c r="E312" i="3"/>
  <c r="E336" i="5"/>
  <c r="H336" i="5" s="1"/>
  <c r="E281" i="5"/>
  <c r="E305" i="6"/>
  <c r="H305" i="6" s="1"/>
  <c r="E250" i="6"/>
  <c r="H250" i="6" s="1"/>
  <c r="E278" i="10"/>
  <c r="H278" i="10" s="1"/>
  <c r="E195" i="10"/>
  <c r="H195" i="10" s="1"/>
  <c r="H292" i="13"/>
  <c r="E331" i="14"/>
  <c r="H331" i="14" s="1"/>
  <c r="E280" i="18"/>
  <c r="H280" i="18" s="1"/>
  <c r="E235" i="18"/>
  <c r="E247" i="25"/>
  <c r="E292" i="27"/>
  <c r="H292" i="27" s="1"/>
  <c r="H286" i="30"/>
  <c r="H245" i="30"/>
  <c r="H243" i="30"/>
  <c r="E209" i="30"/>
  <c r="E327" i="31"/>
  <c r="H327" i="31" s="1"/>
  <c r="H235" i="32"/>
  <c r="H231" i="32"/>
  <c r="H213" i="32"/>
  <c r="H381" i="34"/>
  <c r="H553" i="3"/>
  <c r="H520" i="3"/>
  <c r="H406" i="3"/>
  <c r="E544" i="7"/>
  <c r="E466" i="7"/>
  <c r="H507" i="16"/>
  <c r="H503" i="16"/>
  <c r="H477" i="16"/>
  <c r="H552" i="20"/>
  <c r="H505" i="20"/>
  <c r="H490" i="20"/>
  <c r="H480" i="20"/>
  <c r="H374" i="20"/>
  <c r="H423" i="25"/>
  <c r="H507" i="26"/>
  <c r="H408" i="26"/>
  <c r="H359" i="30"/>
  <c r="E576" i="14"/>
  <c r="H576" i="14" s="1"/>
  <c r="H594" i="32"/>
  <c r="E35" i="24"/>
  <c r="H33" i="32"/>
  <c r="H143" i="34"/>
  <c r="H99" i="34"/>
  <c r="E142" i="3"/>
  <c r="E105" i="3"/>
  <c r="E84" i="9"/>
  <c r="E138" i="17"/>
  <c r="H138" i="17" s="1"/>
  <c r="E138" i="27"/>
  <c r="H240" i="2"/>
  <c r="H311" i="3"/>
  <c r="H278" i="3"/>
  <c r="E256" i="3"/>
  <c r="E187" i="5"/>
  <c r="E317" i="6"/>
  <c r="H317" i="6" s="1"/>
  <c r="E230" i="6"/>
  <c r="H230" i="6" s="1"/>
  <c r="E319" i="8"/>
  <c r="H319" i="8" s="1"/>
  <c r="E310" i="8"/>
  <c r="E257" i="8"/>
  <c r="E305" i="12"/>
  <c r="H305" i="12" s="1"/>
  <c r="H335" i="21"/>
  <c r="E334" i="21"/>
  <c r="H321" i="21"/>
  <c r="H310" i="21"/>
  <c r="E298" i="21"/>
  <c r="H216" i="21"/>
  <c r="H336" i="22"/>
  <c r="H180" i="22"/>
  <c r="H262" i="23"/>
  <c r="E249" i="27"/>
  <c r="E220" i="27"/>
  <c r="H220" i="27" s="1"/>
  <c r="E186" i="27"/>
  <c r="H186" i="27" s="1"/>
  <c r="E218" i="31"/>
  <c r="H218" i="31" s="1"/>
  <c r="H529" i="4"/>
  <c r="H490" i="4"/>
  <c r="H373" i="6"/>
  <c r="H411" i="16"/>
  <c r="E366" i="17"/>
  <c r="H363" i="20"/>
  <c r="H435" i="21"/>
  <c r="H416" i="23"/>
  <c r="H424" i="25"/>
  <c r="H520" i="30"/>
  <c r="E448" i="32"/>
  <c r="H448" i="32" s="1"/>
  <c r="E576" i="3"/>
  <c r="H576" i="3" s="1"/>
  <c r="E578" i="30"/>
  <c r="H578" i="30" s="1"/>
  <c r="E590" i="32"/>
  <c r="H590" i="32" s="1"/>
  <c r="D13" i="8"/>
  <c r="G13" i="8" s="1"/>
  <c r="H577" i="18"/>
  <c r="H590" i="10"/>
  <c r="H575" i="10"/>
  <c r="D13" i="28"/>
  <c r="D13" i="22"/>
  <c r="F570" i="28"/>
  <c r="F570" i="20"/>
  <c r="H578" i="8"/>
  <c r="H590" i="6"/>
  <c r="H579" i="16"/>
  <c r="H574" i="15"/>
  <c r="H590" i="12"/>
  <c r="H573" i="28"/>
  <c r="H572" i="27"/>
  <c r="H580" i="24"/>
  <c r="F570" i="26"/>
  <c r="F570" i="12"/>
  <c r="H573" i="9"/>
  <c r="H589" i="3"/>
  <c r="H583" i="19"/>
  <c r="H577" i="28"/>
  <c r="H592" i="28"/>
  <c r="H573" i="25"/>
  <c r="G570" i="24"/>
  <c r="H570" i="24" s="1"/>
  <c r="H583" i="16"/>
  <c r="H590" i="17"/>
  <c r="H592" i="20"/>
  <c r="H594" i="30"/>
  <c r="H549" i="9"/>
  <c r="H353" i="9"/>
  <c r="H397" i="9"/>
  <c r="H351" i="8"/>
  <c r="H388" i="8"/>
  <c r="H442" i="8"/>
  <c r="H527" i="8"/>
  <c r="H407" i="8"/>
  <c r="H499" i="8"/>
  <c r="H355" i="7"/>
  <c r="H383" i="19"/>
  <c r="H415" i="19"/>
  <c r="H516" i="19"/>
  <c r="H395" i="9"/>
  <c r="H558" i="9"/>
  <c r="H379" i="8"/>
  <c r="H480" i="7"/>
  <c r="H486" i="7"/>
  <c r="H554" i="7"/>
  <c r="H357" i="7"/>
  <c r="H388" i="6"/>
  <c r="H446" i="6"/>
  <c r="H401" i="5"/>
  <c r="H372" i="5"/>
  <c r="H382" i="5"/>
  <c r="H423" i="5"/>
  <c r="H444" i="5"/>
  <c r="H480" i="5"/>
  <c r="H520" i="5"/>
  <c r="H533" i="5"/>
  <c r="H434" i="4"/>
  <c r="H400" i="4"/>
  <c r="H353" i="3"/>
  <c r="H370" i="3"/>
  <c r="H472" i="3"/>
  <c r="H551" i="19"/>
  <c r="H431" i="13"/>
  <c r="H365" i="13"/>
  <c r="H388" i="13"/>
  <c r="H393" i="12"/>
  <c r="H401" i="12"/>
  <c r="H369" i="10"/>
  <c r="H564" i="10"/>
  <c r="H443" i="33"/>
  <c r="H451" i="33"/>
  <c r="H467" i="33"/>
  <c r="H475" i="33"/>
  <c r="H511" i="33"/>
  <c r="H365" i="21"/>
  <c r="H383" i="21"/>
  <c r="H458" i="21"/>
  <c r="H549" i="8"/>
  <c r="H346" i="8"/>
  <c r="H347" i="7"/>
  <c r="H484" i="19"/>
  <c r="H542" i="19"/>
  <c r="H472" i="13"/>
  <c r="H551" i="13"/>
  <c r="H478" i="10"/>
  <c r="H357" i="9"/>
  <c r="H421" i="8"/>
  <c r="H530" i="7"/>
  <c r="H393" i="5"/>
  <c r="H351" i="5"/>
  <c r="H464" i="5"/>
  <c r="H472" i="5"/>
  <c r="H484" i="5"/>
  <c r="H504" i="5"/>
  <c r="H555" i="5"/>
  <c r="H383" i="4"/>
  <c r="H348" i="4"/>
  <c r="H445" i="2"/>
  <c r="H491" i="2"/>
  <c r="H460" i="1"/>
  <c r="H366" i="18"/>
  <c r="H549" i="15"/>
  <c r="H527" i="13"/>
  <c r="H543" i="13"/>
  <c r="H352" i="11"/>
  <c r="H364" i="11"/>
  <c r="H414" i="11"/>
  <c r="H442" i="11"/>
  <c r="H534" i="31"/>
  <c r="H494" i="31"/>
  <c r="H502" i="31"/>
  <c r="H506" i="31"/>
  <c r="H399" i="30"/>
  <c r="H464" i="28"/>
  <c r="H388" i="27"/>
  <c r="F429" i="3"/>
  <c r="D12" i="3"/>
  <c r="G12" i="3" s="1"/>
  <c r="F346" i="13"/>
  <c r="D12" i="13"/>
  <c r="G12" i="13" s="1"/>
  <c r="F444" i="21"/>
  <c r="F345" i="21"/>
  <c r="D12" i="21"/>
  <c r="G12" i="21" s="1"/>
  <c r="H460" i="9"/>
  <c r="H348" i="9"/>
  <c r="H521" i="9"/>
  <c r="H421" i="9"/>
  <c r="H346" i="9"/>
  <c r="H355" i="8"/>
  <c r="H395" i="8"/>
  <c r="H537" i="8"/>
  <c r="H409" i="8"/>
  <c r="H502" i="8"/>
  <c r="H556" i="8"/>
  <c r="H386" i="7"/>
  <c r="H351" i="7"/>
  <c r="H406" i="7"/>
  <c r="H498" i="7"/>
  <c r="H503" i="7"/>
  <c r="H526" i="7"/>
  <c r="H533" i="7"/>
  <c r="H547" i="7"/>
  <c r="H562" i="7"/>
  <c r="H367" i="6"/>
  <c r="H438" i="6"/>
  <c r="H383" i="3"/>
  <c r="H388" i="3"/>
  <c r="H399" i="3"/>
  <c r="H412" i="3"/>
  <c r="H446" i="3"/>
  <c r="H480" i="3"/>
  <c r="H489" i="3"/>
  <c r="H521" i="3"/>
  <c r="H360" i="2"/>
  <c r="H394" i="2"/>
  <c r="H471" i="2"/>
  <c r="H352" i="34"/>
  <c r="H401" i="34"/>
  <c r="H358" i="19"/>
  <c r="H379" i="19"/>
  <c r="H387" i="19"/>
  <c r="H397" i="19"/>
  <c r="H450" i="19"/>
  <c r="H455" i="19"/>
  <c r="H490" i="19"/>
  <c r="H521" i="18"/>
  <c r="H383" i="17"/>
  <c r="H460" i="17"/>
  <c r="H351" i="16"/>
  <c r="H542" i="16"/>
  <c r="D12" i="15"/>
  <c r="G12" i="15" s="1"/>
  <c r="H413" i="15"/>
  <c r="H456" i="15"/>
  <c r="H350" i="14"/>
  <c r="H477" i="14"/>
  <c r="H487" i="14"/>
  <c r="H354" i="13"/>
  <c r="H475" i="13"/>
  <c r="H511" i="13"/>
  <c r="H553" i="13"/>
  <c r="H476" i="13"/>
  <c r="H357" i="12"/>
  <c r="H369" i="12"/>
  <c r="H444" i="12"/>
  <c r="H531" i="12"/>
  <c r="H358" i="11"/>
  <c r="H409" i="11"/>
  <c r="H451" i="11"/>
  <c r="H460" i="11"/>
  <c r="H477" i="11"/>
  <c r="H483" i="11"/>
  <c r="H559" i="11"/>
  <c r="H541" i="10"/>
  <c r="H399" i="10"/>
  <c r="H484" i="10"/>
  <c r="H353" i="33"/>
  <c r="H393" i="33"/>
  <c r="H422" i="33"/>
  <c r="H505" i="32"/>
  <c r="H386" i="29"/>
  <c r="H394" i="29"/>
  <c r="H412" i="29"/>
  <c r="H455" i="29"/>
  <c r="H353" i="29"/>
  <c r="H443" i="29"/>
  <c r="H451" i="29"/>
  <c r="H459" i="29"/>
  <c r="H475" i="29"/>
  <c r="H479" i="29"/>
  <c r="H489" i="29"/>
  <c r="H498" i="29"/>
  <c r="H539" i="29"/>
  <c r="H413" i="28"/>
  <c r="H480" i="28"/>
  <c r="H416" i="28"/>
  <c r="H421" i="26"/>
  <c r="H449" i="26"/>
  <c r="H361" i="27"/>
  <c r="H537" i="27"/>
  <c r="H363" i="8"/>
  <c r="H406" i="18"/>
  <c r="H352" i="9"/>
  <c r="H389" i="9"/>
  <c r="H372" i="8"/>
  <c r="H348" i="8"/>
  <c r="H383" i="8"/>
  <c r="H413" i="8"/>
  <c r="H465" i="8"/>
  <c r="H539" i="8"/>
  <c r="H459" i="8"/>
  <c r="H475" i="8"/>
  <c r="H544" i="8"/>
  <c r="H354" i="7"/>
  <c r="H368" i="7"/>
  <c r="H460" i="7"/>
  <c r="H472" i="7"/>
  <c r="H504" i="7"/>
  <c r="H519" i="7"/>
  <c r="H537" i="7"/>
  <c r="H389" i="7"/>
  <c r="H387" i="6"/>
  <c r="H460" i="6"/>
  <c r="H367" i="5"/>
  <c r="H455" i="5"/>
  <c r="H355" i="5"/>
  <c r="H468" i="5"/>
  <c r="H476" i="5"/>
  <c r="H488" i="5"/>
  <c r="H500" i="5"/>
  <c r="H562" i="5"/>
  <c r="H559" i="5"/>
  <c r="H454" i="4"/>
  <c r="H474" i="4"/>
  <c r="H364" i="3"/>
  <c r="H379" i="3"/>
  <c r="H384" i="3"/>
  <c r="H395" i="3"/>
  <c r="H460" i="3"/>
  <c r="H475" i="3"/>
  <c r="H490" i="3"/>
  <c r="H504" i="3"/>
  <c r="H515" i="3"/>
  <c r="H524" i="3"/>
  <c r="H535" i="3"/>
  <c r="H354" i="2"/>
  <c r="H368" i="2"/>
  <c r="H353" i="34"/>
  <c r="H544" i="34"/>
  <c r="H348" i="18"/>
  <c r="H361" i="18"/>
  <c r="H456" i="18"/>
  <c r="H485" i="18"/>
  <c r="H517" i="18"/>
  <c r="H525" i="17"/>
  <c r="H473" i="16"/>
  <c r="H351" i="15"/>
  <c r="H368" i="15"/>
  <c r="H414" i="15"/>
  <c r="H473" i="15"/>
  <c r="H433" i="14"/>
  <c r="H474" i="14"/>
  <c r="H540" i="14"/>
  <c r="H348" i="13"/>
  <c r="H369" i="13"/>
  <c r="H392" i="13"/>
  <c r="H445" i="13"/>
  <c r="H453" i="13"/>
  <c r="H501" i="13"/>
  <c r="H535" i="13"/>
  <c r="D12" i="11"/>
  <c r="G12" i="11" s="1"/>
  <c r="H381" i="11"/>
  <c r="H487" i="11"/>
  <c r="H504" i="11"/>
  <c r="H379" i="31"/>
  <c r="H396" i="31"/>
  <c r="H556" i="31"/>
  <c r="H399" i="31"/>
  <c r="H373" i="31"/>
  <c r="H510" i="31"/>
  <c r="H368" i="31"/>
  <c r="H387" i="31"/>
  <c r="H409" i="31"/>
  <c r="H422" i="31"/>
  <c r="H443" i="31"/>
  <c r="H447" i="31"/>
  <c r="H451" i="31"/>
  <c r="H455" i="31"/>
  <c r="H463" i="31"/>
  <c r="H467" i="31"/>
  <c r="H471" i="31"/>
  <c r="H475" i="31"/>
  <c r="H479" i="31"/>
  <c r="H483" i="31"/>
  <c r="H497" i="31"/>
  <c r="H501" i="31"/>
  <c r="H530" i="31"/>
  <c r="H393" i="30"/>
  <c r="H479" i="30"/>
  <c r="H547" i="30"/>
  <c r="H446" i="29"/>
  <c r="H471" i="29"/>
  <c r="H494" i="29"/>
  <c r="H505" i="29"/>
  <c r="H513" i="29"/>
  <c r="H521" i="29"/>
  <c r="H528" i="29"/>
  <c r="H532" i="29"/>
  <c r="H348" i="29"/>
  <c r="H365" i="29"/>
  <c r="H368" i="24"/>
  <c r="H414" i="24"/>
  <c r="H357" i="5"/>
  <c r="H397" i="5"/>
  <c r="H414" i="5"/>
  <c r="H535" i="5"/>
  <c r="H443" i="5"/>
  <c r="H368" i="5"/>
  <c r="H377" i="5"/>
  <c r="H387" i="5"/>
  <c r="H431" i="5"/>
  <c r="H516" i="5"/>
  <c r="H542" i="5"/>
  <c r="H450" i="3"/>
  <c r="H479" i="3"/>
  <c r="H487" i="3"/>
  <c r="H528" i="3"/>
  <c r="H431" i="2"/>
  <c r="H347" i="19"/>
  <c r="H368" i="19"/>
  <c r="H388" i="19"/>
  <c r="H404" i="19"/>
  <c r="H414" i="19"/>
  <c r="H432" i="19"/>
  <c r="H452" i="19"/>
  <c r="H480" i="19"/>
  <c r="H505" i="19"/>
  <c r="H373" i="18"/>
  <c r="H547" i="18"/>
  <c r="H560" i="18"/>
  <c r="H445" i="17"/>
  <c r="H355" i="16"/>
  <c r="H460" i="16"/>
  <c r="H553" i="15"/>
  <c r="H368" i="14"/>
  <c r="H400" i="14"/>
  <c r="H444" i="14"/>
  <c r="H452" i="14"/>
  <c r="H521" i="14"/>
  <c r="H368" i="13"/>
  <c r="H387" i="13"/>
  <c r="H444" i="13"/>
  <c r="H456" i="13"/>
  <c r="H480" i="13"/>
  <c r="H542" i="13"/>
  <c r="H353" i="13"/>
  <c r="H363" i="12"/>
  <c r="H456" i="12"/>
  <c r="H471" i="12"/>
  <c r="H347" i="11"/>
  <c r="H388" i="11"/>
  <c r="H395" i="11"/>
  <c r="H400" i="11"/>
  <c r="H413" i="11"/>
  <c r="H447" i="11"/>
  <c r="H350" i="33"/>
  <c r="H381" i="33"/>
  <c r="H390" i="33"/>
  <c r="H394" i="33"/>
  <c r="H527" i="33"/>
  <c r="H539" i="33"/>
  <c r="H564" i="31"/>
  <c r="H372" i="31"/>
  <c r="H516" i="31"/>
  <c r="H357" i="31"/>
  <c r="H395" i="31"/>
  <c r="H413" i="31"/>
  <c r="H421" i="31"/>
  <c r="H487" i="31"/>
  <c r="H450" i="30"/>
  <c r="H389" i="29"/>
  <c r="H398" i="29"/>
  <c r="H482" i="29"/>
  <c r="H518" i="29"/>
  <c r="H394" i="27"/>
  <c r="H499" i="27"/>
  <c r="H506" i="27"/>
  <c r="H512" i="27"/>
  <c r="H532" i="27"/>
  <c r="H500" i="26"/>
  <c r="H350" i="25"/>
  <c r="H391" i="25"/>
  <c r="H414" i="25"/>
  <c r="H455" i="25"/>
  <c r="H500" i="25"/>
  <c r="H509" i="25"/>
  <c r="H527" i="25"/>
  <c r="H393" i="24"/>
  <c r="H450" i="24"/>
  <c r="H465" i="24"/>
  <c r="H392" i="23"/>
  <c r="H421" i="23"/>
  <c r="H445" i="23"/>
  <c r="H454" i="23"/>
  <c r="H549" i="23"/>
  <c r="H421" i="21"/>
  <c r="H449" i="21"/>
  <c r="H481" i="21"/>
  <c r="H539" i="21"/>
  <c r="H547" i="21"/>
  <c r="H479" i="20"/>
  <c r="H393" i="29"/>
  <c r="H434" i="29"/>
  <c r="H413" i="29"/>
  <c r="H361" i="29"/>
  <c r="H370" i="29"/>
  <c r="H442" i="29"/>
  <c r="H450" i="29"/>
  <c r="H474" i="29"/>
  <c r="H478" i="29"/>
  <c r="H483" i="29"/>
  <c r="H487" i="29"/>
  <c r="H497" i="29"/>
  <c r="H501" i="29"/>
  <c r="H509" i="29"/>
  <c r="H547" i="29"/>
  <c r="H552" i="29"/>
  <c r="H354" i="28"/>
  <c r="H526" i="28"/>
  <c r="H561" i="28"/>
  <c r="H347" i="27"/>
  <c r="H352" i="27"/>
  <c r="H358" i="27"/>
  <c r="H365" i="27"/>
  <c r="H411" i="27"/>
  <c r="H518" i="27"/>
  <c r="H556" i="27"/>
  <c r="H560" i="27"/>
  <c r="H433" i="25"/>
  <c r="H474" i="25"/>
  <c r="H501" i="25"/>
  <c r="H521" i="25"/>
  <c r="H528" i="25"/>
  <c r="H544" i="25"/>
  <c r="H353" i="23"/>
  <c r="H367" i="23"/>
  <c r="H379" i="23"/>
  <c r="H393" i="23"/>
  <c r="H431" i="23"/>
  <c r="H472" i="23"/>
  <c r="H554" i="23"/>
  <c r="H453" i="22"/>
  <c r="H347" i="21"/>
  <c r="H388" i="21"/>
  <c r="H461" i="21"/>
  <c r="H350" i="20"/>
  <c r="H393" i="20"/>
  <c r="F474" i="20"/>
  <c r="D12" i="20"/>
  <c r="F372" i="30"/>
  <c r="F345" i="30"/>
  <c r="H453" i="1"/>
  <c r="H552" i="4"/>
  <c r="H356" i="5"/>
  <c r="H561" i="6"/>
  <c r="H551" i="8"/>
  <c r="H438" i="8"/>
  <c r="H475" i="28"/>
  <c r="H509" i="28"/>
  <c r="H530" i="28"/>
  <c r="H562" i="28"/>
  <c r="H487" i="28"/>
  <c r="H515" i="28"/>
  <c r="H353" i="27"/>
  <c r="H360" i="27"/>
  <c r="H368" i="27"/>
  <c r="H373" i="27"/>
  <c r="H387" i="27"/>
  <c r="H479" i="27"/>
  <c r="H536" i="27"/>
  <c r="H547" i="27"/>
  <c r="H552" i="27"/>
  <c r="H532" i="26"/>
  <c r="H392" i="26"/>
  <c r="H430" i="25"/>
  <c r="H537" i="25"/>
  <c r="H548" i="25"/>
  <c r="H361" i="23"/>
  <c r="H368" i="23"/>
  <c r="H380" i="23"/>
  <c r="H398" i="23"/>
  <c r="H434" i="23"/>
  <c r="H544" i="23"/>
  <c r="H556" i="23"/>
  <c r="H348" i="21"/>
  <c r="H400" i="21"/>
  <c r="H413" i="21"/>
  <c r="H454" i="21"/>
  <c r="H532" i="21"/>
  <c r="H542" i="21"/>
  <c r="H556" i="21"/>
  <c r="H401" i="20"/>
  <c r="H473" i="20"/>
  <c r="H533" i="4"/>
  <c r="H484" i="4"/>
  <c r="H356" i="20"/>
  <c r="H522" i="21"/>
  <c r="H506" i="21"/>
  <c r="H350" i="21"/>
  <c r="H555" i="22"/>
  <c r="H373" i="9"/>
  <c r="H506" i="10"/>
  <c r="H410" i="13"/>
  <c r="H364" i="13"/>
  <c r="H545" i="20"/>
  <c r="H553" i="21"/>
  <c r="H503" i="21"/>
  <c r="H482" i="21"/>
  <c r="H435" i="26"/>
  <c r="H533" i="30"/>
  <c r="H545" i="31"/>
  <c r="H554" i="32"/>
  <c r="H516" i="32"/>
  <c r="H481" i="32"/>
  <c r="H277" i="6"/>
  <c r="H191" i="5"/>
  <c r="H333" i="4"/>
  <c r="H291" i="19"/>
  <c r="H176" i="18"/>
  <c r="H184" i="18"/>
  <c r="H309" i="18"/>
  <c r="H315" i="18"/>
  <c r="H210" i="16"/>
  <c r="H317" i="13"/>
  <c r="H199" i="12"/>
  <c r="H184" i="11"/>
  <c r="F169" i="3"/>
  <c r="H306" i="30"/>
  <c r="H323" i="8"/>
  <c r="H172" i="7"/>
  <c r="H206" i="7"/>
  <c r="H239" i="7"/>
  <c r="H306" i="3"/>
  <c r="H201" i="2"/>
  <c r="H317" i="18"/>
  <c r="H321" i="18"/>
  <c r="H218" i="17"/>
  <c r="H175" i="16"/>
  <c r="H301" i="13"/>
  <c r="H311" i="13"/>
  <c r="H282" i="11"/>
  <c r="H328" i="11"/>
  <c r="H175" i="30"/>
  <c r="H291" i="30"/>
  <c r="H333" i="28"/>
  <c r="H257" i="11"/>
  <c r="H252" i="12"/>
  <c r="H311" i="22"/>
  <c r="H254" i="23"/>
  <c r="H226" i="23"/>
  <c r="H262" i="24"/>
  <c r="H255" i="30"/>
  <c r="H301" i="7"/>
  <c r="H201" i="19"/>
  <c r="H191" i="18"/>
  <c r="H199" i="18"/>
  <c r="H203" i="18"/>
  <c r="H241" i="18"/>
  <c r="H287" i="13"/>
  <c r="H239" i="30"/>
  <c r="H287" i="29"/>
  <c r="H299" i="28"/>
  <c r="H178" i="21"/>
  <c r="H256" i="28"/>
  <c r="H323" i="12"/>
  <c r="H259" i="16"/>
  <c r="H227" i="16"/>
  <c r="H216" i="16"/>
  <c r="H301" i="17"/>
  <c r="H252" i="17"/>
  <c r="H192" i="19"/>
  <c r="H187" i="19"/>
  <c r="H230" i="20"/>
  <c r="H208" i="21"/>
  <c r="H179" i="21"/>
  <c r="H335" i="22"/>
  <c r="H240" i="22"/>
  <c r="H219" i="22"/>
  <c r="H281" i="23"/>
  <c r="H220" i="28"/>
  <c r="H303" i="32"/>
  <c r="D10" i="7"/>
  <c r="H130" i="7"/>
  <c r="H141" i="7"/>
  <c r="H143" i="6"/>
  <c r="H119" i="3"/>
  <c r="H128" i="2"/>
  <c r="H78" i="19"/>
  <c r="H135" i="15"/>
  <c r="H121" i="15"/>
  <c r="H120" i="12"/>
  <c r="H116" i="10"/>
  <c r="H118" i="32"/>
  <c r="H76" i="29"/>
  <c r="H158" i="27"/>
  <c r="H117" i="6"/>
  <c r="H94" i="30"/>
  <c r="D10" i="8"/>
  <c r="H98" i="5"/>
  <c r="D10" i="4"/>
  <c r="H145" i="4"/>
  <c r="H133" i="19"/>
  <c r="D10" i="16"/>
  <c r="H101" i="28"/>
  <c r="H115" i="34"/>
  <c r="H110" i="7"/>
  <c r="H152" i="7"/>
  <c r="H108" i="2"/>
  <c r="H119" i="8"/>
  <c r="H83" i="4"/>
  <c r="H150" i="4"/>
  <c r="H103" i="1"/>
  <c r="H156" i="1"/>
  <c r="H102" i="19"/>
  <c r="H80" i="19"/>
  <c r="H78" i="17"/>
  <c r="D10" i="15"/>
  <c r="H85" i="28"/>
  <c r="H94" i="28"/>
  <c r="H103" i="28"/>
  <c r="H84" i="7"/>
  <c r="H136" i="8"/>
  <c r="H149" i="32"/>
  <c r="H49" i="3"/>
  <c r="H29" i="2"/>
  <c r="H48" i="2"/>
  <c r="H34" i="6"/>
  <c r="H61" i="16"/>
  <c r="H56" i="1"/>
  <c r="H45" i="8"/>
  <c r="H59" i="9"/>
  <c r="H46" i="9"/>
  <c r="H42" i="9"/>
  <c r="H34" i="9"/>
  <c r="H28" i="9"/>
  <c r="H52" i="19"/>
  <c r="H46" i="2"/>
  <c r="H23" i="7"/>
  <c r="H61" i="17"/>
  <c r="H52" i="5"/>
  <c r="H27" i="8"/>
  <c r="H31" i="3"/>
  <c r="H52" i="2"/>
  <c r="H59" i="34"/>
  <c r="H580" i="8"/>
  <c r="H585" i="33"/>
  <c r="E578" i="11"/>
  <c r="H578" i="11" s="1"/>
  <c r="E588" i="11"/>
  <c r="H588" i="11" s="1"/>
  <c r="E590" i="11"/>
  <c r="H590" i="11" s="1"/>
  <c r="C13" i="11"/>
  <c r="E585" i="11"/>
  <c r="H585" i="11" s="1"/>
  <c r="E586" i="11"/>
  <c r="E589" i="11"/>
  <c r="H589" i="11" s="1"/>
  <c r="E575" i="11"/>
  <c r="H575" i="11" s="1"/>
  <c r="E595" i="11"/>
  <c r="H595" i="11" s="1"/>
  <c r="E594" i="17"/>
  <c r="E587" i="17"/>
  <c r="H587" i="17" s="1"/>
  <c r="E575" i="23"/>
  <c r="H575" i="23" s="1"/>
  <c r="E570" i="23"/>
  <c r="E571" i="23"/>
  <c r="E590" i="23"/>
  <c r="H590" i="23" s="1"/>
  <c r="E573" i="23"/>
  <c r="H573" i="23" s="1"/>
  <c r="G570" i="23"/>
  <c r="H570" i="23" s="1"/>
  <c r="E584" i="23"/>
  <c r="H584" i="23" s="1"/>
  <c r="E589" i="23"/>
  <c r="H589" i="23" s="1"/>
  <c r="E572" i="23"/>
  <c r="H572" i="23" s="1"/>
  <c r="E592" i="23"/>
  <c r="H592" i="23" s="1"/>
  <c r="E574" i="27"/>
  <c r="E570" i="27"/>
  <c r="E596" i="27"/>
  <c r="H596" i="27" s="1"/>
  <c r="E595" i="27"/>
  <c r="H595" i="27" s="1"/>
  <c r="E588" i="27"/>
  <c r="E571" i="27"/>
  <c r="H571" i="27" s="1"/>
  <c r="E577" i="27"/>
  <c r="H577" i="27" s="1"/>
  <c r="E584" i="27"/>
  <c r="H584" i="27" s="1"/>
  <c r="E580" i="27"/>
  <c r="E579" i="27"/>
  <c r="H579" i="27" s="1"/>
  <c r="E592" i="27"/>
  <c r="H592" i="27" s="1"/>
  <c r="E575" i="27"/>
  <c r="H575" i="27" s="1"/>
  <c r="E583" i="31"/>
  <c r="E571" i="31"/>
  <c r="H571" i="31" s="1"/>
  <c r="E572" i="31"/>
  <c r="H572" i="31" s="1"/>
  <c r="E586" i="31"/>
  <c r="H586" i="31" s="1"/>
  <c r="E596" i="31"/>
  <c r="H596" i="31" s="1"/>
  <c r="E595" i="31"/>
  <c r="H595" i="31" s="1"/>
  <c r="E585" i="31"/>
  <c r="H585" i="31" s="1"/>
  <c r="E591" i="5"/>
  <c r="H591" i="5" s="1"/>
  <c r="E586" i="5"/>
  <c r="E588" i="5"/>
  <c r="H588" i="5" s="1"/>
  <c r="E577" i="19"/>
  <c r="H577" i="19" s="1"/>
  <c r="C13" i="19"/>
  <c r="E588" i="19"/>
  <c r="H588" i="19" s="1"/>
  <c r="C13" i="17"/>
  <c r="H586" i="14"/>
  <c r="E596" i="11"/>
  <c r="H596" i="11" s="1"/>
  <c r="E594" i="31"/>
  <c r="H594" i="31" s="1"/>
  <c r="C13" i="31"/>
  <c r="E587" i="29"/>
  <c r="H587" i="29" s="1"/>
  <c r="C13" i="29"/>
  <c r="E573" i="27"/>
  <c r="H573" i="27" s="1"/>
  <c r="E586" i="25"/>
  <c r="H586" i="25" s="1"/>
  <c r="E580" i="23"/>
  <c r="H580" i="23" s="1"/>
  <c r="G570" i="29"/>
  <c r="H570" i="29" s="1"/>
  <c r="G570" i="5"/>
  <c r="E570" i="11"/>
  <c r="H571" i="32"/>
  <c r="C13" i="34"/>
  <c r="E592" i="34"/>
  <c r="H592" i="34" s="1"/>
  <c r="E583" i="2"/>
  <c r="E570" i="2"/>
  <c r="E592" i="2"/>
  <c r="H592" i="2" s="1"/>
  <c r="E588" i="2"/>
  <c r="H588" i="2" s="1"/>
  <c r="E584" i="2"/>
  <c r="H584" i="2" s="1"/>
  <c r="E572" i="2"/>
  <c r="H572" i="2" s="1"/>
  <c r="E596" i="2"/>
  <c r="H596" i="2" s="1"/>
  <c r="E591" i="2"/>
  <c r="H591" i="2" s="1"/>
  <c r="E587" i="2"/>
  <c r="H587" i="2" s="1"/>
  <c r="E580" i="2"/>
  <c r="H580" i="2" s="1"/>
  <c r="E575" i="2"/>
  <c r="H575" i="2" s="1"/>
  <c r="C13" i="2"/>
  <c r="E574" i="4"/>
  <c r="H574" i="4" s="1"/>
  <c r="E584" i="4"/>
  <c r="H584" i="4" s="1"/>
  <c r="E596" i="4"/>
  <c r="H596" i="4" s="1"/>
  <c r="E591" i="4"/>
  <c r="H591" i="4" s="1"/>
  <c r="E570" i="4"/>
  <c r="E587" i="4"/>
  <c r="H587" i="4" s="1"/>
  <c r="E579" i="4"/>
  <c r="H579" i="4" s="1"/>
  <c r="C13" i="4"/>
  <c r="H596" i="24"/>
  <c r="E594" i="5"/>
  <c r="H594" i="5" s="1"/>
  <c r="E595" i="5"/>
  <c r="H595" i="5" s="1"/>
  <c r="E578" i="5"/>
  <c r="H578" i="5" s="1"/>
  <c r="E573" i="5"/>
  <c r="H573" i="5" s="1"/>
  <c r="E585" i="5"/>
  <c r="H585" i="5" s="1"/>
  <c r="C13" i="5"/>
  <c r="E584" i="5"/>
  <c r="H584" i="5" s="1"/>
  <c r="E590" i="5"/>
  <c r="H590" i="5" s="1"/>
  <c r="E589" i="5"/>
  <c r="E572" i="5"/>
  <c r="H572" i="5" s="1"/>
  <c r="E593" i="5"/>
  <c r="H593" i="5" s="1"/>
  <c r="E577" i="5"/>
  <c r="H577" i="5" s="1"/>
  <c r="E592" i="7"/>
  <c r="E577" i="7"/>
  <c r="H577" i="7" s="1"/>
  <c r="E576" i="9"/>
  <c r="H576" i="9" s="1"/>
  <c r="E578" i="9"/>
  <c r="H578" i="9" s="1"/>
  <c r="E570" i="9"/>
  <c r="E596" i="13"/>
  <c r="H596" i="13" s="1"/>
  <c r="E572" i="13"/>
  <c r="H572" i="13" s="1"/>
  <c r="E586" i="13"/>
  <c r="H586" i="13" s="1"/>
  <c r="E570" i="13"/>
  <c r="E588" i="13"/>
  <c r="H588" i="13" s="1"/>
  <c r="E571" i="13"/>
  <c r="H571" i="13" s="1"/>
  <c r="E585" i="13"/>
  <c r="H585" i="13" s="1"/>
  <c r="E572" i="15"/>
  <c r="H572" i="15" s="1"/>
  <c r="E589" i="15"/>
  <c r="H589" i="15" s="1"/>
  <c r="E573" i="15"/>
  <c r="H573" i="15" s="1"/>
  <c r="G570" i="15"/>
  <c r="H570" i="15" s="1"/>
  <c r="E578" i="19"/>
  <c r="H578" i="19" s="1"/>
  <c r="E596" i="19"/>
  <c r="H596" i="19" s="1"/>
  <c r="E595" i="19"/>
  <c r="E587" i="19"/>
  <c r="H587" i="19" s="1"/>
  <c r="E590" i="19"/>
  <c r="H590" i="19" s="1"/>
  <c r="E573" i="19"/>
  <c r="H573" i="19" s="1"/>
  <c r="E571" i="19"/>
  <c r="H571" i="19" s="1"/>
  <c r="E586" i="19"/>
  <c r="H586" i="19" s="1"/>
  <c r="E589" i="21"/>
  <c r="H589" i="21" s="1"/>
  <c r="E585" i="21"/>
  <c r="H585" i="21" s="1"/>
  <c r="E590" i="21"/>
  <c r="H590" i="21" s="1"/>
  <c r="E580" i="21"/>
  <c r="H580" i="21" s="1"/>
  <c r="E594" i="25"/>
  <c r="H594" i="25" s="1"/>
  <c r="E590" i="25"/>
  <c r="H590" i="25" s="1"/>
  <c r="E572" i="25"/>
  <c r="H572" i="25" s="1"/>
  <c r="E575" i="25"/>
  <c r="H575" i="25" s="1"/>
  <c r="E587" i="25"/>
  <c r="H587" i="25" s="1"/>
  <c r="E588" i="25"/>
  <c r="H588" i="25" s="1"/>
  <c r="C13" i="25"/>
  <c r="E574" i="29"/>
  <c r="H574" i="29" s="1"/>
  <c r="E595" i="29"/>
  <c r="H595" i="29" s="1"/>
  <c r="E580" i="29"/>
  <c r="H580" i="29" s="1"/>
  <c r="E575" i="29"/>
  <c r="H575" i="29" s="1"/>
  <c r="E588" i="29"/>
  <c r="H588" i="29" s="1"/>
  <c r="E591" i="29"/>
  <c r="H591" i="29" s="1"/>
  <c r="E590" i="29"/>
  <c r="H590" i="29" s="1"/>
  <c r="E573" i="29"/>
  <c r="H573" i="29" s="1"/>
  <c r="E586" i="29"/>
  <c r="H586" i="29" s="1"/>
  <c r="C13" i="9"/>
  <c r="E588" i="9"/>
  <c r="H588" i="9" s="1"/>
  <c r="E592" i="5"/>
  <c r="E579" i="5"/>
  <c r="H579" i="5" s="1"/>
  <c r="E596" i="5"/>
  <c r="H596" i="5" s="1"/>
  <c r="H585" i="2"/>
  <c r="E572" i="19"/>
  <c r="H572" i="19" s="1"/>
  <c r="E574" i="19"/>
  <c r="H574" i="19" s="1"/>
  <c r="E572" i="17"/>
  <c r="H572" i="17" s="1"/>
  <c r="E587" i="13"/>
  <c r="H587" i="13" s="1"/>
  <c r="E571" i="11"/>
  <c r="H571" i="11" s="1"/>
  <c r="E572" i="11"/>
  <c r="H572" i="11" s="1"/>
  <c r="E574" i="11"/>
  <c r="H574" i="11" s="1"/>
  <c r="E576" i="31"/>
  <c r="H576" i="31" s="1"/>
  <c r="E580" i="31"/>
  <c r="H580" i="31" s="1"/>
  <c r="E592" i="29"/>
  <c r="H592" i="29" s="1"/>
  <c r="E571" i="29"/>
  <c r="H571" i="29" s="1"/>
  <c r="E584" i="29"/>
  <c r="H584" i="29" s="1"/>
  <c r="E586" i="27"/>
  <c r="H586" i="27" s="1"/>
  <c r="E590" i="27"/>
  <c r="H590" i="27" s="1"/>
  <c r="E571" i="25"/>
  <c r="H571" i="25" s="1"/>
  <c r="E595" i="25"/>
  <c r="H595" i="25" s="1"/>
  <c r="E588" i="23"/>
  <c r="H588" i="23" s="1"/>
  <c r="C13" i="23"/>
  <c r="E570" i="17"/>
  <c r="E583" i="4"/>
  <c r="H583" i="4" s="1"/>
  <c r="E593" i="23"/>
  <c r="H593" i="23" s="1"/>
  <c r="E583" i="23"/>
  <c r="H583" i="23" s="1"/>
  <c r="E583" i="27"/>
  <c r="H583" i="27" s="1"/>
  <c r="H586" i="8"/>
  <c r="H589" i="18"/>
  <c r="H572" i="14"/>
  <c r="H580" i="10"/>
  <c r="H596" i="26"/>
  <c r="H573" i="22"/>
  <c r="H589" i="20"/>
  <c r="E571" i="6"/>
  <c r="H571" i="6" s="1"/>
  <c r="E583" i="3"/>
  <c r="E578" i="3"/>
  <c r="H578" i="3" s="1"/>
  <c r="E589" i="6"/>
  <c r="H589" i="6" s="1"/>
  <c r="E591" i="8"/>
  <c r="H591" i="8" s="1"/>
  <c r="E583" i="12"/>
  <c r="H583" i="12" s="1"/>
  <c r="E583" i="22"/>
  <c r="H583" i="22" s="1"/>
  <c r="E592" i="24"/>
  <c r="H592" i="24" s="1"/>
  <c r="H596" i="3"/>
  <c r="H576" i="2"/>
  <c r="H588" i="33"/>
  <c r="E591" i="12"/>
  <c r="H591" i="12" s="1"/>
  <c r="E579" i="30"/>
  <c r="H364" i="32"/>
  <c r="H486" i="31"/>
  <c r="H501" i="24"/>
  <c r="E379" i="34"/>
  <c r="E408" i="34"/>
  <c r="G345" i="34"/>
  <c r="E355" i="34"/>
  <c r="H355" i="34" s="1"/>
  <c r="E448" i="34"/>
  <c r="E434" i="34"/>
  <c r="H434" i="34" s="1"/>
  <c r="E454" i="34"/>
  <c r="H454" i="34" s="1"/>
  <c r="E500" i="34"/>
  <c r="H500" i="34" s="1"/>
  <c r="E548" i="34"/>
  <c r="H548" i="34" s="1"/>
  <c r="E489" i="34"/>
  <c r="H489" i="34" s="1"/>
  <c r="E413" i="34"/>
  <c r="H413" i="34" s="1"/>
  <c r="E357" i="34"/>
  <c r="H357" i="34" s="1"/>
  <c r="E351" i="34"/>
  <c r="E345" i="34"/>
  <c r="E507" i="2"/>
  <c r="H507" i="2" s="1"/>
  <c r="E364" i="2"/>
  <c r="H364" i="2" s="1"/>
  <c r="E424" i="2"/>
  <c r="H424" i="2" s="1"/>
  <c r="E564" i="2"/>
  <c r="H564" i="2" s="1"/>
  <c r="E346" i="2"/>
  <c r="E559" i="2"/>
  <c r="H559" i="2" s="1"/>
  <c r="E551" i="2"/>
  <c r="H551" i="2" s="1"/>
  <c r="E544" i="2"/>
  <c r="H544" i="2" s="1"/>
  <c r="E535" i="2"/>
  <c r="E530" i="2"/>
  <c r="H530" i="2" s="1"/>
  <c r="E521" i="2"/>
  <c r="H521" i="2" s="1"/>
  <c r="E517" i="2"/>
  <c r="H517" i="2" s="1"/>
  <c r="E502" i="2"/>
  <c r="H502" i="2" s="1"/>
  <c r="E498" i="2"/>
  <c r="H498" i="2" s="1"/>
  <c r="E493" i="2"/>
  <c r="H493" i="2" s="1"/>
  <c r="E488" i="2"/>
  <c r="E483" i="2"/>
  <c r="H483" i="2" s="1"/>
  <c r="E479" i="2"/>
  <c r="H479" i="2" s="1"/>
  <c r="E475" i="2"/>
  <c r="H475" i="2" s="1"/>
  <c r="E467" i="2"/>
  <c r="H467" i="2" s="1"/>
  <c r="E461" i="2"/>
  <c r="H461" i="2" s="1"/>
  <c r="E456" i="2"/>
  <c r="H456" i="2" s="1"/>
  <c r="E452" i="2"/>
  <c r="H452" i="2" s="1"/>
  <c r="E447" i="2"/>
  <c r="H447" i="2" s="1"/>
  <c r="E443" i="2"/>
  <c r="H443" i="2" s="1"/>
  <c r="E432" i="2"/>
  <c r="H432" i="2" s="1"/>
  <c r="E413" i="2"/>
  <c r="H413" i="2" s="1"/>
  <c r="E401" i="2"/>
  <c r="E397" i="2"/>
  <c r="H397" i="2" s="1"/>
  <c r="E392" i="2"/>
  <c r="E387" i="2"/>
  <c r="H387" i="2" s="1"/>
  <c r="E382" i="2"/>
  <c r="E369" i="2"/>
  <c r="H369" i="2" s="1"/>
  <c r="E365" i="2"/>
  <c r="H365" i="2" s="1"/>
  <c r="E358" i="2"/>
  <c r="H358" i="2" s="1"/>
  <c r="E353" i="2"/>
  <c r="E349" i="2"/>
  <c r="H349" i="2" s="1"/>
  <c r="E543" i="2"/>
  <c r="H543" i="2" s="1"/>
  <c r="E546" i="2"/>
  <c r="H546" i="2" s="1"/>
  <c r="E392" i="4"/>
  <c r="H392" i="4" s="1"/>
  <c r="E452" i="4"/>
  <c r="H452" i="4" s="1"/>
  <c r="E476" i="4"/>
  <c r="H476" i="4" s="1"/>
  <c r="E554" i="4"/>
  <c r="H554" i="4" s="1"/>
  <c r="E473" i="6"/>
  <c r="H473" i="6" s="1"/>
  <c r="E381" i="6"/>
  <c r="E444" i="6"/>
  <c r="H444" i="6" s="1"/>
  <c r="E464" i="6"/>
  <c r="H464" i="6" s="1"/>
  <c r="E489" i="6"/>
  <c r="E371" i="6"/>
  <c r="E448" i="6"/>
  <c r="H448" i="6" s="1"/>
  <c r="E466" i="6"/>
  <c r="H466" i="6" s="1"/>
  <c r="E475" i="6"/>
  <c r="H475" i="6" s="1"/>
  <c r="E480" i="6"/>
  <c r="H480" i="6" s="1"/>
  <c r="E432" i="6"/>
  <c r="H432" i="6" s="1"/>
  <c r="E347" i="8"/>
  <c r="H347" i="8" s="1"/>
  <c r="E373" i="8"/>
  <c r="H373" i="8" s="1"/>
  <c r="E377" i="8"/>
  <c r="H377" i="8" s="1"/>
  <c r="E429" i="8"/>
  <c r="H429" i="8" s="1"/>
  <c r="E519" i="8"/>
  <c r="H519" i="8" s="1"/>
  <c r="E384" i="8"/>
  <c r="H384" i="8" s="1"/>
  <c r="E392" i="8"/>
  <c r="H392" i="8" s="1"/>
  <c r="E477" i="8"/>
  <c r="H477" i="8" s="1"/>
  <c r="E509" i="10"/>
  <c r="E545" i="10"/>
  <c r="E364" i="10"/>
  <c r="H364" i="10" s="1"/>
  <c r="E423" i="10"/>
  <c r="H423" i="10" s="1"/>
  <c r="E349" i="10"/>
  <c r="H349" i="10" s="1"/>
  <c r="E493" i="10"/>
  <c r="H493" i="10" s="1"/>
  <c r="E527" i="10"/>
  <c r="H527" i="10" s="1"/>
  <c r="E542" i="10"/>
  <c r="H542" i="10" s="1"/>
  <c r="E505" i="10"/>
  <c r="E487" i="10"/>
  <c r="H487" i="10" s="1"/>
  <c r="E480" i="10"/>
  <c r="H480" i="10" s="1"/>
  <c r="E476" i="10"/>
  <c r="H476" i="10" s="1"/>
  <c r="E472" i="10"/>
  <c r="H472" i="10" s="1"/>
  <c r="E459" i="10"/>
  <c r="H459" i="10" s="1"/>
  <c r="E454" i="10"/>
  <c r="H454" i="10" s="1"/>
  <c r="E445" i="10"/>
  <c r="H445" i="10" s="1"/>
  <c r="E421" i="10"/>
  <c r="H421" i="10" s="1"/>
  <c r="E412" i="10"/>
  <c r="H412" i="10" s="1"/>
  <c r="E401" i="10"/>
  <c r="H401" i="10" s="1"/>
  <c r="E397" i="10"/>
  <c r="H397" i="10" s="1"/>
  <c r="E392" i="10"/>
  <c r="H392" i="10" s="1"/>
  <c r="E388" i="10"/>
  <c r="H388" i="10" s="1"/>
  <c r="E382" i="10"/>
  <c r="H382" i="10" s="1"/>
  <c r="E371" i="10"/>
  <c r="H371" i="10" s="1"/>
  <c r="E366" i="10"/>
  <c r="H366" i="10" s="1"/>
  <c r="E358" i="10"/>
  <c r="H358" i="10" s="1"/>
  <c r="E353" i="10"/>
  <c r="H353" i="10" s="1"/>
  <c r="E347" i="10"/>
  <c r="H347" i="10" s="1"/>
  <c r="E524" i="10"/>
  <c r="H524" i="10" s="1"/>
  <c r="E503" i="10"/>
  <c r="E451" i="10"/>
  <c r="H451" i="10" s="1"/>
  <c r="E491" i="10"/>
  <c r="H491" i="10" s="1"/>
  <c r="E346" i="10"/>
  <c r="E556" i="10"/>
  <c r="H556" i="10" s="1"/>
  <c r="E497" i="10"/>
  <c r="H497" i="10" s="1"/>
  <c r="E483" i="10"/>
  <c r="H483" i="10" s="1"/>
  <c r="E475" i="10"/>
  <c r="H475" i="10" s="1"/>
  <c r="E456" i="10"/>
  <c r="H456" i="10" s="1"/>
  <c r="E444" i="10"/>
  <c r="H444" i="10" s="1"/>
  <c r="E433" i="10"/>
  <c r="H433" i="10" s="1"/>
  <c r="E414" i="10"/>
  <c r="H414" i="10" s="1"/>
  <c r="E406" i="10"/>
  <c r="E383" i="10"/>
  <c r="H383" i="10" s="1"/>
  <c r="E370" i="10"/>
  <c r="H370" i="10" s="1"/>
  <c r="E361" i="10"/>
  <c r="H361" i="10" s="1"/>
  <c r="E354" i="10"/>
  <c r="H354" i="10" s="1"/>
  <c r="E558" i="10"/>
  <c r="H558" i="10" s="1"/>
  <c r="E504" i="10"/>
  <c r="H504" i="10" s="1"/>
  <c r="E496" i="10"/>
  <c r="H496" i="10" s="1"/>
  <c r="E548" i="10"/>
  <c r="H548" i="10" s="1"/>
  <c r="E367" i="12"/>
  <c r="H367" i="12" s="1"/>
  <c r="E408" i="12"/>
  <c r="H408" i="12" s="1"/>
  <c r="E511" i="12"/>
  <c r="H511" i="12" s="1"/>
  <c r="E423" i="12"/>
  <c r="H423" i="12" s="1"/>
  <c r="E558" i="12"/>
  <c r="H558" i="12" s="1"/>
  <c r="E547" i="12"/>
  <c r="H547" i="12" s="1"/>
  <c r="E539" i="12"/>
  <c r="H539" i="12" s="1"/>
  <c r="E528" i="12"/>
  <c r="H528" i="12" s="1"/>
  <c r="E521" i="12"/>
  <c r="E504" i="12"/>
  <c r="H504" i="12" s="1"/>
  <c r="E489" i="12"/>
  <c r="H489" i="12" s="1"/>
  <c r="E478" i="12"/>
  <c r="H478" i="12" s="1"/>
  <c r="E473" i="12"/>
  <c r="H473" i="12" s="1"/>
  <c r="E468" i="12"/>
  <c r="H468" i="12" s="1"/>
  <c r="E458" i="12"/>
  <c r="H458" i="12" s="1"/>
  <c r="E450" i="12"/>
  <c r="H450" i="12" s="1"/>
  <c r="E446" i="12"/>
  <c r="H446" i="12" s="1"/>
  <c r="E442" i="12"/>
  <c r="H442" i="12" s="1"/>
  <c r="E431" i="12"/>
  <c r="H431" i="12" s="1"/>
  <c r="E414" i="12"/>
  <c r="H414" i="12" s="1"/>
  <c r="E409" i="12"/>
  <c r="H409" i="12" s="1"/>
  <c r="E399" i="12"/>
  <c r="H399" i="12" s="1"/>
  <c r="E394" i="12"/>
  <c r="H394" i="12" s="1"/>
  <c r="E388" i="12"/>
  <c r="H388" i="12" s="1"/>
  <c r="E383" i="12"/>
  <c r="H383" i="12" s="1"/>
  <c r="E370" i="12"/>
  <c r="E365" i="12"/>
  <c r="H365" i="12" s="1"/>
  <c r="E358" i="12"/>
  <c r="H358" i="12" s="1"/>
  <c r="E353" i="12"/>
  <c r="E347" i="12"/>
  <c r="H347" i="12" s="1"/>
  <c r="E457" i="12"/>
  <c r="H457" i="12" s="1"/>
  <c r="E556" i="12"/>
  <c r="E518" i="12"/>
  <c r="H518" i="12" s="1"/>
  <c r="E499" i="12"/>
  <c r="H499" i="12" s="1"/>
  <c r="E479" i="12"/>
  <c r="H479" i="12" s="1"/>
  <c r="E472" i="12"/>
  <c r="H472" i="12" s="1"/>
  <c r="E460" i="12"/>
  <c r="H460" i="12" s="1"/>
  <c r="E445" i="12"/>
  <c r="H445" i="12" s="1"/>
  <c r="E433" i="12"/>
  <c r="H433" i="12" s="1"/>
  <c r="E415" i="12"/>
  <c r="H415" i="12" s="1"/>
  <c r="E404" i="12"/>
  <c r="E397" i="12"/>
  <c r="H397" i="12" s="1"/>
  <c r="E389" i="12"/>
  <c r="E379" i="12"/>
  <c r="H379" i="12" s="1"/>
  <c r="E368" i="12"/>
  <c r="H368" i="12" s="1"/>
  <c r="E360" i="12"/>
  <c r="H360" i="12" s="1"/>
  <c r="E423" i="14"/>
  <c r="H423" i="14" s="1"/>
  <c r="E481" i="14"/>
  <c r="H481" i="14" s="1"/>
  <c r="E486" i="14"/>
  <c r="E554" i="14"/>
  <c r="H554" i="14" s="1"/>
  <c r="E345" i="14"/>
  <c r="E392" i="14"/>
  <c r="H392" i="14" s="1"/>
  <c r="E510" i="14"/>
  <c r="H510" i="14" s="1"/>
  <c r="E537" i="14"/>
  <c r="E451" i="14"/>
  <c r="H451" i="14" s="1"/>
  <c r="E430" i="14"/>
  <c r="H430" i="14" s="1"/>
  <c r="E549" i="14"/>
  <c r="H549" i="14" s="1"/>
  <c r="E530" i="14"/>
  <c r="H530" i="14" s="1"/>
  <c r="E519" i="14"/>
  <c r="H519" i="14" s="1"/>
  <c r="E505" i="14"/>
  <c r="H505" i="14" s="1"/>
  <c r="E473" i="14"/>
  <c r="H473" i="14" s="1"/>
  <c r="E465" i="14"/>
  <c r="H465" i="14" s="1"/>
  <c r="E459" i="14"/>
  <c r="H459" i="14" s="1"/>
  <c r="E453" i="14"/>
  <c r="H453" i="14" s="1"/>
  <c r="E446" i="14"/>
  <c r="H446" i="14" s="1"/>
  <c r="E434" i="14"/>
  <c r="H434" i="14" s="1"/>
  <c r="E414" i="14"/>
  <c r="H414" i="14" s="1"/>
  <c r="E401" i="14"/>
  <c r="H401" i="14" s="1"/>
  <c r="E397" i="14"/>
  <c r="H397" i="14" s="1"/>
  <c r="E387" i="14"/>
  <c r="H387" i="14" s="1"/>
  <c r="E380" i="14"/>
  <c r="H380" i="14" s="1"/>
  <c r="E369" i="14"/>
  <c r="H369" i="14" s="1"/>
  <c r="E365" i="14"/>
  <c r="H365" i="14" s="1"/>
  <c r="E358" i="14"/>
  <c r="E353" i="14"/>
  <c r="H353" i="14" s="1"/>
  <c r="E348" i="14"/>
  <c r="H348" i="14" s="1"/>
  <c r="E434" i="16"/>
  <c r="E377" i="16"/>
  <c r="E552" i="16"/>
  <c r="H552" i="16" s="1"/>
  <c r="E554" i="16"/>
  <c r="H554" i="16" s="1"/>
  <c r="E457" i="16"/>
  <c r="E392" i="16"/>
  <c r="H392" i="16" s="1"/>
  <c r="E412" i="16"/>
  <c r="H412" i="16" s="1"/>
  <c r="E420" i="16"/>
  <c r="H420" i="16" s="1"/>
  <c r="C12" i="16"/>
  <c r="E548" i="16"/>
  <c r="H548" i="16" s="1"/>
  <c r="E452" i="16"/>
  <c r="H452" i="16" s="1"/>
  <c r="E413" i="16"/>
  <c r="H413" i="16" s="1"/>
  <c r="E398" i="16"/>
  <c r="H398" i="16" s="1"/>
  <c r="E387" i="16"/>
  <c r="H387" i="16" s="1"/>
  <c r="E369" i="16"/>
  <c r="H369" i="16" s="1"/>
  <c r="E361" i="16"/>
  <c r="H361" i="16" s="1"/>
  <c r="E354" i="16"/>
  <c r="H354" i="16" s="1"/>
  <c r="E423" i="18"/>
  <c r="E405" i="18"/>
  <c r="H405" i="18" s="1"/>
  <c r="E407" i="18"/>
  <c r="E404" i="18"/>
  <c r="E506" i="18"/>
  <c r="E555" i="18"/>
  <c r="E367" i="18"/>
  <c r="H367" i="18" s="1"/>
  <c r="C12" i="18"/>
  <c r="E562" i="18"/>
  <c r="H562" i="18" s="1"/>
  <c r="E549" i="18"/>
  <c r="H549" i="18" s="1"/>
  <c r="E542" i="18"/>
  <c r="H542" i="18" s="1"/>
  <c r="E533" i="18"/>
  <c r="H533" i="18" s="1"/>
  <c r="E528" i="18"/>
  <c r="H528" i="18" s="1"/>
  <c r="E524" i="18"/>
  <c r="H524" i="18" s="1"/>
  <c r="E518" i="18"/>
  <c r="H518" i="18" s="1"/>
  <c r="E511" i="18"/>
  <c r="H511" i="18" s="1"/>
  <c r="E498" i="18"/>
  <c r="H498" i="18" s="1"/>
  <c r="E493" i="18"/>
  <c r="H493" i="18" s="1"/>
  <c r="E487" i="18"/>
  <c r="H487" i="18" s="1"/>
  <c r="E482" i="18"/>
  <c r="H482" i="18" s="1"/>
  <c r="E478" i="18"/>
  <c r="H478" i="18" s="1"/>
  <c r="E473" i="18"/>
  <c r="H473" i="18" s="1"/>
  <c r="E468" i="18"/>
  <c r="H468" i="18" s="1"/>
  <c r="E460" i="18"/>
  <c r="H460" i="18" s="1"/>
  <c r="E455" i="18"/>
  <c r="H455" i="18" s="1"/>
  <c r="E450" i="18"/>
  <c r="H450" i="18" s="1"/>
  <c r="E444" i="18"/>
  <c r="H444" i="18" s="1"/>
  <c r="E434" i="18"/>
  <c r="H434" i="18" s="1"/>
  <c r="E430" i="18"/>
  <c r="H430" i="18" s="1"/>
  <c r="E414" i="18"/>
  <c r="H414" i="18" s="1"/>
  <c r="E409" i="18"/>
  <c r="H409" i="18" s="1"/>
  <c r="E398" i="18"/>
  <c r="H398" i="18" s="1"/>
  <c r="E394" i="18"/>
  <c r="H394" i="18" s="1"/>
  <c r="E388" i="18"/>
  <c r="H388" i="18" s="1"/>
  <c r="E383" i="18"/>
  <c r="H383" i="18" s="1"/>
  <c r="E379" i="18"/>
  <c r="H379" i="18" s="1"/>
  <c r="E370" i="18"/>
  <c r="H370" i="18" s="1"/>
  <c r="E365" i="18"/>
  <c r="H365" i="18" s="1"/>
  <c r="E357" i="18"/>
  <c r="H357" i="18" s="1"/>
  <c r="E352" i="18"/>
  <c r="H352" i="18" s="1"/>
  <c r="E347" i="18"/>
  <c r="H347" i="18" s="1"/>
  <c r="E408" i="18"/>
  <c r="H408" i="18" s="1"/>
  <c r="E345" i="18"/>
  <c r="E355" i="20"/>
  <c r="H355" i="20" s="1"/>
  <c r="E345" i="20"/>
  <c r="E381" i="20"/>
  <c r="H381" i="20" s="1"/>
  <c r="E554" i="20"/>
  <c r="E549" i="20"/>
  <c r="H549" i="20" s="1"/>
  <c r="E413" i="20"/>
  <c r="H413" i="20" s="1"/>
  <c r="E398" i="20"/>
  <c r="H398" i="20" s="1"/>
  <c r="E388" i="20"/>
  <c r="H388" i="20" s="1"/>
  <c r="E382" i="20"/>
  <c r="E368" i="20"/>
  <c r="H368" i="20" s="1"/>
  <c r="E351" i="20"/>
  <c r="H351" i="20" s="1"/>
  <c r="E474" i="20"/>
  <c r="E525" i="20"/>
  <c r="E529" i="20"/>
  <c r="H529" i="20" s="1"/>
  <c r="E540" i="20"/>
  <c r="H540" i="20" s="1"/>
  <c r="C12" i="20"/>
  <c r="E475" i="20"/>
  <c r="H475" i="20" s="1"/>
  <c r="E460" i="20"/>
  <c r="E445" i="20"/>
  <c r="H445" i="20" s="1"/>
  <c r="E386" i="20"/>
  <c r="E369" i="20"/>
  <c r="H369" i="20" s="1"/>
  <c r="E409" i="20"/>
  <c r="H409" i="20" s="1"/>
  <c r="E392" i="20"/>
  <c r="H392" i="20" s="1"/>
  <c r="E383" i="20"/>
  <c r="H383" i="20" s="1"/>
  <c r="E360" i="20"/>
  <c r="H360" i="20" s="1"/>
  <c r="E348" i="20"/>
  <c r="H348" i="20" s="1"/>
  <c r="E379" i="20"/>
  <c r="H379" i="20" s="1"/>
  <c r="E347" i="20"/>
  <c r="H347" i="20" s="1"/>
  <c r="E472" i="20"/>
  <c r="H472" i="20" s="1"/>
  <c r="E454" i="20"/>
  <c r="E389" i="20"/>
  <c r="H389" i="20" s="1"/>
  <c r="E357" i="20"/>
  <c r="E371" i="22"/>
  <c r="H371" i="22" s="1"/>
  <c r="E353" i="22"/>
  <c r="H353" i="22" s="1"/>
  <c r="E404" i="22"/>
  <c r="H404" i="22" s="1"/>
  <c r="E346" i="22"/>
  <c r="H346" i="22" s="1"/>
  <c r="E478" i="22"/>
  <c r="H478" i="22" s="1"/>
  <c r="E401" i="22"/>
  <c r="H401" i="22" s="1"/>
  <c r="E386" i="22"/>
  <c r="E429" i="22"/>
  <c r="H429" i="22" s="1"/>
  <c r="E540" i="22"/>
  <c r="H540" i="22" s="1"/>
  <c r="E368" i="22"/>
  <c r="H368" i="22" s="1"/>
  <c r="E348" i="22"/>
  <c r="H348" i="22" s="1"/>
  <c r="E497" i="22"/>
  <c r="H497" i="22" s="1"/>
  <c r="E510" i="22"/>
  <c r="H510" i="22" s="1"/>
  <c r="E513" i="22"/>
  <c r="H513" i="22" s="1"/>
  <c r="E466" i="22"/>
  <c r="H466" i="22" s="1"/>
  <c r="E442" i="22"/>
  <c r="H442" i="22" s="1"/>
  <c r="E393" i="22"/>
  <c r="E556" i="22"/>
  <c r="H556" i="22" s="1"/>
  <c r="E504" i="22"/>
  <c r="H504" i="22" s="1"/>
  <c r="E366" i="22"/>
  <c r="H366" i="22" s="1"/>
  <c r="E539" i="22"/>
  <c r="H539" i="22" s="1"/>
  <c r="E519" i="22"/>
  <c r="H519" i="22" s="1"/>
  <c r="E382" i="22"/>
  <c r="H382" i="22" s="1"/>
  <c r="E357" i="22"/>
  <c r="H357" i="22" s="1"/>
  <c r="E346" i="24"/>
  <c r="E403" i="24"/>
  <c r="H403" i="24" s="1"/>
  <c r="E415" i="24"/>
  <c r="E467" i="24"/>
  <c r="E404" i="24"/>
  <c r="E345" i="24"/>
  <c r="E473" i="24"/>
  <c r="H473" i="24" s="1"/>
  <c r="E460" i="24"/>
  <c r="H460" i="24" s="1"/>
  <c r="E434" i="24"/>
  <c r="H434" i="24" s="1"/>
  <c r="E401" i="24"/>
  <c r="H401" i="24" s="1"/>
  <c r="E388" i="24"/>
  <c r="H388" i="24" s="1"/>
  <c r="E369" i="24"/>
  <c r="H369" i="24" s="1"/>
  <c r="E361" i="24"/>
  <c r="E352" i="24"/>
  <c r="H352" i="24" s="1"/>
  <c r="E484" i="24"/>
  <c r="E508" i="24"/>
  <c r="H508" i="24" s="1"/>
  <c r="E517" i="24"/>
  <c r="E553" i="24"/>
  <c r="H553" i="24" s="1"/>
  <c r="E433" i="24"/>
  <c r="H433" i="24" s="1"/>
  <c r="E445" i="24"/>
  <c r="H445" i="24" s="1"/>
  <c r="E413" i="24"/>
  <c r="H413" i="24" s="1"/>
  <c r="E387" i="24"/>
  <c r="H387" i="24" s="1"/>
  <c r="E365" i="24"/>
  <c r="E354" i="24"/>
  <c r="H354" i="24" s="1"/>
  <c r="C12" i="24"/>
  <c r="E499" i="24"/>
  <c r="H499" i="24" s="1"/>
  <c r="E468" i="24"/>
  <c r="H468" i="24" s="1"/>
  <c r="E454" i="24"/>
  <c r="H454" i="24" s="1"/>
  <c r="E444" i="24"/>
  <c r="H444" i="24" s="1"/>
  <c r="E383" i="24"/>
  <c r="E432" i="24"/>
  <c r="E360" i="24"/>
  <c r="H360" i="24" s="1"/>
  <c r="E556" i="24"/>
  <c r="H556" i="24" s="1"/>
  <c r="E504" i="24"/>
  <c r="H504" i="24" s="1"/>
  <c r="E476" i="24"/>
  <c r="H476" i="24" s="1"/>
  <c r="E379" i="24"/>
  <c r="H379" i="24" s="1"/>
  <c r="E358" i="24"/>
  <c r="H358" i="24" s="1"/>
  <c r="E506" i="26"/>
  <c r="H506" i="26" s="1"/>
  <c r="E438" i="26"/>
  <c r="H438" i="26" s="1"/>
  <c r="E494" i="26"/>
  <c r="E521" i="26"/>
  <c r="H521" i="26" s="1"/>
  <c r="E487" i="26"/>
  <c r="H487" i="26" s="1"/>
  <c r="E465" i="26"/>
  <c r="H465" i="26" s="1"/>
  <c r="E448" i="26"/>
  <c r="H448" i="26" s="1"/>
  <c r="E413" i="26"/>
  <c r="H413" i="26" s="1"/>
  <c r="E384" i="26"/>
  <c r="H384" i="26" s="1"/>
  <c r="E556" i="26"/>
  <c r="H556" i="26" s="1"/>
  <c r="E486" i="26"/>
  <c r="H486" i="26" s="1"/>
  <c r="E473" i="26"/>
  <c r="H473" i="26" s="1"/>
  <c r="E445" i="26"/>
  <c r="H445" i="26" s="1"/>
  <c r="E389" i="26"/>
  <c r="E368" i="26"/>
  <c r="H368" i="26" s="1"/>
  <c r="E351" i="26"/>
  <c r="H351" i="26" s="1"/>
  <c r="E560" i="26"/>
  <c r="H560" i="26" s="1"/>
  <c r="E540" i="26"/>
  <c r="H540" i="26" s="1"/>
  <c r="E470" i="26"/>
  <c r="H470" i="26" s="1"/>
  <c r="E458" i="26"/>
  <c r="H458" i="26" s="1"/>
  <c r="E434" i="26"/>
  <c r="H434" i="26" s="1"/>
  <c r="E393" i="26"/>
  <c r="H393" i="26" s="1"/>
  <c r="C12" i="26"/>
  <c r="E478" i="26"/>
  <c r="H478" i="26" s="1"/>
  <c r="E455" i="26"/>
  <c r="E409" i="26"/>
  <c r="H409" i="26" s="1"/>
  <c r="E397" i="26"/>
  <c r="E380" i="26"/>
  <c r="H380" i="26" s="1"/>
  <c r="E354" i="26"/>
  <c r="H354" i="26" s="1"/>
  <c r="E538" i="26"/>
  <c r="H538" i="26" s="1"/>
  <c r="E345" i="26"/>
  <c r="E533" i="26"/>
  <c r="H533" i="26" s="1"/>
  <c r="E512" i="26"/>
  <c r="H512" i="26" s="1"/>
  <c r="E358" i="26"/>
  <c r="H358" i="26" s="1"/>
  <c r="E499" i="26"/>
  <c r="H499" i="26" s="1"/>
  <c r="E477" i="26"/>
  <c r="H477" i="26" s="1"/>
  <c r="E447" i="26"/>
  <c r="H447" i="26" s="1"/>
  <c r="E387" i="26"/>
  <c r="H387" i="26" s="1"/>
  <c r="E355" i="26"/>
  <c r="H355" i="26" s="1"/>
  <c r="E346" i="26"/>
  <c r="H346" i="26" s="1"/>
  <c r="E485" i="26"/>
  <c r="H485" i="26" s="1"/>
  <c r="E460" i="26"/>
  <c r="H460" i="26" s="1"/>
  <c r="E365" i="26"/>
  <c r="H365" i="26" s="1"/>
  <c r="E537" i="26"/>
  <c r="H537" i="26" s="1"/>
  <c r="E480" i="26"/>
  <c r="H480" i="26" s="1"/>
  <c r="E444" i="26"/>
  <c r="E401" i="26"/>
  <c r="H401" i="26" s="1"/>
  <c r="E386" i="26"/>
  <c r="H386" i="26" s="1"/>
  <c r="E352" i="26"/>
  <c r="E457" i="26"/>
  <c r="E549" i="26"/>
  <c r="H549" i="26" s="1"/>
  <c r="E531" i="26"/>
  <c r="H531" i="26" s="1"/>
  <c r="E459" i="26"/>
  <c r="H459" i="26" s="1"/>
  <c r="E524" i="26"/>
  <c r="H524" i="26" s="1"/>
  <c r="E496" i="26"/>
  <c r="H496" i="26" s="1"/>
  <c r="E475" i="26"/>
  <c r="H475" i="26" s="1"/>
  <c r="E432" i="26"/>
  <c r="H432" i="26" s="1"/>
  <c r="E379" i="26"/>
  <c r="H379" i="26" s="1"/>
  <c r="E353" i="26"/>
  <c r="H353" i="26" s="1"/>
  <c r="E558" i="26"/>
  <c r="H558" i="26" s="1"/>
  <c r="E530" i="26"/>
  <c r="H530" i="26" s="1"/>
  <c r="E481" i="26"/>
  <c r="H481" i="26" s="1"/>
  <c r="E453" i="26"/>
  <c r="H453" i="26" s="1"/>
  <c r="E412" i="26"/>
  <c r="H412" i="26" s="1"/>
  <c r="E357" i="26"/>
  <c r="H357" i="26" s="1"/>
  <c r="E476" i="26"/>
  <c r="H476" i="26" s="1"/>
  <c r="E431" i="26"/>
  <c r="H431" i="26" s="1"/>
  <c r="E399" i="26"/>
  <c r="H399" i="26" s="1"/>
  <c r="E371" i="26"/>
  <c r="H371" i="26" s="1"/>
  <c r="E518" i="26"/>
  <c r="H518" i="26" s="1"/>
  <c r="E452" i="26"/>
  <c r="H452" i="26" s="1"/>
  <c r="E456" i="26"/>
  <c r="H456" i="26" s="1"/>
  <c r="E360" i="26"/>
  <c r="H360" i="26" s="1"/>
  <c r="E548" i="26"/>
  <c r="E468" i="26"/>
  <c r="H468" i="26" s="1"/>
  <c r="E542" i="26"/>
  <c r="H542" i="26" s="1"/>
  <c r="E474" i="26"/>
  <c r="H474" i="26" s="1"/>
  <c r="E547" i="26"/>
  <c r="H547" i="26" s="1"/>
  <c r="E484" i="26"/>
  <c r="H484" i="26" s="1"/>
  <c r="E450" i="26"/>
  <c r="H450" i="26" s="1"/>
  <c r="E509" i="26"/>
  <c r="H509" i="26" s="1"/>
  <c r="E454" i="26"/>
  <c r="H454" i="26" s="1"/>
  <c r="E400" i="26"/>
  <c r="H400" i="26" s="1"/>
  <c r="E348" i="26"/>
  <c r="H348" i="26" s="1"/>
  <c r="E464" i="26"/>
  <c r="H464" i="26" s="1"/>
  <c r="E395" i="26"/>
  <c r="E472" i="26"/>
  <c r="H472" i="26" s="1"/>
  <c r="E388" i="26"/>
  <c r="E356" i="28"/>
  <c r="E345" i="28"/>
  <c r="E359" i="28"/>
  <c r="H359" i="28" s="1"/>
  <c r="C12" i="28"/>
  <c r="E495" i="28"/>
  <c r="H495" i="28" s="1"/>
  <c r="E469" i="28"/>
  <c r="H469" i="28" s="1"/>
  <c r="E394" i="28"/>
  <c r="H394" i="28" s="1"/>
  <c r="E448" i="28"/>
  <c r="E386" i="28"/>
  <c r="H386" i="28" s="1"/>
  <c r="E485" i="28"/>
  <c r="H485" i="28" s="1"/>
  <c r="E501" i="28"/>
  <c r="H501" i="28" s="1"/>
  <c r="E447" i="28"/>
  <c r="H447" i="28" s="1"/>
  <c r="E560" i="28"/>
  <c r="E544" i="28"/>
  <c r="H544" i="28" s="1"/>
  <c r="E538" i="28"/>
  <c r="E533" i="28"/>
  <c r="H533" i="28" s="1"/>
  <c r="E529" i="28"/>
  <c r="H529" i="28" s="1"/>
  <c r="E525" i="28"/>
  <c r="H525" i="28" s="1"/>
  <c r="E520" i="28"/>
  <c r="H520" i="28" s="1"/>
  <c r="E511" i="28"/>
  <c r="E506" i="28"/>
  <c r="H506" i="28" s="1"/>
  <c r="E498" i="28"/>
  <c r="H498" i="28" s="1"/>
  <c r="E467" i="28"/>
  <c r="H467" i="28" s="1"/>
  <c r="E493" i="28"/>
  <c r="H493" i="28" s="1"/>
  <c r="E421" i="28"/>
  <c r="H421" i="28" s="1"/>
  <c r="E463" i="28"/>
  <c r="H463" i="28" s="1"/>
  <c r="E455" i="28"/>
  <c r="H455" i="28" s="1"/>
  <c r="E393" i="28"/>
  <c r="H393" i="28" s="1"/>
  <c r="E462" i="28"/>
  <c r="H462" i="28" s="1"/>
  <c r="E559" i="28"/>
  <c r="H559" i="28" s="1"/>
  <c r="E549" i="28"/>
  <c r="H549" i="28" s="1"/>
  <c r="E542" i="28"/>
  <c r="H542" i="28" s="1"/>
  <c r="E534" i="28"/>
  <c r="H534" i="28" s="1"/>
  <c r="E528" i="28"/>
  <c r="H528" i="28" s="1"/>
  <c r="E522" i="28"/>
  <c r="E517" i="28"/>
  <c r="H517" i="28" s="1"/>
  <c r="E505" i="28"/>
  <c r="E490" i="28"/>
  <c r="H490" i="28" s="1"/>
  <c r="E482" i="28"/>
  <c r="H482" i="28" s="1"/>
  <c r="E474" i="28"/>
  <c r="H474" i="28" s="1"/>
  <c r="E444" i="28"/>
  <c r="E431" i="28"/>
  <c r="E414" i="28"/>
  <c r="H414" i="28" s="1"/>
  <c r="E398" i="28"/>
  <c r="H398" i="28" s="1"/>
  <c r="E390" i="28"/>
  <c r="H390" i="28" s="1"/>
  <c r="E381" i="28"/>
  <c r="H381" i="28" s="1"/>
  <c r="E372" i="28"/>
  <c r="H372" i="28" s="1"/>
  <c r="E368" i="28"/>
  <c r="H368" i="28" s="1"/>
  <c r="E363" i="28"/>
  <c r="H363" i="28" s="1"/>
  <c r="E357" i="28"/>
  <c r="H357" i="28" s="1"/>
  <c r="E352" i="28"/>
  <c r="H352" i="28" s="1"/>
  <c r="E348" i="28"/>
  <c r="H348" i="28" s="1"/>
  <c r="E496" i="28"/>
  <c r="H496" i="28" s="1"/>
  <c r="E472" i="28"/>
  <c r="H472" i="28" s="1"/>
  <c r="E476" i="28"/>
  <c r="H476" i="28" s="1"/>
  <c r="E445" i="28"/>
  <c r="H445" i="28" s="1"/>
  <c r="E392" i="28"/>
  <c r="H392" i="28" s="1"/>
  <c r="E513" i="28"/>
  <c r="H513" i="28" s="1"/>
  <c r="E486" i="28"/>
  <c r="H486" i="28" s="1"/>
  <c r="E411" i="28"/>
  <c r="H411" i="28" s="1"/>
  <c r="E446" i="28"/>
  <c r="H446" i="28" s="1"/>
  <c r="E412" i="28"/>
  <c r="H412" i="28" s="1"/>
  <c r="E503" i="28"/>
  <c r="H503" i="28" s="1"/>
  <c r="E563" i="28"/>
  <c r="H563" i="28" s="1"/>
  <c r="E558" i="28"/>
  <c r="H558" i="28" s="1"/>
  <c r="E548" i="28"/>
  <c r="E539" i="28"/>
  <c r="H539" i="28" s="1"/>
  <c r="E532" i="28"/>
  <c r="H532" i="28" s="1"/>
  <c r="E527" i="28"/>
  <c r="H527" i="28" s="1"/>
  <c r="E521" i="28"/>
  <c r="H521" i="28" s="1"/>
  <c r="E510" i="28"/>
  <c r="H510" i="28" s="1"/>
  <c r="E489" i="28"/>
  <c r="H489" i="28" s="1"/>
  <c r="E481" i="28"/>
  <c r="H481" i="28" s="1"/>
  <c r="E473" i="28"/>
  <c r="H473" i="28" s="1"/>
  <c r="E459" i="28"/>
  <c r="H459" i="28" s="1"/>
  <c r="E452" i="28"/>
  <c r="E443" i="28"/>
  <c r="H443" i="28" s="1"/>
  <c r="E397" i="28"/>
  <c r="E389" i="28"/>
  <c r="E380" i="28"/>
  <c r="H380" i="28" s="1"/>
  <c r="E371" i="28"/>
  <c r="H371" i="28" s="1"/>
  <c r="E367" i="28"/>
  <c r="H367" i="28" s="1"/>
  <c r="E361" i="28"/>
  <c r="H361" i="28" s="1"/>
  <c r="E471" i="28"/>
  <c r="H471" i="28" s="1"/>
  <c r="E434" i="28"/>
  <c r="H434" i="28" s="1"/>
  <c r="E470" i="28"/>
  <c r="H470" i="28" s="1"/>
  <c r="E477" i="28"/>
  <c r="H477" i="28" s="1"/>
  <c r="E535" i="28"/>
  <c r="H535" i="28" s="1"/>
  <c r="E524" i="28"/>
  <c r="H524" i="28" s="1"/>
  <c r="E466" i="28"/>
  <c r="H466" i="28" s="1"/>
  <c r="E442" i="28"/>
  <c r="H442" i="28" s="1"/>
  <c r="E379" i="28"/>
  <c r="H379" i="28" s="1"/>
  <c r="E366" i="28"/>
  <c r="H366" i="28" s="1"/>
  <c r="E355" i="28"/>
  <c r="H355" i="28" s="1"/>
  <c r="E350" i="28"/>
  <c r="H350" i="28" s="1"/>
  <c r="E346" i="28"/>
  <c r="H346" i="28" s="1"/>
  <c r="E449" i="28"/>
  <c r="H449" i="28" s="1"/>
  <c r="E512" i="28"/>
  <c r="H512" i="28" s="1"/>
  <c r="E492" i="28"/>
  <c r="H492" i="28" s="1"/>
  <c r="E468" i="28"/>
  <c r="E358" i="30"/>
  <c r="H358" i="30" s="1"/>
  <c r="E453" i="30"/>
  <c r="H453" i="30" s="1"/>
  <c r="E457" i="30"/>
  <c r="E539" i="30"/>
  <c r="H539" i="30" s="1"/>
  <c r="E353" i="30"/>
  <c r="H353" i="30" s="1"/>
  <c r="E430" i="30"/>
  <c r="E377" i="30"/>
  <c r="H377" i="30" s="1"/>
  <c r="E381" i="30"/>
  <c r="H381" i="30" s="1"/>
  <c r="E486" i="30"/>
  <c r="E525" i="30"/>
  <c r="H525" i="30" s="1"/>
  <c r="E452" i="30"/>
  <c r="H452" i="30" s="1"/>
  <c r="E455" i="30"/>
  <c r="E548" i="30"/>
  <c r="E531" i="30"/>
  <c r="E409" i="30"/>
  <c r="H409" i="30" s="1"/>
  <c r="E398" i="30"/>
  <c r="H398" i="30" s="1"/>
  <c r="E354" i="30"/>
  <c r="H354" i="30" s="1"/>
  <c r="E346" i="30"/>
  <c r="H346" i="30" s="1"/>
  <c r="E388" i="30"/>
  <c r="H388" i="30" s="1"/>
  <c r="E558" i="30"/>
  <c r="H558" i="30" s="1"/>
  <c r="E365" i="30"/>
  <c r="H365" i="30" s="1"/>
  <c r="E389" i="30"/>
  <c r="H389" i="30" s="1"/>
  <c r="E379" i="30"/>
  <c r="H379" i="30" s="1"/>
  <c r="H475" i="23"/>
  <c r="H524" i="23"/>
  <c r="E538" i="10"/>
  <c r="H538" i="10" s="1"/>
  <c r="E513" i="10"/>
  <c r="H513" i="10" s="1"/>
  <c r="H357" i="32"/>
  <c r="H445" i="32"/>
  <c r="E405" i="2"/>
  <c r="E537" i="4"/>
  <c r="H537" i="4" s="1"/>
  <c r="H532" i="10"/>
  <c r="H405" i="33"/>
  <c r="H409" i="33"/>
  <c r="H420" i="33"/>
  <c r="H446" i="31"/>
  <c r="H454" i="31"/>
  <c r="H458" i="31"/>
  <c r="H505" i="24"/>
  <c r="H505" i="23"/>
  <c r="H517" i="3"/>
  <c r="H539" i="3"/>
  <c r="H547" i="3"/>
  <c r="H518" i="19"/>
  <c r="H528" i="19"/>
  <c r="H394" i="13"/>
  <c r="H391" i="13"/>
  <c r="H357" i="13"/>
  <c r="H370" i="13"/>
  <c r="H549" i="11"/>
  <c r="H502" i="10"/>
  <c r="H517" i="33"/>
  <c r="H366" i="29"/>
  <c r="H363" i="29"/>
  <c r="H372" i="29"/>
  <c r="H348" i="27"/>
  <c r="H485" i="27"/>
  <c r="H489" i="27"/>
  <c r="H458" i="24"/>
  <c r="H505" i="21"/>
  <c r="H521" i="21"/>
  <c r="E398" i="17"/>
  <c r="H468" i="27"/>
  <c r="H533" i="27"/>
  <c r="H410" i="26"/>
  <c r="H535" i="26"/>
  <c r="H397" i="25"/>
  <c r="H526" i="25"/>
  <c r="H452" i="24"/>
  <c r="H399" i="23"/>
  <c r="H468" i="23"/>
  <c r="H487" i="23"/>
  <c r="H367" i="22"/>
  <c r="H537" i="22"/>
  <c r="H473" i="21"/>
  <c r="H528" i="21"/>
  <c r="H560" i="21"/>
  <c r="E453" i="3"/>
  <c r="H453" i="3" s="1"/>
  <c r="E381" i="3"/>
  <c r="H381" i="3" s="1"/>
  <c r="E424" i="3"/>
  <c r="H424" i="3" s="1"/>
  <c r="E525" i="5"/>
  <c r="H525" i="5" s="1"/>
  <c r="E554" i="5"/>
  <c r="H554" i="5" s="1"/>
  <c r="E370" i="9"/>
  <c r="H370" i="9" s="1"/>
  <c r="E374" i="9"/>
  <c r="H374" i="9" s="1"/>
  <c r="E394" i="9"/>
  <c r="H394" i="9" s="1"/>
  <c r="E374" i="11"/>
  <c r="E494" i="11"/>
  <c r="H494" i="11" s="1"/>
  <c r="E424" i="11"/>
  <c r="H424" i="11" s="1"/>
  <c r="E526" i="11"/>
  <c r="H526" i="11" s="1"/>
  <c r="E529" i="11"/>
  <c r="E554" i="11"/>
  <c r="E346" i="13"/>
  <c r="H346" i="13" s="1"/>
  <c r="E430" i="13"/>
  <c r="H430" i="13" s="1"/>
  <c r="E355" i="15"/>
  <c r="H355" i="15" s="1"/>
  <c r="E447" i="15"/>
  <c r="E542" i="15"/>
  <c r="H542" i="15" s="1"/>
  <c r="E413" i="17"/>
  <c r="H413" i="17" s="1"/>
  <c r="E381" i="17"/>
  <c r="H381" i="17" s="1"/>
  <c r="E472" i="17"/>
  <c r="H472" i="17" s="1"/>
  <c r="E469" i="19"/>
  <c r="E537" i="19"/>
  <c r="H537" i="19" s="1"/>
  <c r="E403" i="19"/>
  <c r="E411" i="19"/>
  <c r="H411" i="19" s="1"/>
  <c r="E543" i="19"/>
  <c r="H543" i="19" s="1"/>
  <c r="E346" i="21"/>
  <c r="E464" i="21"/>
  <c r="E373" i="21"/>
  <c r="H373" i="21" s="1"/>
  <c r="E412" i="21"/>
  <c r="H412" i="21" s="1"/>
  <c r="E462" i="23"/>
  <c r="H462" i="23" s="1"/>
  <c r="E405" i="23"/>
  <c r="E420" i="23"/>
  <c r="H420" i="23" s="1"/>
  <c r="E530" i="23"/>
  <c r="H530" i="23" s="1"/>
  <c r="E553" i="23"/>
  <c r="E453" i="23"/>
  <c r="E538" i="23"/>
  <c r="H538" i="23" s="1"/>
  <c r="E395" i="25"/>
  <c r="H395" i="25" s="1"/>
  <c r="E535" i="25"/>
  <c r="E438" i="27"/>
  <c r="H438" i="27" s="1"/>
  <c r="E492" i="27"/>
  <c r="E497" i="27"/>
  <c r="H497" i="27" s="1"/>
  <c r="E554" i="27"/>
  <c r="E563" i="27"/>
  <c r="H563" i="27" s="1"/>
  <c r="E406" i="29"/>
  <c r="H406" i="29" s="1"/>
  <c r="E373" i="29"/>
  <c r="H373" i="29" s="1"/>
  <c r="E405" i="29"/>
  <c r="H405" i="29" s="1"/>
  <c r="E423" i="31"/>
  <c r="H423" i="31" s="1"/>
  <c r="E424" i="31"/>
  <c r="H424" i="31" s="1"/>
  <c r="E491" i="31"/>
  <c r="H491" i="31" s="1"/>
  <c r="E485" i="31"/>
  <c r="H485" i="31" s="1"/>
  <c r="E513" i="3"/>
  <c r="H513" i="3" s="1"/>
  <c r="E464" i="3"/>
  <c r="H464" i="3" s="1"/>
  <c r="E408" i="3"/>
  <c r="H408" i="3" s="1"/>
  <c r="E403" i="3"/>
  <c r="H502" i="4"/>
  <c r="H492" i="5"/>
  <c r="H560" i="6"/>
  <c r="E461" i="7"/>
  <c r="E349" i="7"/>
  <c r="H349" i="7" s="1"/>
  <c r="H526" i="8"/>
  <c r="E508" i="11"/>
  <c r="H508" i="11" s="1"/>
  <c r="E461" i="11"/>
  <c r="H461" i="11" s="1"/>
  <c r="E432" i="15"/>
  <c r="E382" i="15"/>
  <c r="E375" i="15"/>
  <c r="H375" i="15" s="1"/>
  <c r="E551" i="17"/>
  <c r="E394" i="17"/>
  <c r="H394" i="17" s="1"/>
  <c r="E372" i="19"/>
  <c r="H372" i="19" s="1"/>
  <c r="E406" i="23"/>
  <c r="H406" i="23" s="1"/>
  <c r="H356" i="16"/>
  <c r="E474" i="32"/>
  <c r="E361" i="32"/>
  <c r="E446" i="32"/>
  <c r="H446" i="32" s="1"/>
  <c r="E248" i="22"/>
  <c r="H248" i="22" s="1"/>
  <c r="E328" i="22"/>
  <c r="H328" i="22" s="1"/>
  <c r="E303" i="22"/>
  <c r="H303" i="22" s="1"/>
  <c r="E321" i="22"/>
  <c r="H321" i="22" s="1"/>
  <c r="E287" i="22"/>
  <c r="H287" i="22" s="1"/>
  <c r="E177" i="22"/>
  <c r="H177" i="22" s="1"/>
  <c r="E176" i="22"/>
  <c r="E182" i="22"/>
  <c r="H182" i="22" s="1"/>
  <c r="E175" i="4"/>
  <c r="E172" i="2"/>
  <c r="H172" i="2" s="1"/>
  <c r="E187" i="2"/>
  <c r="H187" i="2" s="1"/>
  <c r="E211" i="2"/>
  <c r="H211" i="2" s="1"/>
  <c r="E242" i="2"/>
  <c r="H307" i="2"/>
  <c r="E331" i="2"/>
  <c r="H331" i="2" s="1"/>
  <c r="E222" i="34"/>
  <c r="H222" i="34" s="1"/>
  <c r="H258" i="31"/>
  <c r="H313" i="31"/>
  <c r="H199" i="30"/>
  <c r="H304" i="30"/>
  <c r="H239" i="26"/>
  <c r="H236" i="24"/>
  <c r="E207" i="34"/>
  <c r="E244" i="4"/>
  <c r="H244" i="4" s="1"/>
  <c r="E329" i="20"/>
  <c r="H329" i="20" s="1"/>
  <c r="E200" i="20"/>
  <c r="H200" i="20" s="1"/>
  <c r="E334" i="20"/>
  <c r="H334" i="20" s="1"/>
  <c r="E191" i="20"/>
  <c r="H191" i="20" s="1"/>
  <c r="E222" i="20"/>
  <c r="E175" i="20"/>
  <c r="E201" i="20"/>
  <c r="E211" i="20"/>
  <c r="E333" i="2"/>
  <c r="H333" i="2" s="1"/>
  <c r="E213" i="4"/>
  <c r="H213" i="4" s="1"/>
  <c r="H291" i="9"/>
  <c r="H185" i="7"/>
  <c r="E202" i="4"/>
  <c r="E282" i="4"/>
  <c r="H282" i="4" s="1"/>
  <c r="E287" i="4"/>
  <c r="H254" i="3"/>
  <c r="E176" i="2"/>
  <c r="H176" i="2" s="1"/>
  <c r="E182" i="2"/>
  <c r="E198" i="2"/>
  <c r="E202" i="2"/>
  <c r="H202" i="2" s="1"/>
  <c r="E206" i="2"/>
  <c r="H206" i="2" s="1"/>
  <c r="E222" i="2"/>
  <c r="E227" i="2"/>
  <c r="H227" i="2" s="1"/>
  <c r="E236" i="2"/>
  <c r="H236" i="2" s="1"/>
  <c r="E248" i="2"/>
  <c r="H248" i="2" s="1"/>
  <c r="E263" i="2"/>
  <c r="H263" i="2" s="1"/>
  <c r="E276" i="2"/>
  <c r="H276" i="2" s="1"/>
  <c r="E286" i="2"/>
  <c r="H286" i="2" s="1"/>
  <c r="E301" i="2"/>
  <c r="H301" i="2" s="1"/>
  <c r="E317" i="2"/>
  <c r="H317" i="2" s="1"/>
  <c r="E323" i="2"/>
  <c r="H323" i="2" s="1"/>
  <c r="H277" i="13"/>
  <c r="H276" i="8"/>
  <c r="H174" i="6"/>
  <c r="E177" i="4"/>
  <c r="H177" i="4" s="1"/>
  <c r="E210" i="4"/>
  <c r="H210" i="4" s="1"/>
  <c r="E173" i="2"/>
  <c r="H173" i="2" s="1"/>
  <c r="E177" i="2"/>
  <c r="H177" i="2" s="1"/>
  <c r="E184" i="2"/>
  <c r="H184" i="2" s="1"/>
  <c r="E191" i="2"/>
  <c r="H191" i="2" s="1"/>
  <c r="E199" i="2"/>
  <c r="E203" i="2"/>
  <c r="H203" i="2" s="1"/>
  <c r="E207" i="2"/>
  <c r="H207" i="2" s="1"/>
  <c r="E212" i="2"/>
  <c r="H212" i="2" s="1"/>
  <c r="E224" i="2"/>
  <c r="H224" i="2" s="1"/>
  <c r="E237" i="2"/>
  <c r="E250" i="2"/>
  <c r="H250" i="2" s="1"/>
  <c r="E258" i="2"/>
  <c r="H258" i="2" s="1"/>
  <c r="H264" i="2"/>
  <c r="E277" i="2"/>
  <c r="E287" i="2"/>
  <c r="E302" i="2"/>
  <c r="H302" i="2" s="1"/>
  <c r="E311" i="2"/>
  <c r="E320" i="2"/>
  <c r="H320" i="2" s="1"/>
  <c r="E328" i="2"/>
  <c r="H328" i="2" s="1"/>
  <c r="H237" i="17"/>
  <c r="H304" i="16"/>
  <c r="H176" i="13"/>
  <c r="H196" i="13"/>
  <c r="H282" i="28"/>
  <c r="H310" i="28"/>
  <c r="E291" i="22"/>
  <c r="H291" i="22" s="1"/>
  <c r="H243" i="20"/>
  <c r="E184" i="20"/>
  <c r="H184" i="20" s="1"/>
  <c r="E263" i="20"/>
  <c r="E198" i="20"/>
  <c r="E209" i="7"/>
  <c r="H209" i="7" s="1"/>
  <c r="E247" i="7"/>
  <c r="H247" i="7" s="1"/>
  <c r="E319" i="7"/>
  <c r="E326" i="7"/>
  <c r="H326" i="7" s="1"/>
  <c r="E238" i="7"/>
  <c r="H238" i="7" s="1"/>
  <c r="E333" i="7"/>
  <c r="H333" i="7" s="1"/>
  <c r="E277" i="9"/>
  <c r="E169" i="9"/>
  <c r="E282" i="9"/>
  <c r="H282" i="9" s="1"/>
  <c r="E304" i="9"/>
  <c r="H304" i="9" s="1"/>
  <c r="E317" i="9"/>
  <c r="E182" i="9"/>
  <c r="H182" i="9" s="1"/>
  <c r="E212" i="9"/>
  <c r="H212" i="9" s="1"/>
  <c r="E303" i="11"/>
  <c r="C11" i="11"/>
  <c r="E320" i="11"/>
  <c r="H320" i="11" s="1"/>
  <c r="E309" i="11"/>
  <c r="H309" i="11" s="1"/>
  <c r="E301" i="11"/>
  <c r="H301" i="11" s="1"/>
  <c r="E286" i="11"/>
  <c r="E276" i="11"/>
  <c r="H276" i="11" s="1"/>
  <c r="E251" i="11"/>
  <c r="H251" i="11" s="1"/>
  <c r="E244" i="11"/>
  <c r="H244" i="11" s="1"/>
  <c r="E225" i="11"/>
  <c r="H225" i="11" s="1"/>
  <c r="E207" i="11"/>
  <c r="H207" i="11" s="1"/>
  <c r="E201" i="11"/>
  <c r="E196" i="11"/>
  <c r="E298" i="13"/>
  <c r="H298" i="13" s="1"/>
  <c r="E217" i="13"/>
  <c r="H217" i="13" s="1"/>
  <c r="E302" i="13"/>
  <c r="E204" i="15"/>
  <c r="H204" i="15" s="1"/>
  <c r="E277" i="15"/>
  <c r="H277" i="15" s="1"/>
  <c r="E195" i="15"/>
  <c r="H195" i="15" s="1"/>
  <c r="E287" i="17"/>
  <c r="E177" i="17"/>
  <c r="H177" i="17" s="1"/>
  <c r="E227" i="17"/>
  <c r="H227" i="17" s="1"/>
  <c r="E328" i="19"/>
  <c r="H328" i="19" s="1"/>
  <c r="E223" i="19"/>
  <c r="E244" i="21"/>
  <c r="H244" i="21" s="1"/>
  <c r="E191" i="21"/>
  <c r="H191" i="21" s="1"/>
  <c r="E211" i="21"/>
  <c r="H211" i="21" s="1"/>
  <c r="E258" i="21"/>
  <c r="H258" i="21" s="1"/>
  <c r="E192" i="23"/>
  <c r="H192" i="23" s="1"/>
  <c r="E219" i="23"/>
  <c r="H219" i="23" s="1"/>
  <c r="E250" i="23"/>
  <c r="H250" i="23" s="1"/>
  <c r="E331" i="23"/>
  <c r="H331" i="23" s="1"/>
  <c r="E299" i="23"/>
  <c r="H299" i="23" s="1"/>
  <c r="E174" i="23"/>
  <c r="H174" i="23" s="1"/>
  <c r="E311" i="23"/>
  <c r="E221" i="23"/>
  <c r="H221" i="23" s="1"/>
  <c r="E250" i="22"/>
  <c r="H250" i="22" s="1"/>
  <c r="E314" i="23"/>
  <c r="H314" i="23" s="1"/>
  <c r="E244" i="34"/>
  <c r="H244" i="34" s="1"/>
  <c r="E287" i="34"/>
  <c r="H287" i="34" s="1"/>
  <c r="E169" i="2"/>
  <c r="E332" i="2"/>
  <c r="E335" i="2"/>
  <c r="E221" i="4"/>
  <c r="H221" i="4" s="1"/>
  <c r="E317" i="4"/>
  <c r="H317" i="4" s="1"/>
  <c r="E262" i="4"/>
  <c r="H262" i="4" s="1"/>
  <c r="E303" i="34"/>
  <c r="H212" i="12"/>
  <c r="H239" i="12"/>
  <c r="H304" i="12"/>
  <c r="H233" i="11"/>
  <c r="H207" i="10"/>
  <c r="H230" i="10"/>
  <c r="H334" i="10"/>
  <c r="H248" i="31"/>
  <c r="H207" i="30"/>
  <c r="H191" i="30"/>
  <c r="H314" i="28"/>
  <c r="H206" i="28"/>
  <c r="H223" i="28"/>
  <c r="H210" i="28"/>
  <c r="H201" i="25"/>
  <c r="E196" i="24"/>
  <c r="H196" i="24" s="1"/>
  <c r="E249" i="24"/>
  <c r="E286" i="24"/>
  <c r="H286" i="24" s="1"/>
  <c r="E169" i="24"/>
  <c r="E285" i="24"/>
  <c r="H285" i="24" s="1"/>
  <c r="E287" i="24"/>
  <c r="E275" i="24"/>
  <c r="H275" i="24" s="1"/>
  <c r="E172" i="30"/>
  <c r="H172" i="30" s="1"/>
  <c r="E173" i="30"/>
  <c r="E224" i="30"/>
  <c r="H224" i="30" s="1"/>
  <c r="E316" i="33"/>
  <c r="H316" i="33" s="1"/>
  <c r="E238" i="3"/>
  <c r="E280" i="5"/>
  <c r="E204" i="5"/>
  <c r="H204" i="5" s="1"/>
  <c r="H251" i="19"/>
  <c r="H332" i="21"/>
  <c r="H240" i="23"/>
  <c r="E227" i="24"/>
  <c r="H227" i="24" s="1"/>
  <c r="H219" i="24"/>
  <c r="E319" i="30"/>
  <c r="H319" i="30" s="1"/>
  <c r="H280" i="32"/>
  <c r="H187" i="34"/>
  <c r="H262" i="20"/>
  <c r="H238" i="20"/>
  <c r="H253" i="24"/>
  <c r="E281" i="28"/>
  <c r="H281" i="28" s="1"/>
  <c r="E204" i="32"/>
  <c r="H204" i="32" s="1"/>
  <c r="H285" i="20"/>
  <c r="H331" i="1"/>
  <c r="H318" i="1"/>
  <c r="E318" i="10"/>
  <c r="H192" i="11"/>
  <c r="E317" i="16"/>
  <c r="H307" i="16"/>
  <c r="E225" i="16"/>
  <c r="H335" i="20"/>
  <c r="H248" i="21"/>
  <c r="H305" i="22"/>
  <c r="H216" i="22"/>
  <c r="E213" i="27"/>
  <c r="H213" i="27" s="1"/>
  <c r="E240" i="31"/>
  <c r="H157" i="8"/>
  <c r="H98" i="8"/>
  <c r="H137" i="14"/>
  <c r="E141" i="34"/>
  <c r="E86" i="34"/>
  <c r="H86" i="34" s="1"/>
  <c r="E94" i="34"/>
  <c r="H94" i="34" s="1"/>
  <c r="E145" i="34"/>
  <c r="H145" i="34" s="1"/>
  <c r="E110" i="34"/>
  <c r="E82" i="2"/>
  <c r="C10" i="2"/>
  <c r="E149" i="2"/>
  <c r="H149" i="2" s="1"/>
  <c r="E141" i="2"/>
  <c r="E136" i="2"/>
  <c r="H136" i="2" s="1"/>
  <c r="E130" i="2"/>
  <c r="H130" i="2" s="1"/>
  <c r="E124" i="2"/>
  <c r="E119" i="2"/>
  <c r="H119" i="2" s="1"/>
  <c r="E112" i="2"/>
  <c r="E106" i="2"/>
  <c r="H106" i="2" s="1"/>
  <c r="E98" i="2"/>
  <c r="H98" i="2" s="1"/>
  <c r="E88" i="2"/>
  <c r="H88" i="2" s="1"/>
  <c r="E78" i="2"/>
  <c r="H78" i="2" s="1"/>
  <c r="E75" i="2"/>
  <c r="H75" i="2" s="1"/>
  <c r="E154" i="2"/>
  <c r="H154" i="2" s="1"/>
  <c r="E139" i="2"/>
  <c r="H139" i="2" s="1"/>
  <c r="E135" i="2"/>
  <c r="H135" i="2" s="1"/>
  <c r="E129" i="2"/>
  <c r="H129" i="2" s="1"/>
  <c r="E123" i="2"/>
  <c r="E116" i="2"/>
  <c r="H116" i="2" s="1"/>
  <c r="E111" i="2"/>
  <c r="H111" i="2" s="1"/>
  <c r="E104" i="2"/>
  <c r="H104" i="2" s="1"/>
  <c r="E93" i="2"/>
  <c r="H93" i="2" s="1"/>
  <c r="E86" i="2"/>
  <c r="H86" i="2" s="1"/>
  <c r="E135" i="4"/>
  <c r="E126" i="4"/>
  <c r="H126" i="4" s="1"/>
  <c r="E114" i="4"/>
  <c r="H114" i="4" s="1"/>
  <c r="E91" i="4"/>
  <c r="H91" i="4" s="1"/>
  <c r="E79" i="4"/>
  <c r="H79" i="4" s="1"/>
  <c r="E151" i="4"/>
  <c r="H151" i="4" s="1"/>
  <c r="C10" i="4"/>
  <c r="E141" i="4"/>
  <c r="H141" i="4" s="1"/>
  <c r="E130" i="4"/>
  <c r="H130" i="4" s="1"/>
  <c r="E113" i="4"/>
  <c r="H113" i="4" s="1"/>
  <c r="E88" i="4"/>
  <c r="H88" i="4" s="1"/>
  <c r="E78" i="4"/>
  <c r="H78" i="4" s="1"/>
  <c r="E83" i="6"/>
  <c r="H83" i="6" s="1"/>
  <c r="E149" i="6"/>
  <c r="H149" i="6" s="1"/>
  <c r="E152" i="6"/>
  <c r="H152" i="6" s="1"/>
  <c r="E154" i="6"/>
  <c r="H154" i="6" s="1"/>
  <c r="E156" i="6"/>
  <c r="H156" i="6" s="1"/>
  <c r="E129" i="6"/>
  <c r="H129" i="6" s="1"/>
  <c r="E75" i="6"/>
  <c r="H75" i="6" s="1"/>
  <c r="E140" i="6"/>
  <c r="H140" i="6" s="1"/>
  <c r="E123" i="6"/>
  <c r="H123" i="6" s="1"/>
  <c r="E113" i="6"/>
  <c r="H113" i="6" s="1"/>
  <c r="E124" i="6"/>
  <c r="H124" i="6" s="1"/>
  <c r="E94" i="8"/>
  <c r="H94" i="8" s="1"/>
  <c r="E75" i="8"/>
  <c r="E143" i="8"/>
  <c r="H143" i="8" s="1"/>
  <c r="E131" i="8"/>
  <c r="H131" i="8" s="1"/>
  <c r="E124" i="8"/>
  <c r="H124" i="8" s="1"/>
  <c r="E118" i="8"/>
  <c r="H118" i="8" s="1"/>
  <c r="E113" i="8"/>
  <c r="H113" i="8" s="1"/>
  <c r="E103" i="8"/>
  <c r="H103" i="8" s="1"/>
  <c r="E88" i="8"/>
  <c r="H88" i="8" s="1"/>
  <c r="E152" i="8"/>
  <c r="H152" i="8" s="1"/>
  <c r="E135" i="8"/>
  <c r="H135" i="8" s="1"/>
  <c r="E130" i="8"/>
  <c r="E123" i="8"/>
  <c r="H123" i="8" s="1"/>
  <c r="E116" i="8"/>
  <c r="H116" i="8" s="1"/>
  <c r="E111" i="8"/>
  <c r="H111" i="8" s="1"/>
  <c r="E102" i="8"/>
  <c r="E86" i="8"/>
  <c r="H86" i="8" s="1"/>
  <c r="E142" i="10"/>
  <c r="E83" i="10"/>
  <c r="H83" i="10" s="1"/>
  <c r="E79" i="10"/>
  <c r="H79" i="10" s="1"/>
  <c r="E152" i="10"/>
  <c r="H152" i="10" s="1"/>
  <c r="E143" i="10"/>
  <c r="E131" i="10"/>
  <c r="H131" i="10" s="1"/>
  <c r="E127" i="10"/>
  <c r="H127" i="10" s="1"/>
  <c r="E122" i="10"/>
  <c r="H122" i="10" s="1"/>
  <c r="E118" i="10"/>
  <c r="E113" i="10"/>
  <c r="H113" i="10" s="1"/>
  <c r="E109" i="10"/>
  <c r="H109" i="10" s="1"/>
  <c r="E100" i="10"/>
  <c r="H100" i="10" s="1"/>
  <c r="E92" i="10"/>
  <c r="E87" i="10"/>
  <c r="H87" i="10" s="1"/>
  <c r="E150" i="10"/>
  <c r="H150" i="10" s="1"/>
  <c r="E133" i="10"/>
  <c r="H133" i="10" s="1"/>
  <c r="E121" i="10"/>
  <c r="H121" i="10" s="1"/>
  <c r="E115" i="10"/>
  <c r="H115" i="10" s="1"/>
  <c r="E110" i="10"/>
  <c r="H110" i="10" s="1"/>
  <c r="E98" i="10"/>
  <c r="H98" i="10" s="1"/>
  <c r="E90" i="10"/>
  <c r="H90" i="10" s="1"/>
  <c r="E74" i="10"/>
  <c r="E156" i="10"/>
  <c r="H156" i="10" s="1"/>
  <c r="E139" i="10"/>
  <c r="H139" i="10" s="1"/>
  <c r="E132" i="10"/>
  <c r="H132" i="10" s="1"/>
  <c r="E126" i="10"/>
  <c r="H126" i="10" s="1"/>
  <c r="E120" i="10"/>
  <c r="E114" i="10"/>
  <c r="H114" i="10" s="1"/>
  <c r="E104" i="10"/>
  <c r="E88" i="10"/>
  <c r="H88" i="10" s="1"/>
  <c r="E99" i="12"/>
  <c r="H99" i="12" s="1"/>
  <c r="E142" i="12"/>
  <c r="E150" i="12"/>
  <c r="H150" i="12" s="1"/>
  <c r="E87" i="12"/>
  <c r="H87" i="12" s="1"/>
  <c r="E75" i="12"/>
  <c r="H75" i="12" s="1"/>
  <c r="E131" i="12"/>
  <c r="H131" i="12" s="1"/>
  <c r="E103" i="12"/>
  <c r="H103" i="12" s="1"/>
  <c r="E123" i="14"/>
  <c r="H123" i="14" s="1"/>
  <c r="E152" i="14"/>
  <c r="H152" i="14" s="1"/>
  <c r="E112" i="14"/>
  <c r="E84" i="14"/>
  <c r="H84" i="14" s="1"/>
  <c r="E157" i="14"/>
  <c r="H157" i="14" s="1"/>
  <c r="E143" i="14"/>
  <c r="H143" i="14" s="1"/>
  <c r="E80" i="14"/>
  <c r="E152" i="16"/>
  <c r="H152" i="16" s="1"/>
  <c r="E87" i="16"/>
  <c r="E136" i="16"/>
  <c r="E114" i="16"/>
  <c r="E133" i="16"/>
  <c r="H133" i="16" s="1"/>
  <c r="E158" i="16"/>
  <c r="H158" i="16" s="1"/>
  <c r="E103" i="16"/>
  <c r="E91" i="16"/>
  <c r="H91" i="16" s="1"/>
  <c r="E131" i="16"/>
  <c r="H131" i="16" s="1"/>
  <c r="E116" i="16"/>
  <c r="H116" i="16" s="1"/>
  <c r="E104" i="16"/>
  <c r="H104" i="16" s="1"/>
  <c r="E102" i="16"/>
  <c r="H102" i="16" s="1"/>
  <c r="E90" i="16"/>
  <c r="H90" i="16" s="1"/>
  <c r="E79" i="16"/>
  <c r="H79" i="16" s="1"/>
  <c r="E140" i="16"/>
  <c r="E130" i="16"/>
  <c r="H130" i="16" s="1"/>
  <c r="E78" i="16"/>
  <c r="H78" i="16" s="1"/>
  <c r="E82" i="18"/>
  <c r="E85" i="18"/>
  <c r="H85" i="18" s="1"/>
  <c r="E121" i="18"/>
  <c r="H121" i="18" s="1"/>
  <c r="E145" i="18"/>
  <c r="H145" i="18" s="1"/>
  <c r="E119" i="18"/>
  <c r="E102" i="18"/>
  <c r="H102" i="18" s="1"/>
  <c r="E83" i="18"/>
  <c r="E132" i="18"/>
  <c r="H132" i="18" s="1"/>
  <c r="E116" i="18"/>
  <c r="H116" i="18" s="1"/>
  <c r="E106" i="18"/>
  <c r="H106" i="18" s="1"/>
  <c r="E136" i="18"/>
  <c r="H136" i="18" s="1"/>
  <c r="E118" i="18"/>
  <c r="H118" i="18" s="1"/>
  <c r="E92" i="18"/>
  <c r="E80" i="18"/>
  <c r="H80" i="18" s="1"/>
  <c r="E130" i="18"/>
  <c r="H130" i="18" s="1"/>
  <c r="E115" i="18"/>
  <c r="H115" i="18" s="1"/>
  <c r="E98" i="18"/>
  <c r="H98" i="18" s="1"/>
  <c r="E122" i="20"/>
  <c r="E110" i="20"/>
  <c r="H110" i="20" s="1"/>
  <c r="E87" i="20"/>
  <c r="H87" i="20" s="1"/>
  <c r="E118" i="20"/>
  <c r="E143" i="20"/>
  <c r="E88" i="20"/>
  <c r="H88" i="20" s="1"/>
  <c r="E75" i="22"/>
  <c r="H75" i="22" s="1"/>
  <c r="E136" i="22"/>
  <c r="H136" i="22" s="1"/>
  <c r="E121" i="22"/>
  <c r="H121" i="22" s="1"/>
  <c r="E108" i="22"/>
  <c r="H108" i="22" s="1"/>
  <c r="E135" i="22"/>
  <c r="H135" i="22" s="1"/>
  <c r="E112" i="22"/>
  <c r="E88" i="22"/>
  <c r="H88" i="22" s="1"/>
  <c r="E129" i="22"/>
  <c r="H129" i="22" s="1"/>
  <c r="E109" i="22"/>
  <c r="H109" i="22" s="1"/>
  <c r="E123" i="24"/>
  <c r="H123" i="24" s="1"/>
  <c r="E154" i="24"/>
  <c r="H154" i="24" s="1"/>
  <c r="E135" i="24"/>
  <c r="H135" i="24" s="1"/>
  <c r="E109" i="24"/>
  <c r="E130" i="24"/>
  <c r="E145" i="24"/>
  <c r="H145" i="24" s="1"/>
  <c r="E141" i="24"/>
  <c r="H141" i="24" s="1"/>
  <c r="E126" i="24"/>
  <c r="H126" i="24" s="1"/>
  <c r="E139" i="24"/>
  <c r="H139" i="24" s="1"/>
  <c r="E136" i="34"/>
  <c r="E137" i="6"/>
  <c r="H137" i="6" s="1"/>
  <c r="E111" i="6"/>
  <c r="E84" i="24"/>
  <c r="H84" i="24" s="1"/>
  <c r="E121" i="6"/>
  <c r="H121" i="6" s="1"/>
  <c r="E100" i="6"/>
  <c r="H100" i="6" s="1"/>
  <c r="E87" i="6"/>
  <c r="H87" i="6" s="1"/>
  <c r="E117" i="10"/>
  <c r="H117" i="10" s="1"/>
  <c r="E101" i="10"/>
  <c r="H101" i="10" s="1"/>
  <c r="E154" i="18"/>
  <c r="E110" i="22"/>
  <c r="H110" i="22" s="1"/>
  <c r="E158" i="24"/>
  <c r="H158" i="24" s="1"/>
  <c r="H116" i="7"/>
  <c r="H120" i="5"/>
  <c r="H99" i="16"/>
  <c r="H80" i="15"/>
  <c r="H112" i="11"/>
  <c r="H139" i="11"/>
  <c r="H123" i="30"/>
  <c r="E109" i="26"/>
  <c r="E151" i="26"/>
  <c r="E132" i="26"/>
  <c r="H132" i="26" s="1"/>
  <c r="E86" i="26"/>
  <c r="H86" i="26" s="1"/>
  <c r="E104" i="26"/>
  <c r="E128" i="26"/>
  <c r="E111" i="26"/>
  <c r="H111" i="26" s="1"/>
  <c r="E118" i="28"/>
  <c r="H118" i="28" s="1"/>
  <c r="E158" i="28"/>
  <c r="E140" i="28"/>
  <c r="H140" i="28" s="1"/>
  <c r="E113" i="28"/>
  <c r="H113" i="28" s="1"/>
  <c r="E106" i="28"/>
  <c r="H106" i="28" s="1"/>
  <c r="E91" i="28"/>
  <c r="E84" i="28"/>
  <c r="H84" i="28" s="1"/>
  <c r="E76" i="28"/>
  <c r="H76" i="28" s="1"/>
  <c r="E131" i="28"/>
  <c r="H131" i="28" s="1"/>
  <c r="E155" i="28"/>
  <c r="E129" i="28"/>
  <c r="H129" i="28" s="1"/>
  <c r="E137" i="28"/>
  <c r="H137" i="28" s="1"/>
  <c r="E120" i="28"/>
  <c r="H120" i="28" s="1"/>
  <c r="E93" i="30"/>
  <c r="E130" i="30"/>
  <c r="H130" i="30" s="1"/>
  <c r="E79" i="30"/>
  <c r="H79" i="30" s="1"/>
  <c r="E129" i="32"/>
  <c r="H129" i="32" s="1"/>
  <c r="E88" i="32"/>
  <c r="H88" i="32" s="1"/>
  <c r="E86" i="32"/>
  <c r="H86" i="32" s="1"/>
  <c r="E130" i="32"/>
  <c r="H130" i="32" s="1"/>
  <c r="E90" i="32"/>
  <c r="H90" i="32" s="1"/>
  <c r="E133" i="1"/>
  <c r="E146" i="28"/>
  <c r="E83" i="30"/>
  <c r="H83" i="30" s="1"/>
  <c r="E123" i="32"/>
  <c r="H123" i="32" s="1"/>
  <c r="H130" i="5"/>
  <c r="H92" i="15"/>
  <c r="E74" i="33"/>
  <c r="E154" i="33"/>
  <c r="H154" i="33" s="1"/>
  <c r="E143" i="33"/>
  <c r="H143" i="33" s="1"/>
  <c r="E139" i="33"/>
  <c r="H139" i="33" s="1"/>
  <c r="E135" i="33"/>
  <c r="H135" i="33" s="1"/>
  <c r="E130" i="33"/>
  <c r="H130" i="33" s="1"/>
  <c r="E126" i="33"/>
  <c r="H126" i="33" s="1"/>
  <c r="E121" i="33"/>
  <c r="H121" i="33" s="1"/>
  <c r="E117" i="33"/>
  <c r="E113" i="33"/>
  <c r="H113" i="33" s="1"/>
  <c r="E109" i="33"/>
  <c r="H109" i="33" s="1"/>
  <c r="E104" i="33"/>
  <c r="E100" i="33"/>
  <c r="H100" i="33" s="1"/>
  <c r="E93" i="33"/>
  <c r="H93" i="33" s="1"/>
  <c r="E88" i="33"/>
  <c r="H88" i="33" s="1"/>
  <c r="E84" i="33"/>
  <c r="H84" i="33" s="1"/>
  <c r="E79" i="33"/>
  <c r="H79" i="33" s="1"/>
  <c r="E108" i="7"/>
  <c r="H108" i="7" s="1"/>
  <c r="E154" i="7"/>
  <c r="H154" i="7" s="1"/>
  <c r="E151" i="11"/>
  <c r="E115" i="11"/>
  <c r="H115" i="11" s="1"/>
  <c r="E126" i="11"/>
  <c r="H126" i="11" s="1"/>
  <c r="E88" i="11"/>
  <c r="H88" i="11" s="1"/>
  <c r="E115" i="13"/>
  <c r="E108" i="13"/>
  <c r="H108" i="13" s="1"/>
  <c r="E116" i="13"/>
  <c r="H116" i="13" s="1"/>
  <c r="E102" i="15"/>
  <c r="E104" i="15"/>
  <c r="E76" i="25"/>
  <c r="H76" i="25" s="1"/>
  <c r="E106" i="25"/>
  <c r="H106" i="25" s="1"/>
  <c r="E149" i="3"/>
  <c r="H149" i="3" s="1"/>
  <c r="E106" i="7"/>
  <c r="E101" i="7"/>
  <c r="H101" i="7" s="1"/>
  <c r="E128" i="9"/>
  <c r="H128" i="9" s="1"/>
  <c r="E158" i="17"/>
  <c r="H158" i="17" s="1"/>
  <c r="E131" i="17"/>
  <c r="E128" i="17"/>
  <c r="H128" i="17" s="1"/>
  <c r="E148" i="26"/>
  <c r="H148" i="26" s="1"/>
  <c r="E143" i="30"/>
  <c r="H143" i="30" s="1"/>
  <c r="E115" i="32"/>
  <c r="H106" i="30"/>
  <c r="H121" i="29"/>
  <c r="H132" i="27"/>
  <c r="H108" i="17"/>
  <c r="H137" i="24"/>
  <c r="E146" i="31"/>
  <c r="H146" i="31" s="1"/>
  <c r="E18" i="18"/>
  <c r="E66" i="18"/>
  <c r="E37" i="18"/>
  <c r="H37" i="18" s="1"/>
  <c r="E50" i="18"/>
  <c r="H50" i="18" s="1"/>
  <c r="E49" i="18"/>
  <c r="H49" i="18" s="1"/>
  <c r="E28" i="18"/>
  <c r="H28" i="18" s="1"/>
  <c r="E62" i="32"/>
  <c r="H62" i="32" s="1"/>
  <c r="E18" i="32"/>
  <c r="E29" i="18"/>
  <c r="E51" i="18"/>
  <c r="H51" i="18" s="1"/>
  <c r="E66" i="16"/>
  <c r="H66" i="16" s="1"/>
  <c r="E23" i="28"/>
  <c r="E36" i="28"/>
  <c r="E59" i="28"/>
  <c r="H59" i="28" s="1"/>
  <c r="E23" i="8"/>
  <c r="E29" i="8"/>
  <c r="H29" i="8" s="1"/>
  <c r="E18" i="8"/>
  <c r="E31" i="8"/>
  <c r="H31" i="8" s="1"/>
  <c r="E43" i="12"/>
  <c r="H43" i="12" s="1"/>
  <c r="E62" i="12"/>
  <c r="E29" i="12"/>
  <c r="E38" i="12"/>
  <c r="H38" i="12" s="1"/>
  <c r="E31" i="15"/>
  <c r="H31" i="15" s="1"/>
  <c r="E42" i="15"/>
  <c r="H42" i="15" s="1"/>
  <c r="E61" i="15"/>
  <c r="E18" i="19"/>
  <c r="E41" i="19"/>
  <c r="H41" i="19" s="1"/>
  <c r="C9" i="19"/>
  <c r="E43" i="21"/>
  <c r="E60" i="21"/>
  <c r="H60" i="21" s="1"/>
  <c r="E46" i="26"/>
  <c r="H46" i="26" s="1"/>
  <c r="E67" i="26"/>
  <c r="H67" i="26" s="1"/>
  <c r="E66" i="26"/>
  <c r="E50" i="31"/>
  <c r="H50" i="31" s="1"/>
  <c r="E48" i="31"/>
  <c r="H48" i="31" s="1"/>
  <c r="H45" i="34"/>
  <c r="H66" i="8"/>
  <c r="E49" i="8"/>
  <c r="H49" i="8" s="1"/>
  <c r="H50" i="7"/>
  <c r="H21" i="5"/>
  <c r="H51" i="2"/>
  <c r="E38" i="19"/>
  <c r="E51" i="19"/>
  <c r="H51" i="19" s="1"/>
  <c r="E37" i="19"/>
  <c r="E27" i="18"/>
  <c r="H27" i="18" s="1"/>
  <c r="E62" i="18"/>
  <c r="E52" i="18"/>
  <c r="E24" i="18"/>
  <c r="E41" i="17"/>
  <c r="H41" i="17" s="1"/>
  <c r="E18" i="15"/>
  <c r="H22" i="14"/>
  <c r="E66" i="12"/>
  <c r="E18" i="10"/>
  <c r="E49" i="10"/>
  <c r="E66" i="10"/>
  <c r="H66" i="10" s="1"/>
  <c r="E41" i="32"/>
  <c r="E60" i="31"/>
  <c r="H60" i="31" s="1"/>
  <c r="E24" i="31"/>
  <c r="H24" i="31" s="1"/>
  <c r="E20" i="28"/>
  <c r="E35" i="28"/>
  <c r="E48" i="28"/>
  <c r="H48" i="28" s="1"/>
  <c r="E62" i="28"/>
  <c r="H62" i="28" s="1"/>
  <c r="E40" i="27"/>
  <c r="E49" i="27"/>
  <c r="E59" i="26"/>
  <c r="H59" i="26" s="1"/>
  <c r="H19" i="9"/>
  <c r="E48" i="3"/>
  <c r="H48" i="3" s="1"/>
  <c r="E46" i="3"/>
  <c r="E59" i="3"/>
  <c r="H59" i="3" s="1"/>
  <c r="E41" i="3"/>
  <c r="E27" i="3"/>
  <c r="H27" i="3" s="1"/>
  <c r="E56" i="5"/>
  <c r="E23" i="5"/>
  <c r="H23" i="5" s="1"/>
  <c r="E43" i="5"/>
  <c r="H43" i="5" s="1"/>
  <c r="E27" i="5"/>
  <c r="H27" i="5" s="1"/>
  <c r="E49" i="5"/>
  <c r="H49" i="5" s="1"/>
  <c r="E29" i="5"/>
  <c r="H29" i="5" s="1"/>
  <c r="E37" i="7"/>
  <c r="H37" i="7" s="1"/>
  <c r="E27" i="7"/>
  <c r="E21" i="14"/>
  <c r="E23" i="14"/>
  <c r="H23" i="14" s="1"/>
  <c r="E65" i="14"/>
  <c r="E29" i="14"/>
  <c r="E37" i="6"/>
  <c r="E20" i="7"/>
  <c r="H20" i="7" s="1"/>
  <c r="E61" i="10"/>
  <c r="H61" i="10" s="1"/>
  <c r="H55" i="13"/>
  <c r="E52" i="14"/>
  <c r="H52" i="14" s="1"/>
  <c r="H42" i="14"/>
  <c r="H40" i="14"/>
  <c r="E43" i="15"/>
  <c r="H36" i="19"/>
  <c r="E50" i="21"/>
  <c r="H50" i="21" s="1"/>
  <c r="E37" i="21"/>
  <c r="E37" i="22"/>
  <c r="E31" i="22"/>
  <c r="H31" i="22" s="1"/>
  <c r="E36" i="26"/>
  <c r="H36" i="26" s="1"/>
  <c r="E68" i="29"/>
  <c r="E38" i="16"/>
  <c r="H38" i="16" s="1"/>
  <c r="E60" i="16"/>
  <c r="H60" i="16" s="1"/>
  <c r="E31" i="16"/>
  <c r="H31" i="16" s="1"/>
  <c r="E29" i="16"/>
  <c r="H29" i="16" s="1"/>
  <c r="E18" i="28"/>
  <c r="E65" i="28"/>
  <c r="E34" i="28"/>
  <c r="H34" i="28" s="1"/>
  <c r="E67" i="28"/>
  <c r="E32" i="28"/>
  <c r="E28" i="28"/>
  <c r="E24" i="28"/>
  <c r="H24" i="28" s="1"/>
  <c r="E35" i="8"/>
  <c r="H35" i="8" s="1"/>
  <c r="E62" i="8"/>
  <c r="H62" i="8" s="1"/>
  <c r="H26" i="5"/>
  <c r="H42" i="5"/>
  <c r="H66" i="5"/>
  <c r="H44" i="5"/>
  <c r="H37" i="2"/>
  <c r="E53" i="19"/>
  <c r="E67" i="18"/>
  <c r="H67" i="18" s="1"/>
  <c r="E35" i="18"/>
  <c r="H35" i="18" s="1"/>
  <c r="E41" i="18"/>
  <c r="H41" i="18" s="1"/>
  <c r="E49" i="16"/>
  <c r="C9" i="16"/>
  <c r="E27" i="12"/>
  <c r="H27" i="12" s="1"/>
  <c r="E41" i="12"/>
  <c r="H41" i="12" s="1"/>
  <c r="E20" i="31"/>
  <c r="E28" i="31"/>
  <c r="E22" i="28"/>
  <c r="E37" i="28"/>
  <c r="H37" i="28" s="1"/>
  <c r="E50" i="28"/>
  <c r="H19" i="7"/>
  <c r="E53" i="2"/>
  <c r="H53" i="2" s="1"/>
  <c r="E67" i="2"/>
  <c r="H67" i="2" s="1"/>
  <c r="E38" i="2"/>
  <c r="E62" i="2"/>
  <c r="E29" i="24"/>
  <c r="H29" i="24" s="1"/>
  <c r="E31" i="24"/>
  <c r="H31" i="24" s="1"/>
  <c r="E51" i="24"/>
  <c r="E61" i="24"/>
  <c r="C9" i="24"/>
  <c r="E59" i="27"/>
  <c r="H59" i="27" s="1"/>
  <c r="E42" i="27"/>
  <c r="E66" i="27"/>
  <c r="E20" i="2"/>
  <c r="H20" i="2" s="1"/>
  <c r="H56" i="3"/>
  <c r="E48" i="17"/>
  <c r="E54" i="18"/>
  <c r="H54" i="18" s="1"/>
  <c r="E47" i="18"/>
  <c r="E36" i="18"/>
  <c r="H36" i="18" s="1"/>
  <c r="E66" i="20"/>
  <c r="E34" i="22"/>
  <c r="H34" i="22" s="1"/>
  <c r="E46" i="24"/>
  <c r="E54" i="26"/>
  <c r="H54" i="26" s="1"/>
  <c r="E59" i="29"/>
  <c r="E52" i="30"/>
  <c r="E35" i="30"/>
  <c r="E53" i="30"/>
  <c r="H53" i="30" s="1"/>
  <c r="E53" i="18"/>
  <c r="H53" i="18" s="1"/>
  <c r="E44" i="16"/>
  <c r="H44" i="16" s="1"/>
  <c r="E49" i="28"/>
  <c r="H49" i="28" s="1"/>
  <c r="E22" i="10"/>
  <c r="E34" i="10"/>
  <c r="H34" i="10" s="1"/>
  <c r="E27" i="10"/>
  <c r="H27" i="10" s="1"/>
  <c r="E60" i="23"/>
  <c r="H60" i="23" s="1"/>
  <c r="E28" i="23"/>
  <c r="H45" i="3"/>
  <c r="H42" i="4"/>
  <c r="H34" i="4"/>
  <c r="H31" i="6"/>
  <c r="H37" i="8"/>
  <c r="H30" i="9"/>
  <c r="H60" i="15"/>
  <c r="H51" i="15"/>
  <c r="E48" i="16"/>
  <c r="H48" i="16" s="1"/>
  <c r="E22" i="16"/>
  <c r="H22" i="16" s="1"/>
  <c r="H22" i="17"/>
  <c r="E43" i="23"/>
  <c r="E40" i="28"/>
  <c r="H40" i="28" s="1"/>
  <c r="E20" i="29"/>
  <c r="H30" i="8"/>
  <c r="H20" i="18"/>
  <c r="H65" i="16"/>
  <c r="H22" i="4"/>
  <c r="H39" i="10"/>
  <c r="E20" i="11"/>
  <c r="E59" i="13"/>
  <c r="H59" i="13" s="1"/>
  <c r="H55" i="32"/>
  <c r="G11" i="6"/>
  <c r="H66" i="2"/>
  <c r="E113" i="17"/>
  <c r="H113" i="17" s="1"/>
  <c r="E79" i="17"/>
  <c r="H79" i="17" s="1"/>
  <c r="F145" i="13"/>
  <c r="F131" i="13"/>
  <c r="F119" i="11"/>
  <c r="F84" i="11"/>
  <c r="F150" i="11"/>
  <c r="E67" i="33"/>
  <c r="E55" i="33"/>
  <c r="H55" i="33" s="1"/>
  <c r="E33" i="33"/>
  <c r="H33" i="33" s="1"/>
  <c r="E23" i="33"/>
  <c r="H23" i="33" s="1"/>
  <c r="E68" i="33"/>
  <c r="E52" i="33"/>
  <c r="H52" i="33" s="1"/>
  <c r="E41" i="33"/>
  <c r="E30" i="33"/>
  <c r="H30" i="33" s="1"/>
  <c r="E20" i="33"/>
  <c r="E62" i="33"/>
  <c r="H62" i="33" s="1"/>
  <c r="E46" i="33"/>
  <c r="H46" i="33" s="1"/>
  <c r="E39" i="33"/>
  <c r="H39" i="33" s="1"/>
  <c r="E29" i="33"/>
  <c r="E43" i="7"/>
  <c r="H43" i="7" s="1"/>
  <c r="E40" i="7"/>
  <c r="H40" i="7" s="1"/>
  <c r="E33" i="7"/>
  <c r="H33" i="7" s="1"/>
  <c r="E39" i="7"/>
  <c r="E66" i="23"/>
  <c r="H66" i="23" s="1"/>
  <c r="E65" i="23"/>
  <c r="E26" i="23"/>
  <c r="H26" i="23" s="1"/>
  <c r="E47" i="26"/>
  <c r="E26" i="26"/>
  <c r="H26" i="26" s="1"/>
  <c r="E20" i="26"/>
  <c r="H20" i="26" s="1"/>
  <c r="E49" i="26"/>
  <c r="H49" i="26" s="1"/>
  <c r="E43" i="26"/>
  <c r="E38" i="26"/>
  <c r="H38" i="26" s="1"/>
  <c r="E35" i="26"/>
  <c r="E21" i="31"/>
  <c r="H21" i="31" s="1"/>
  <c r="E41" i="31"/>
  <c r="E23" i="31"/>
  <c r="H23" i="31" s="1"/>
  <c r="E44" i="31"/>
  <c r="H44" i="31" s="1"/>
  <c r="E53" i="31"/>
  <c r="H53" i="31" s="1"/>
  <c r="E37" i="31"/>
  <c r="E65" i="31"/>
  <c r="H65" i="31" s="1"/>
  <c r="E35" i="31"/>
  <c r="H35" i="31" s="1"/>
  <c r="E61" i="31"/>
  <c r="H61" i="31" s="1"/>
  <c r="E38" i="31"/>
  <c r="E67" i="31"/>
  <c r="H67" i="31" s="1"/>
  <c r="E49" i="31"/>
  <c r="H49" i="31" s="1"/>
  <c r="E31" i="31"/>
  <c r="H31" i="31" s="1"/>
  <c r="E62" i="31"/>
  <c r="E29" i="31"/>
  <c r="H29" i="31" s="1"/>
  <c r="E34" i="31"/>
  <c r="H34" i="31" s="1"/>
  <c r="E66" i="31"/>
  <c r="H66" i="31" s="1"/>
  <c r="E27" i="31"/>
  <c r="E26" i="31"/>
  <c r="H26" i="31" s="1"/>
  <c r="E132" i="17"/>
  <c r="E136" i="17"/>
  <c r="H136" i="17" s="1"/>
  <c r="E131" i="21"/>
  <c r="H131" i="21" s="1"/>
  <c r="E124" i="21"/>
  <c r="H124" i="21" s="1"/>
  <c r="E109" i="21"/>
  <c r="H109" i="21" s="1"/>
  <c r="E130" i="21"/>
  <c r="H130" i="21" s="1"/>
  <c r="E104" i="21"/>
  <c r="E113" i="21"/>
  <c r="H113" i="21" s="1"/>
  <c r="E87" i="21"/>
  <c r="E120" i="23"/>
  <c r="H120" i="23" s="1"/>
  <c r="E74" i="23"/>
  <c r="E79" i="23"/>
  <c r="H79" i="23" s="1"/>
  <c r="E133" i="25"/>
  <c r="H133" i="25" s="1"/>
  <c r="E94" i="25"/>
  <c r="H94" i="25" s="1"/>
  <c r="E135" i="25"/>
  <c r="H135" i="25" s="1"/>
  <c r="E90" i="25"/>
  <c r="H90" i="25" s="1"/>
  <c r="E139" i="25"/>
  <c r="H139" i="25" s="1"/>
  <c r="E92" i="25"/>
  <c r="H92" i="25" s="1"/>
  <c r="E102" i="25"/>
  <c r="H102" i="25" s="1"/>
  <c r="E124" i="25"/>
  <c r="H124" i="25" s="1"/>
  <c r="E78" i="25"/>
  <c r="H78" i="25" s="1"/>
  <c r="E130" i="25"/>
  <c r="H130" i="25" s="1"/>
  <c r="F120" i="30"/>
  <c r="F133" i="30"/>
  <c r="F91" i="32"/>
  <c r="F80" i="32"/>
  <c r="F78" i="32"/>
  <c r="F313" i="11"/>
  <c r="F291" i="11"/>
  <c r="F263" i="11"/>
  <c r="F306" i="11"/>
  <c r="F286" i="11"/>
  <c r="F256" i="11"/>
  <c r="F225" i="11"/>
  <c r="F191" i="11"/>
  <c r="E169" i="21"/>
  <c r="E299" i="21"/>
  <c r="H299" i="21" s="1"/>
  <c r="E196" i="21"/>
  <c r="H196" i="21" s="1"/>
  <c r="E186" i="21"/>
  <c r="H186" i="21" s="1"/>
  <c r="E302" i="21"/>
  <c r="H302" i="21" s="1"/>
  <c r="E263" i="21"/>
  <c r="H263" i="21" s="1"/>
  <c r="E175" i="21"/>
  <c r="H175" i="21" s="1"/>
  <c r="E207" i="21"/>
  <c r="H207" i="21" s="1"/>
  <c r="E275" i="21"/>
  <c r="H275" i="21" s="1"/>
  <c r="E239" i="21"/>
  <c r="H239" i="21" s="1"/>
  <c r="E313" i="21"/>
  <c r="H313" i="21" s="1"/>
  <c r="E277" i="21"/>
  <c r="H277" i="21" s="1"/>
  <c r="E200" i="21"/>
  <c r="E177" i="21"/>
  <c r="H177" i="21" s="1"/>
  <c r="E198" i="21"/>
  <c r="H198" i="21" s="1"/>
  <c r="E241" i="23"/>
  <c r="H241" i="23" s="1"/>
  <c r="E184" i="23"/>
  <c r="H184" i="23" s="1"/>
  <c r="E172" i="23"/>
  <c r="C11" i="23"/>
  <c r="E291" i="23"/>
  <c r="H291" i="23" s="1"/>
  <c r="E236" i="23"/>
  <c r="H236" i="23" s="1"/>
  <c r="E275" i="23"/>
  <c r="H275" i="23" s="1"/>
  <c r="E301" i="23"/>
  <c r="H301" i="23" s="1"/>
  <c r="E239" i="23"/>
  <c r="H239" i="23" s="1"/>
  <c r="E175" i="23"/>
  <c r="E313" i="23"/>
  <c r="H313" i="23" s="1"/>
  <c r="E287" i="23"/>
  <c r="F185" i="24"/>
  <c r="F222" i="24"/>
  <c r="F254" i="24"/>
  <c r="F304" i="24"/>
  <c r="F191" i="24"/>
  <c r="F285" i="24"/>
  <c r="F263" i="24"/>
  <c r="F286" i="26"/>
  <c r="F334" i="26"/>
  <c r="F315" i="26"/>
  <c r="F291" i="26"/>
  <c r="F200" i="26"/>
  <c r="F206" i="26"/>
  <c r="F196" i="26"/>
  <c r="F282" i="26"/>
  <c r="F241" i="26"/>
  <c r="F210" i="26"/>
  <c r="F172" i="26"/>
  <c r="F275" i="26"/>
  <c r="F207" i="26"/>
  <c r="F174" i="26"/>
  <c r="F306" i="28"/>
  <c r="F185" i="28"/>
  <c r="F263" i="28"/>
  <c r="F202" i="28"/>
  <c r="F309" i="28"/>
  <c r="F241" i="28"/>
  <c r="F313" i="28"/>
  <c r="F192" i="28"/>
  <c r="F325" i="28"/>
  <c r="F299" i="28"/>
  <c r="F249" i="28"/>
  <c r="F198" i="28"/>
  <c r="F177" i="30"/>
  <c r="F239" i="30"/>
  <c r="F184" i="30"/>
  <c r="F200" i="30"/>
  <c r="F236" i="30"/>
  <c r="F198" i="32"/>
  <c r="F202" i="32"/>
  <c r="F201" i="32"/>
  <c r="F288" i="32"/>
  <c r="F237" i="32"/>
  <c r="F76" i="33"/>
  <c r="F151" i="33"/>
  <c r="F121" i="33"/>
  <c r="F92" i="33"/>
  <c r="F117" i="33"/>
  <c r="F86" i="33"/>
  <c r="F137" i="33"/>
  <c r="F108" i="33"/>
  <c r="H91" i="28"/>
  <c r="H111" i="27"/>
  <c r="H30" i="2"/>
  <c r="H56" i="4"/>
  <c r="E27" i="6"/>
  <c r="H22" i="8"/>
  <c r="H31" i="9"/>
  <c r="H136" i="16"/>
  <c r="H512" i="23"/>
  <c r="H583" i="3"/>
  <c r="H78" i="32"/>
  <c r="H65" i="34"/>
  <c r="H50" i="34"/>
  <c r="E46" i="34"/>
  <c r="H46" i="34" s="1"/>
  <c r="H40" i="4"/>
  <c r="H47" i="6"/>
  <c r="H21" i="6"/>
  <c r="H21" i="9"/>
  <c r="H52" i="17"/>
  <c r="H47" i="17"/>
  <c r="H54" i="32"/>
  <c r="H136" i="3"/>
  <c r="H156" i="4"/>
  <c r="H146" i="13"/>
  <c r="H105" i="14"/>
  <c r="H149" i="21"/>
  <c r="H240" i="34"/>
  <c r="H328" i="1"/>
  <c r="H323" i="1"/>
  <c r="H307" i="1"/>
  <c r="H330" i="21"/>
  <c r="H179" i="22"/>
  <c r="H333" i="23"/>
  <c r="H234" i="24"/>
  <c r="H422" i="4"/>
  <c r="H395" i="4"/>
  <c r="H356" i="6"/>
  <c r="H471" i="16"/>
  <c r="H359" i="23"/>
  <c r="H145" i="28"/>
  <c r="H136" i="25"/>
  <c r="H55" i="34"/>
  <c r="E44" i="34"/>
  <c r="H44" i="34" s="1"/>
  <c r="H54" i="5"/>
  <c r="H55" i="6"/>
  <c r="H42" i="6"/>
  <c r="H39" i="12"/>
  <c r="H39" i="16"/>
  <c r="H108" i="3"/>
  <c r="H157" i="4"/>
  <c r="H186" i="34"/>
  <c r="H240" i="3"/>
  <c r="H204" i="3"/>
  <c r="H193" i="18"/>
  <c r="H308" i="20"/>
  <c r="H336" i="21"/>
  <c r="H292" i="21"/>
  <c r="H232" i="23"/>
  <c r="E370" i="34"/>
  <c r="H370" i="34" s="1"/>
  <c r="H423" i="4"/>
  <c r="H564" i="6"/>
  <c r="F579" i="30"/>
  <c r="F199" i="22"/>
  <c r="F202" i="22"/>
  <c r="F377" i="30"/>
  <c r="F525" i="30"/>
  <c r="F486" i="30"/>
  <c r="F173" i="30"/>
  <c r="F213" i="30"/>
  <c r="F209" i="30"/>
  <c r="F132" i="30"/>
  <c r="F103" i="30"/>
  <c r="F156" i="30"/>
  <c r="F129" i="30"/>
  <c r="F52" i="30"/>
  <c r="F31" i="30"/>
  <c r="F62" i="16"/>
  <c r="F24" i="10"/>
  <c r="F52" i="33"/>
  <c r="F49" i="6"/>
  <c r="H41" i="6"/>
  <c r="H38" i="5"/>
  <c r="H48" i="5"/>
  <c r="F44" i="3"/>
  <c r="F49" i="3"/>
  <c r="F26" i="3"/>
  <c r="F59" i="3"/>
  <c r="H28" i="2"/>
  <c r="H67" i="19"/>
  <c r="F49" i="17"/>
  <c r="F113" i="17"/>
  <c r="F123" i="17"/>
  <c r="F79" i="17"/>
  <c r="F141" i="17"/>
  <c r="F119" i="17"/>
  <c r="F78" i="16"/>
  <c r="F123" i="16"/>
  <c r="F130" i="16"/>
  <c r="F150" i="16"/>
  <c r="F133" i="16"/>
  <c r="F112" i="16"/>
  <c r="F18" i="15"/>
  <c r="H41" i="15"/>
  <c r="H28" i="14"/>
  <c r="F91" i="14"/>
  <c r="F118" i="14"/>
  <c r="F143" i="14"/>
  <c r="F76" i="14"/>
  <c r="F124" i="14"/>
  <c r="F150" i="14"/>
  <c r="H67" i="13"/>
  <c r="F90" i="13"/>
  <c r="F110" i="13"/>
  <c r="F111" i="13"/>
  <c r="F103" i="13"/>
  <c r="F98" i="13"/>
  <c r="F93" i="11"/>
  <c r="F120" i="11"/>
  <c r="F139" i="11"/>
  <c r="F140" i="11"/>
  <c r="F78" i="11"/>
  <c r="F90" i="11"/>
  <c r="H91" i="10"/>
  <c r="H94" i="10"/>
  <c r="F121" i="10"/>
  <c r="F82" i="33"/>
  <c r="F99" i="33"/>
  <c r="F112" i="33"/>
  <c r="F127" i="33"/>
  <c r="F141" i="33"/>
  <c r="F156" i="33"/>
  <c r="F171" i="22"/>
  <c r="F191" i="22"/>
  <c r="F192" i="22"/>
  <c r="E319" i="2"/>
  <c r="H319" i="2" s="1"/>
  <c r="H326" i="5"/>
  <c r="E239" i="6"/>
  <c r="H239" i="6" s="1"/>
  <c r="E185" i="6"/>
  <c r="H193" i="8"/>
  <c r="H216" i="11"/>
  <c r="H249" i="16"/>
  <c r="H298" i="32"/>
  <c r="H234" i="32"/>
  <c r="E309" i="6"/>
  <c r="E244" i="6"/>
  <c r="E218" i="6"/>
  <c r="H218" i="6" s="1"/>
  <c r="E191" i="6"/>
  <c r="H191" i="6" s="1"/>
  <c r="E180" i="6"/>
  <c r="E303" i="2"/>
  <c r="H303" i="2" s="1"/>
  <c r="E318" i="6"/>
  <c r="H318" i="6" s="1"/>
  <c r="E219" i="6"/>
  <c r="H219" i="6" s="1"/>
  <c r="H181" i="20"/>
  <c r="H318" i="32"/>
  <c r="H221" i="32"/>
  <c r="F548" i="34"/>
  <c r="F500" i="34"/>
  <c r="F408" i="34"/>
  <c r="F454" i="34"/>
  <c r="F434" i="34"/>
  <c r="F448" i="34"/>
  <c r="F355" i="34"/>
  <c r="F301" i="34"/>
  <c r="F237" i="34"/>
  <c r="D11" i="34"/>
  <c r="F244" i="34"/>
  <c r="F207" i="34"/>
  <c r="F303" i="34"/>
  <c r="F222" i="34"/>
  <c r="F287" i="34"/>
  <c r="F145" i="34"/>
  <c r="F136" i="34"/>
  <c r="F111" i="34"/>
  <c r="F86" i="34"/>
  <c r="F76" i="34"/>
  <c r="F133" i="34"/>
  <c r="F94" i="34"/>
  <c r="F48" i="11"/>
  <c r="F28" i="11"/>
  <c r="F156" i="11"/>
  <c r="D10" i="11"/>
  <c r="F152" i="11"/>
  <c r="F135" i="11"/>
  <c r="F116" i="11"/>
  <c r="F88" i="11"/>
  <c r="F80" i="11"/>
  <c r="F115" i="11"/>
  <c r="F98" i="11"/>
  <c r="F76" i="11"/>
  <c r="F130" i="11"/>
  <c r="F114" i="11"/>
  <c r="F94" i="11"/>
  <c r="F83" i="11"/>
  <c r="F127" i="11"/>
  <c r="F236" i="1"/>
  <c r="F195" i="1"/>
  <c r="F178" i="11"/>
  <c r="F319" i="11"/>
  <c r="F287" i="11"/>
  <c r="F277" i="11"/>
  <c r="F258" i="11"/>
  <c r="F244" i="11"/>
  <c r="F231" i="11"/>
  <c r="F221" i="11"/>
  <c r="F200" i="11"/>
  <c r="F184" i="11"/>
  <c r="F275" i="25"/>
  <c r="F244" i="25"/>
  <c r="F200" i="25"/>
  <c r="F184" i="25"/>
  <c r="F174" i="25"/>
  <c r="F173" i="28"/>
  <c r="F322" i="28"/>
  <c r="F211" i="28"/>
  <c r="F203" i="28"/>
  <c r="F330" i="28"/>
  <c r="F275" i="28"/>
  <c r="F222" i="28"/>
  <c r="F206" i="28"/>
  <c r="F176" i="28"/>
  <c r="F177" i="31"/>
  <c r="F224" i="31"/>
  <c r="F237" i="31"/>
  <c r="F200" i="31"/>
  <c r="F310" i="31"/>
  <c r="H170" i="18"/>
  <c r="H62" i="15"/>
  <c r="F66" i="14"/>
  <c r="F41" i="14"/>
  <c r="F26" i="13"/>
  <c r="F31" i="13"/>
  <c r="F28" i="13"/>
  <c r="H37" i="12"/>
  <c r="H21" i="11"/>
  <c r="H24" i="11"/>
  <c r="H145" i="11"/>
  <c r="H182" i="11"/>
  <c r="H191" i="11"/>
  <c r="H308" i="10"/>
  <c r="F141" i="32"/>
  <c r="H114" i="30"/>
  <c r="F120" i="29"/>
  <c r="F145" i="29"/>
  <c r="H94" i="27"/>
  <c r="F108" i="26"/>
  <c r="F157" i="26"/>
  <c r="H242" i="26"/>
  <c r="H248" i="25"/>
  <c r="H282" i="25"/>
  <c r="H199" i="24"/>
  <c r="F445" i="1"/>
  <c r="F361" i="1"/>
  <c r="F524" i="1"/>
  <c r="F133" i="1"/>
  <c r="H62" i="10"/>
  <c r="F128" i="26"/>
  <c r="F335" i="2"/>
  <c r="F173" i="2"/>
  <c r="F483" i="2"/>
  <c r="F405" i="2"/>
  <c r="F564" i="2"/>
  <c r="F543" i="2"/>
  <c r="F502" i="2"/>
  <c r="F546" i="2"/>
  <c r="F424" i="2"/>
  <c r="F364" i="2"/>
  <c r="H322" i="2"/>
  <c r="F333" i="2"/>
  <c r="F332" i="2"/>
  <c r="F325" i="2"/>
  <c r="H233" i="2"/>
  <c r="F78" i="2"/>
  <c r="F83" i="2"/>
  <c r="F90" i="2"/>
  <c r="F93" i="2"/>
  <c r="F99" i="2"/>
  <c r="F104" i="2"/>
  <c r="F110" i="2"/>
  <c r="F113" i="2"/>
  <c r="F116" i="2"/>
  <c r="F120" i="2"/>
  <c r="F123" i="2"/>
  <c r="F127" i="2"/>
  <c r="F130" i="2"/>
  <c r="F133" i="2"/>
  <c r="F139" i="2"/>
  <c r="F142" i="2"/>
  <c r="F151" i="2"/>
  <c r="F156" i="2"/>
  <c r="H102" i="2"/>
  <c r="H112" i="2"/>
  <c r="F76" i="2"/>
  <c r="F80" i="2"/>
  <c r="F88" i="2"/>
  <c r="F92" i="2"/>
  <c r="F98" i="2"/>
  <c r="F103" i="2"/>
  <c r="F109" i="2"/>
  <c r="F112" i="2"/>
  <c r="F115" i="2"/>
  <c r="F119" i="2"/>
  <c r="F122" i="2"/>
  <c r="F126" i="2"/>
  <c r="F129" i="2"/>
  <c r="F132" i="2"/>
  <c r="F141" i="2"/>
  <c r="F145" i="2"/>
  <c r="F150" i="2"/>
  <c r="D10" i="2"/>
  <c r="F46" i="2"/>
  <c r="F20" i="2"/>
  <c r="F594" i="3"/>
  <c r="F578" i="3"/>
  <c r="F583" i="3"/>
  <c r="F576" i="3"/>
  <c r="H592" i="3"/>
  <c r="F591" i="3"/>
  <c r="F424" i="3"/>
  <c r="F513" i="3"/>
  <c r="F408" i="3"/>
  <c r="F554" i="3"/>
  <c r="F464" i="3"/>
  <c r="F403" i="3"/>
  <c r="F392" i="3"/>
  <c r="F381" i="3"/>
  <c r="F316" i="3"/>
  <c r="F312" i="3"/>
  <c r="F256" i="3"/>
  <c r="F174" i="3"/>
  <c r="F178" i="3"/>
  <c r="F185" i="3"/>
  <c r="F199" i="3"/>
  <c r="F210" i="3"/>
  <c r="F222" i="3"/>
  <c r="F236" i="3"/>
  <c r="F258" i="3"/>
  <c r="F274" i="3"/>
  <c r="F287" i="3"/>
  <c r="F299" i="3"/>
  <c r="F313" i="3"/>
  <c r="F221" i="3"/>
  <c r="F175" i="3"/>
  <c r="F191" i="3"/>
  <c r="F200" i="3"/>
  <c r="F206" i="3"/>
  <c r="F211" i="3"/>
  <c r="F237" i="3"/>
  <c r="F275" i="3"/>
  <c r="F288" i="3"/>
  <c r="F301" i="3"/>
  <c r="F314" i="3"/>
  <c r="F320" i="3"/>
  <c r="H210" i="3"/>
  <c r="H318" i="3"/>
  <c r="F170" i="3"/>
  <c r="F238" i="3"/>
  <c r="H80" i="3"/>
  <c r="H102" i="3"/>
  <c r="F149" i="3"/>
  <c r="F105" i="3"/>
  <c r="F42" i="3"/>
  <c r="F34" i="3"/>
  <c r="F56" i="3"/>
  <c r="F46" i="3"/>
  <c r="F39" i="3"/>
  <c r="F592" i="4"/>
  <c r="F591" i="4"/>
  <c r="F584" i="4"/>
  <c r="F583" i="4"/>
  <c r="F596" i="4"/>
  <c r="F579" i="4"/>
  <c r="F554" i="4"/>
  <c r="F354" i="4"/>
  <c r="F351" i="4"/>
  <c r="F452" i="4"/>
  <c r="H347" i="4"/>
  <c r="F360" i="4"/>
  <c r="F388" i="4"/>
  <c r="F445" i="4"/>
  <c r="H409" i="4"/>
  <c r="F476" i="4"/>
  <c r="F430" i="4"/>
  <c r="F431" i="4"/>
  <c r="F460" i="4"/>
  <c r="H399" i="4"/>
  <c r="F389" i="4"/>
  <c r="F547" i="4"/>
  <c r="F527" i="4"/>
  <c r="F537" i="4"/>
  <c r="F392" i="4"/>
  <c r="F317" i="4"/>
  <c r="F244" i="4"/>
  <c r="F262" i="4"/>
  <c r="F221" i="4"/>
  <c r="F177" i="4"/>
  <c r="F213" i="4"/>
  <c r="F172" i="4"/>
  <c r="F91" i="4"/>
  <c r="F126" i="4"/>
  <c r="H98" i="4"/>
  <c r="H129" i="4"/>
  <c r="F75" i="4"/>
  <c r="F151" i="4"/>
  <c r="F92" i="4"/>
  <c r="F103" i="4"/>
  <c r="F119" i="4"/>
  <c r="F127" i="4"/>
  <c r="F26" i="4"/>
  <c r="F66" i="4"/>
  <c r="F49" i="4"/>
  <c r="F552" i="5"/>
  <c r="F508" i="5"/>
  <c r="F507" i="5"/>
  <c r="F405" i="5"/>
  <c r="F554" i="5"/>
  <c r="F515" i="5"/>
  <c r="F495" i="5"/>
  <c r="F415" i="5"/>
  <c r="F408" i="5"/>
  <c r="F403" i="5"/>
  <c r="F336" i="5"/>
  <c r="F213" i="5"/>
  <c r="F303" i="5"/>
  <c r="D11" i="5"/>
  <c r="F333" i="5"/>
  <c r="F187" i="5"/>
  <c r="F174" i="5"/>
  <c r="F198" i="5"/>
  <c r="F212" i="5"/>
  <c r="F225" i="5"/>
  <c r="F254" i="5"/>
  <c r="F275" i="5"/>
  <c r="F317" i="5"/>
  <c r="F178" i="5"/>
  <c r="F202" i="5"/>
  <c r="F218" i="5"/>
  <c r="F237" i="5"/>
  <c r="F247" i="5"/>
  <c r="F285" i="5"/>
  <c r="H276" i="5"/>
  <c r="F281" i="5"/>
  <c r="F280" i="5"/>
  <c r="F204" i="5"/>
  <c r="F82" i="5"/>
  <c r="F54" i="5"/>
  <c r="F21" i="5"/>
  <c r="H75" i="8"/>
  <c r="F52" i="7"/>
  <c r="F37" i="7"/>
  <c r="F53" i="7"/>
  <c r="F78" i="18"/>
  <c r="F29" i="17"/>
  <c r="H140" i="16"/>
  <c r="H87" i="15"/>
  <c r="H108" i="15"/>
  <c r="H53" i="14"/>
  <c r="H51" i="14"/>
  <c r="F92" i="14"/>
  <c r="F112" i="14"/>
  <c r="F126" i="14"/>
  <c r="F104" i="14"/>
  <c r="F129" i="14"/>
  <c r="F94" i="14"/>
  <c r="F108" i="14"/>
  <c r="F122" i="14"/>
  <c r="F132" i="14"/>
  <c r="F88" i="14"/>
  <c r="H110" i="12"/>
  <c r="F91" i="11"/>
  <c r="F111" i="11"/>
  <c r="F92" i="11"/>
  <c r="F103" i="11"/>
  <c r="F113" i="11"/>
  <c r="F121" i="11"/>
  <c r="F137" i="11"/>
  <c r="F75" i="11"/>
  <c r="F106" i="11"/>
  <c r="F123" i="11"/>
  <c r="F79" i="11"/>
  <c r="F110" i="11"/>
  <c r="F118" i="11"/>
  <c r="F126" i="11"/>
  <c r="F143" i="11"/>
  <c r="F48" i="31"/>
  <c r="F40" i="28"/>
  <c r="F42" i="28"/>
  <c r="F209" i="8"/>
  <c r="F208" i="8"/>
  <c r="F589" i="6"/>
  <c r="F346" i="6"/>
  <c r="F351" i="6"/>
  <c r="F358" i="6"/>
  <c r="F365" i="6"/>
  <c r="F379" i="6"/>
  <c r="F387" i="6"/>
  <c r="F392" i="6"/>
  <c r="F398" i="6"/>
  <c r="F409" i="6"/>
  <c r="F455" i="6"/>
  <c r="F547" i="6"/>
  <c r="F466" i="6"/>
  <c r="F381" i="6"/>
  <c r="F371" i="6"/>
  <c r="F489" i="6"/>
  <c r="F480" i="6"/>
  <c r="H365" i="6"/>
  <c r="H393" i="6"/>
  <c r="H555" i="6"/>
  <c r="F347" i="6"/>
  <c r="F354" i="6"/>
  <c r="F360" i="6"/>
  <c r="F366" i="6"/>
  <c r="F380" i="6"/>
  <c r="F388" i="6"/>
  <c r="F393" i="6"/>
  <c r="F399" i="6"/>
  <c r="F471" i="6"/>
  <c r="F554" i="6"/>
  <c r="F464" i="6"/>
  <c r="F448" i="6"/>
  <c r="F444" i="6"/>
  <c r="F432" i="6"/>
  <c r="F475" i="6"/>
  <c r="F353" i="6"/>
  <c r="F317" i="6"/>
  <c r="F313" i="6"/>
  <c r="F305" i="6"/>
  <c r="F304" i="6"/>
  <c r="F301" i="6"/>
  <c r="F177" i="6"/>
  <c r="F230" i="6"/>
  <c r="F137" i="6"/>
  <c r="F132" i="6"/>
  <c r="F116" i="6"/>
  <c r="F111" i="6"/>
  <c r="F100" i="6"/>
  <c r="F149" i="6"/>
  <c r="F87" i="6"/>
  <c r="F140" i="6"/>
  <c r="F52" i="6"/>
  <c r="F51" i="6"/>
  <c r="F37" i="6"/>
  <c r="F49" i="14"/>
  <c r="F62" i="14"/>
  <c r="F53" i="13"/>
  <c r="F59" i="11"/>
  <c r="F43" i="11"/>
  <c r="F88" i="10"/>
  <c r="F102" i="10"/>
  <c r="F112" i="10"/>
  <c r="F157" i="10"/>
  <c r="F150" i="30"/>
  <c r="F309" i="22"/>
  <c r="F320" i="22"/>
  <c r="F515" i="7"/>
  <c r="F364" i="7"/>
  <c r="F532" i="7"/>
  <c r="F525" i="7"/>
  <c r="F461" i="7"/>
  <c r="F390" i="7"/>
  <c r="F466" i="7"/>
  <c r="F349" i="7"/>
  <c r="F326" i="7"/>
  <c r="F247" i="7"/>
  <c r="F335" i="7"/>
  <c r="F333" i="7"/>
  <c r="F322" i="7"/>
  <c r="F319" i="7"/>
  <c r="F238" i="7"/>
  <c r="F209" i="7"/>
  <c r="F154" i="7"/>
  <c r="F145" i="7"/>
  <c r="F106" i="7"/>
  <c r="F101" i="7"/>
  <c r="F48" i="7"/>
  <c r="F20" i="7"/>
  <c r="F319" i="8"/>
  <c r="F311" i="8"/>
  <c r="F591" i="8"/>
  <c r="F571" i="8"/>
  <c r="F575" i="8"/>
  <c r="F586" i="8"/>
  <c r="F573" i="8"/>
  <c r="F580" i="8"/>
  <c r="F590" i="8"/>
  <c r="F570" i="8"/>
  <c r="F576" i="8"/>
  <c r="F577" i="8"/>
  <c r="F592" i="8"/>
  <c r="F595" i="8"/>
  <c r="F377" i="8"/>
  <c r="F392" i="8"/>
  <c r="F384" i="8"/>
  <c r="F502" i="8"/>
  <c r="F477" i="8"/>
  <c r="F429" i="8"/>
  <c r="F373" i="8"/>
  <c r="H191" i="8"/>
  <c r="H298" i="8"/>
  <c r="F257" i="8"/>
  <c r="F244" i="8"/>
  <c r="H211" i="8"/>
  <c r="H259" i="8"/>
  <c r="F321" i="8"/>
  <c r="F282" i="8"/>
  <c r="F213" i="8"/>
  <c r="F143" i="8"/>
  <c r="F146" i="8"/>
  <c r="F137" i="8"/>
  <c r="F121" i="8"/>
  <c r="F22" i="8"/>
  <c r="F27" i="10"/>
  <c r="F578" i="9"/>
  <c r="F434" i="9"/>
  <c r="F478" i="9"/>
  <c r="F432" i="9"/>
  <c r="F394" i="9"/>
  <c r="F374" i="9"/>
  <c r="F500" i="9"/>
  <c r="F282" i="9"/>
  <c r="F277" i="9"/>
  <c r="F182" i="9"/>
  <c r="F317" i="9"/>
  <c r="F304" i="9"/>
  <c r="F221" i="9"/>
  <c r="F212" i="9"/>
  <c r="F211" i="9"/>
  <c r="F128" i="9"/>
  <c r="F84" i="9"/>
  <c r="F62" i="9"/>
  <c r="F485" i="10"/>
  <c r="H142" i="10"/>
  <c r="F117" i="10"/>
  <c r="F318" i="10"/>
  <c r="F278" i="10"/>
  <c r="F578" i="10"/>
  <c r="F554" i="10"/>
  <c r="F538" i="10"/>
  <c r="F423" i="10"/>
  <c r="F364" i="10"/>
  <c r="F545" i="10"/>
  <c r="F513" i="10"/>
  <c r="F509" i="10"/>
  <c r="F491" i="10"/>
  <c r="F433" i="10"/>
  <c r="F333" i="10"/>
  <c r="F217" i="10"/>
  <c r="F195" i="10"/>
  <c r="H84" i="10"/>
  <c r="F46" i="10"/>
  <c r="F61" i="10"/>
  <c r="F34" i="10"/>
  <c r="F140" i="22"/>
  <c r="F23" i="21"/>
  <c r="F508" i="11"/>
  <c r="F424" i="11"/>
  <c r="F554" i="11"/>
  <c r="F526" i="11"/>
  <c r="F480" i="11"/>
  <c r="F461" i="11"/>
  <c r="F529" i="11"/>
  <c r="F494" i="11"/>
  <c r="H302" i="11"/>
  <c r="F250" i="11"/>
  <c r="H173" i="11"/>
  <c r="H206" i="11"/>
  <c r="H239" i="11"/>
  <c r="H249" i="11"/>
  <c r="H314" i="11"/>
  <c r="H323" i="11"/>
  <c r="F314" i="11"/>
  <c r="F303" i="11"/>
  <c r="F158" i="11"/>
  <c r="F47" i="11"/>
  <c r="F29" i="19"/>
  <c r="F51" i="19"/>
  <c r="F43" i="19"/>
  <c r="F28" i="19"/>
  <c r="F44" i="19"/>
  <c r="F126" i="18"/>
  <c r="F140" i="18"/>
  <c r="H66" i="14"/>
  <c r="F90" i="14"/>
  <c r="F102" i="14"/>
  <c r="F111" i="14"/>
  <c r="F119" i="14"/>
  <c r="F127" i="14"/>
  <c r="F93" i="14"/>
  <c r="F113" i="14"/>
  <c r="F86" i="14"/>
  <c r="F115" i="14"/>
  <c r="F123" i="14"/>
  <c r="F131" i="14"/>
  <c r="F141" i="14"/>
  <c r="F156" i="14"/>
  <c r="F79" i="14"/>
  <c r="F75" i="14"/>
  <c r="H109" i="13"/>
  <c r="H150" i="13"/>
  <c r="F75" i="31"/>
  <c r="F174" i="30"/>
  <c r="F185" i="30"/>
  <c r="H128" i="28"/>
  <c r="H98" i="27"/>
  <c r="F182" i="27"/>
  <c r="F222" i="27"/>
  <c r="F275" i="27"/>
  <c r="F309" i="27"/>
  <c r="F177" i="27"/>
  <c r="F318" i="27"/>
  <c r="F202" i="27"/>
  <c r="F218" i="27"/>
  <c r="F291" i="27"/>
  <c r="H112" i="26"/>
  <c r="H99" i="26"/>
  <c r="H84" i="25"/>
  <c r="F202" i="24"/>
  <c r="F236" i="24"/>
  <c r="F201" i="23"/>
  <c r="F291" i="23"/>
  <c r="F313" i="23"/>
  <c r="F301" i="23"/>
  <c r="F200" i="23"/>
  <c r="F275" i="23"/>
  <c r="F573" i="12"/>
  <c r="F590" i="12"/>
  <c r="D13" i="12"/>
  <c r="F585" i="12"/>
  <c r="F571" i="12"/>
  <c r="F587" i="12"/>
  <c r="G570" i="12"/>
  <c r="F591" i="12"/>
  <c r="F583" i="12"/>
  <c r="F580" i="12"/>
  <c r="F589" i="12"/>
  <c r="F596" i="12"/>
  <c r="F574" i="12"/>
  <c r="H588" i="12"/>
  <c r="H596" i="12"/>
  <c r="F575" i="12"/>
  <c r="F592" i="12"/>
  <c r="F595" i="12"/>
  <c r="F423" i="12"/>
  <c r="F511" i="12"/>
  <c r="F457" i="12"/>
  <c r="F442" i="12"/>
  <c r="F408" i="12"/>
  <c r="F367" i="12"/>
  <c r="F501" i="12"/>
  <c r="F209" i="12"/>
  <c r="F305" i="12"/>
  <c r="F76" i="12"/>
  <c r="F141" i="12"/>
  <c r="F109" i="12"/>
  <c r="F133" i="12"/>
  <c r="F83" i="12"/>
  <c r="F118" i="12"/>
  <c r="F136" i="12"/>
  <c r="F142" i="12"/>
  <c r="F86" i="12"/>
  <c r="F122" i="12"/>
  <c r="F101" i="12"/>
  <c r="F126" i="12"/>
  <c r="F143" i="12"/>
  <c r="F152" i="12"/>
  <c r="F54" i="12"/>
  <c r="F116" i="13"/>
  <c r="F544" i="13"/>
  <c r="F511" i="13"/>
  <c r="F430" i="13"/>
  <c r="F353" i="13"/>
  <c r="F423" i="13"/>
  <c r="F302" i="13"/>
  <c r="F217" i="13"/>
  <c r="F223" i="13"/>
  <c r="F250" i="13"/>
  <c r="F108" i="13"/>
  <c r="F59" i="13"/>
  <c r="F37" i="13"/>
  <c r="F60" i="13"/>
  <c r="F136" i="22"/>
  <c r="F576" i="14"/>
  <c r="F554" i="14"/>
  <c r="F537" i="14"/>
  <c r="F519" i="14"/>
  <c r="F517" i="14"/>
  <c r="F559" i="14"/>
  <c r="F486" i="14"/>
  <c r="F481" i="14"/>
  <c r="F510" i="14"/>
  <c r="F451" i="14"/>
  <c r="F430" i="14"/>
  <c r="F392" i="14"/>
  <c r="F314" i="14"/>
  <c r="F311" i="14"/>
  <c r="F331" i="14"/>
  <c r="F158" i="14"/>
  <c r="F137" i="14"/>
  <c r="F84" i="14"/>
  <c r="F65" i="14"/>
  <c r="F52" i="14"/>
  <c r="F36" i="14"/>
  <c r="F317" i="16"/>
  <c r="F43" i="30"/>
  <c r="F276" i="16"/>
  <c r="F195" i="16"/>
  <c r="F382" i="15"/>
  <c r="F375" i="15"/>
  <c r="F589" i="15"/>
  <c r="H386" i="15"/>
  <c r="H389" i="15"/>
  <c r="H399" i="15"/>
  <c r="F554" i="15"/>
  <c r="F547" i="15"/>
  <c r="F542" i="15"/>
  <c r="F447" i="15"/>
  <c r="F432" i="15"/>
  <c r="F277" i="15"/>
  <c r="F211" i="15"/>
  <c r="F204" i="15"/>
  <c r="F195" i="15"/>
  <c r="F133" i="15"/>
  <c r="F151" i="15"/>
  <c r="F104" i="15"/>
  <c r="F61" i="15"/>
  <c r="F43" i="15"/>
  <c r="F42" i="15"/>
  <c r="F87" i="16"/>
  <c r="F158" i="16"/>
  <c r="F225" i="16"/>
  <c r="F552" i="16"/>
  <c r="F457" i="16"/>
  <c r="H366" i="16"/>
  <c r="F548" i="16"/>
  <c r="F543" i="16"/>
  <c r="F392" i="16"/>
  <c r="F554" i="16"/>
  <c r="F420" i="16"/>
  <c r="F412" i="16"/>
  <c r="F377" i="16"/>
  <c r="F247" i="16"/>
  <c r="H201" i="16"/>
  <c r="F285" i="16"/>
  <c r="F221" i="16"/>
  <c r="H100" i="16"/>
  <c r="H83" i="16"/>
  <c r="F136" i="16"/>
  <c r="F60" i="16"/>
  <c r="F48" i="16"/>
  <c r="F22" i="16"/>
  <c r="F31" i="16"/>
  <c r="F48" i="27"/>
  <c r="F585" i="17"/>
  <c r="F357" i="17"/>
  <c r="F379" i="17"/>
  <c r="F460" i="17"/>
  <c r="F527" i="17"/>
  <c r="H354" i="17"/>
  <c r="F346" i="17"/>
  <c r="F345" i="17"/>
  <c r="F394" i="17"/>
  <c r="F366" i="17"/>
  <c r="F351" i="17"/>
  <c r="F360" i="17"/>
  <c r="F380" i="17"/>
  <c r="F553" i="17"/>
  <c r="H480" i="17"/>
  <c r="F551" i="17"/>
  <c r="F472" i="17"/>
  <c r="F361" i="17"/>
  <c r="F398" i="17"/>
  <c r="F381" i="17"/>
  <c r="F288" i="17"/>
  <c r="F287" i="17"/>
  <c r="F177" i="17"/>
  <c r="F227" i="17"/>
  <c r="F131" i="17"/>
  <c r="F109" i="17"/>
  <c r="F105" i="17"/>
  <c r="F138" i="17"/>
  <c r="F158" i="17"/>
  <c r="F128" i="17"/>
  <c r="F28" i="17"/>
  <c r="F42" i="17"/>
  <c r="F66" i="17"/>
  <c r="F61" i="17"/>
  <c r="F27" i="17"/>
  <c r="F48" i="17"/>
  <c r="F68" i="18"/>
  <c r="F52" i="31"/>
  <c r="F140" i="31"/>
  <c r="F88" i="31"/>
  <c r="F111" i="31"/>
  <c r="F120" i="31"/>
  <c r="F146" i="28"/>
  <c r="H137" i="27"/>
  <c r="F184" i="24"/>
  <c r="F172" i="23"/>
  <c r="F263" i="23"/>
  <c r="F175" i="23"/>
  <c r="F206" i="23"/>
  <c r="F108" i="22"/>
  <c r="H328" i="20"/>
  <c r="F555" i="18"/>
  <c r="F543" i="18"/>
  <c r="F506" i="18"/>
  <c r="F415" i="18"/>
  <c r="F367" i="18"/>
  <c r="F408" i="18"/>
  <c r="F407" i="18"/>
  <c r="F406" i="18"/>
  <c r="F405" i="18"/>
  <c r="F404" i="18"/>
  <c r="F322" i="18"/>
  <c r="F326" i="18"/>
  <c r="F281" i="18"/>
  <c r="F280" i="18"/>
  <c r="F217" i="18"/>
  <c r="F180" i="18"/>
  <c r="H178" i="18"/>
  <c r="H207" i="18"/>
  <c r="H224" i="18"/>
  <c r="H231" i="18"/>
  <c r="H304" i="18"/>
  <c r="F178" i="18"/>
  <c r="F202" i="18"/>
  <c r="F225" i="18"/>
  <c r="F239" i="18"/>
  <c r="F282" i="18"/>
  <c r="F232" i="18"/>
  <c r="H198" i="18"/>
  <c r="H236" i="18"/>
  <c r="H263" i="18"/>
  <c r="H276" i="18"/>
  <c r="H285" i="18"/>
  <c r="H301" i="18"/>
  <c r="F185" i="18"/>
  <c r="F212" i="18"/>
  <c r="F243" i="18"/>
  <c r="F304" i="18"/>
  <c r="F235" i="18"/>
  <c r="F85" i="18"/>
  <c r="F154" i="18"/>
  <c r="F54" i="18"/>
  <c r="F47" i="18"/>
  <c r="F36" i="18"/>
  <c r="F584" i="19"/>
  <c r="F537" i="19"/>
  <c r="F490" i="19"/>
  <c r="F453" i="19"/>
  <c r="F430" i="19"/>
  <c r="F424" i="19"/>
  <c r="F411" i="19"/>
  <c r="F403" i="19"/>
  <c r="F394" i="19"/>
  <c r="F543" i="19"/>
  <c r="F503" i="19"/>
  <c r="F306" i="19"/>
  <c r="F212" i="19"/>
  <c r="F298" i="19"/>
  <c r="F250" i="19"/>
  <c r="F328" i="19"/>
  <c r="F311" i="19"/>
  <c r="F258" i="19"/>
  <c r="F223" i="19"/>
  <c r="F93" i="19"/>
  <c r="F113" i="19"/>
  <c r="F130" i="19"/>
  <c r="F86" i="19"/>
  <c r="F123" i="19"/>
  <c r="F109" i="19"/>
  <c r="F135" i="19"/>
  <c r="H100" i="19"/>
  <c r="G74" i="19"/>
  <c r="H74" i="19" s="1"/>
  <c r="F103" i="19"/>
  <c r="H129" i="19"/>
  <c r="F118" i="19"/>
  <c r="F132" i="19"/>
  <c r="F91" i="19"/>
  <c r="F111" i="19"/>
  <c r="H132" i="19"/>
  <c r="H141" i="19"/>
  <c r="F41" i="19"/>
  <c r="F34" i="19"/>
  <c r="F48" i="19"/>
  <c r="F110" i="20"/>
  <c r="F109" i="20"/>
  <c r="F595" i="20"/>
  <c r="F554" i="20"/>
  <c r="F529" i="20"/>
  <c r="F525" i="20"/>
  <c r="F381" i="20"/>
  <c r="F540" i="20"/>
  <c r="F200" i="20"/>
  <c r="F334" i="20"/>
  <c r="F143" i="20"/>
  <c r="F87" i="20"/>
  <c r="F66" i="20"/>
  <c r="F583" i="21"/>
  <c r="F543" i="21"/>
  <c r="F505" i="21"/>
  <c r="F481" i="21"/>
  <c r="F465" i="21"/>
  <c r="F429" i="21"/>
  <c r="F404" i="21"/>
  <c r="F374" i="21"/>
  <c r="F530" i="21"/>
  <c r="F464" i="21"/>
  <c r="F412" i="21"/>
  <c r="F373" i="21"/>
  <c r="F334" i="21"/>
  <c r="F298" i="21"/>
  <c r="F231" i="21"/>
  <c r="F195" i="21"/>
  <c r="F308" i="21"/>
  <c r="F110" i="21"/>
  <c r="F140" i="21"/>
  <c r="F37" i="21"/>
  <c r="F50" i="21"/>
  <c r="F583" i="22"/>
  <c r="F510" i="22"/>
  <c r="F497" i="22"/>
  <c r="F353" i="22"/>
  <c r="F540" i="22"/>
  <c r="F513" i="22"/>
  <c r="F484" i="22"/>
  <c r="F422" i="22"/>
  <c r="F466" i="22"/>
  <c r="F429" i="22"/>
  <c r="F328" i="22"/>
  <c r="F321" i="22"/>
  <c r="F303" i="22"/>
  <c r="F250" i="22"/>
  <c r="F248" i="22"/>
  <c r="F178" i="22"/>
  <c r="F176" i="22"/>
  <c r="F110" i="22"/>
  <c r="F99" i="22"/>
  <c r="F37" i="22"/>
  <c r="F34" i="22"/>
  <c r="F31" i="22"/>
  <c r="F145" i="24"/>
  <c r="F26" i="24"/>
  <c r="F158" i="24"/>
  <c r="F311" i="23"/>
  <c r="F583" i="23"/>
  <c r="F593" i="23"/>
  <c r="F348" i="23"/>
  <c r="F369" i="23"/>
  <c r="F374" i="23"/>
  <c r="F394" i="23"/>
  <c r="F442" i="23"/>
  <c r="F474" i="23"/>
  <c r="F478" i="23"/>
  <c r="F499" i="23"/>
  <c r="F346" i="23"/>
  <c r="H351" i="23"/>
  <c r="H452" i="23"/>
  <c r="H525" i="23"/>
  <c r="H547" i="23"/>
  <c r="D12" i="23"/>
  <c r="G12" i="23" s="1"/>
  <c r="F553" i="23"/>
  <c r="F554" i="23"/>
  <c r="F538" i="23"/>
  <c r="F530" i="23"/>
  <c r="F406" i="23"/>
  <c r="F405" i="23"/>
  <c r="F365" i="23"/>
  <c r="F372" i="23"/>
  <c r="F389" i="23"/>
  <c r="F401" i="23"/>
  <c r="F430" i="23"/>
  <c r="F456" i="23"/>
  <c r="F468" i="23"/>
  <c r="F483" i="23"/>
  <c r="F548" i="23"/>
  <c r="H358" i="23"/>
  <c r="H386" i="23"/>
  <c r="H389" i="23"/>
  <c r="H444" i="23"/>
  <c r="H456" i="23"/>
  <c r="H479" i="23"/>
  <c r="H528" i="23"/>
  <c r="F525" i="23"/>
  <c r="F453" i="23"/>
  <c r="F420" i="23"/>
  <c r="F331" i="23"/>
  <c r="F314" i="23"/>
  <c r="F250" i="23"/>
  <c r="F192" i="23"/>
  <c r="F242" i="23"/>
  <c r="F221" i="23"/>
  <c r="F219" i="23"/>
  <c r="F87" i="23"/>
  <c r="F99" i="23"/>
  <c r="F43" i="23"/>
  <c r="F60" i="23"/>
  <c r="F592" i="24"/>
  <c r="F584" i="24"/>
  <c r="F347" i="24"/>
  <c r="F357" i="24"/>
  <c r="F365" i="24"/>
  <c r="F380" i="24"/>
  <c r="F479" i="24"/>
  <c r="F556" i="24"/>
  <c r="F404" i="24"/>
  <c r="F403" i="24"/>
  <c r="F517" i="24"/>
  <c r="F433" i="24"/>
  <c r="F415" i="24"/>
  <c r="F360" i="24"/>
  <c r="F388" i="24"/>
  <c r="F401" i="24"/>
  <c r="F413" i="24"/>
  <c r="F468" i="24"/>
  <c r="F476" i="24"/>
  <c r="F489" i="24"/>
  <c r="F531" i="24"/>
  <c r="F553" i="24"/>
  <c r="F508" i="24"/>
  <c r="F484" i="24"/>
  <c r="F467" i="24"/>
  <c r="F227" i="24"/>
  <c r="F305" i="24"/>
  <c r="F301" i="24"/>
  <c r="F292" i="24"/>
  <c r="F286" i="24"/>
  <c r="F231" i="24"/>
  <c r="F249" i="24"/>
  <c r="F179" i="24"/>
  <c r="F154" i="24"/>
  <c r="F84" i="24"/>
  <c r="F61" i="24"/>
  <c r="F51" i="24"/>
  <c r="F48" i="24"/>
  <c r="F46" i="24"/>
  <c r="F35" i="24"/>
  <c r="F31" i="24"/>
  <c r="F20" i="24"/>
  <c r="F28" i="24"/>
  <c r="F331" i="25"/>
  <c r="F535" i="25"/>
  <c r="F509" i="25"/>
  <c r="F394" i="25"/>
  <c r="H315" i="25"/>
  <c r="F321" i="25"/>
  <c r="F311" i="25"/>
  <c r="F247" i="25"/>
  <c r="F241" i="25"/>
  <c r="F176" i="25"/>
  <c r="F239" i="25"/>
  <c r="F106" i="25"/>
  <c r="F538" i="26"/>
  <c r="F494" i="26"/>
  <c r="F480" i="26"/>
  <c r="F457" i="26"/>
  <c r="F438" i="26"/>
  <c r="F384" i="26"/>
  <c r="F517" i="26"/>
  <c r="F512" i="26"/>
  <c r="F308" i="26"/>
  <c r="F303" i="26"/>
  <c r="F180" i="26"/>
  <c r="F280" i="26"/>
  <c r="F151" i="26"/>
  <c r="F148" i="26"/>
  <c r="F46" i="26"/>
  <c r="F36" i="26"/>
  <c r="F59" i="26"/>
  <c r="F56" i="26"/>
  <c r="F54" i="26"/>
  <c r="F106" i="27"/>
  <c r="F583" i="27"/>
  <c r="F347" i="27"/>
  <c r="F352" i="27"/>
  <c r="F355" i="27"/>
  <c r="F363" i="27"/>
  <c r="F370" i="27"/>
  <c r="F379" i="27"/>
  <c r="F386" i="27"/>
  <c r="F397" i="27"/>
  <c r="F447" i="27"/>
  <c r="F452" i="27"/>
  <c r="F458" i="27"/>
  <c r="F475" i="27"/>
  <c r="F481" i="27"/>
  <c r="F486" i="27"/>
  <c r="F516" i="27"/>
  <c r="F524" i="27"/>
  <c r="F537" i="27"/>
  <c r="F548" i="27"/>
  <c r="F555" i="27"/>
  <c r="F346" i="27"/>
  <c r="F554" i="27"/>
  <c r="F492" i="27"/>
  <c r="F491" i="27"/>
  <c r="F392" i="27"/>
  <c r="F351" i="27"/>
  <c r="F354" i="27"/>
  <c r="F360" i="27"/>
  <c r="F369" i="27"/>
  <c r="F377" i="27"/>
  <c r="F382" i="27"/>
  <c r="F393" i="27"/>
  <c r="F401" i="27"/>
  <c r="F414" i="27"/>
  <c r="F445" i="27"/>
  <c r="F450" i="27"/>
  <c r="F456" i="27"/>
  <c r="F464" i="27"/>
  <c r="F473" i="27"/>
  <c r="F485" i="27"/>
  <c r="F499" i="27"/>
  <c r="F519" i="27"/>
  <c r="F539" i="27"/>
  <c r="F547" i="27"/>
  <c r="F552" i="27"/>
  <c r="F563" i="27"/>
  <c r="F497" i="27"/>
  <c r="F381" i="27"/>
  <c r="F364" i="27"/>
  <c r="F321" i="27"/>
  <c r="F298" i="27"/>
  <c r="F292" i="27"/>
  <c r="F220" i="27"/>
  <c r="F314" i="27"/>
  <c r="F302" i="27"/>
  <c r="F259" i="27"/>
  <c r="F186" i="27"/>
  <c r="F249" i="27"/>
  <c r="F231" i="27"/>
  <c r="F213" i="27"/>
  <c r="F212" i="27"/>
  <c r="F156" i="27"/>
  <c r="F138" i="27"/>
  <c r="F58" i="27"/>
  <c r="F38" i="27"/>
  <c r="F42" i="27"/>
  <c r="F256" i="28"/>
  <c r="F281" i="28"/>
  <c r="F85" i="28"/>
  <c r="F405" i="29"/>
  <c r="F373" i="29"/>
  <c r="F514" i="29"/>
  <c r="F495" i="29"/>
  <c r="H204" i="29"/>
  <c r="F310" i="29"/>
  <c r="F291" i="29"/>
  <c r="F211" i="29"/>
  <c r="H259" i="29"/>
  <c r="F334" i="29"/>
  <c r="H201" i="29"/>
  <c r="F108" i="29"/>
  <c r="F59" i="29"/>
  <c r="F68" i="29"/>
  <c r="F20" i="29"/>
  <c r="H37" i="32"/>
  <c r="F593" i="30"/>
  <c r="F583" i="30"/>
  <c r="F578" i="30"/>
  <c r="F355" i="30"/>
  <c r="F562" i="30"/>
  <c r="F513" i="30"/>
  <c r="F512" i="30"/>
  <c r="F481" i="30"/>
  <c r="F480" i="30"/>
  <c r="F408" i="30"/>
  <c r="F405" i="30"/>
  <c r="F363" i="30"/>
  <c r="F353" i="30"/>
  <c r="F559" i="30"/>
  <c r="F553" i="30"/>
  <c r="F540" i="30"/>
  <c r="F539" i="30"/>
  <c r="F530" i="30"/>
  <c r="F529" i="30"/>
  <c r="F522" i="30"/>
  <c r="F489" i="30"/>
  <c r="F470" i="30"/>
  <c r="F464" i="30"/>
  <c r="F457" i="30"/>
  <c r="F455" i="30"/>
  <c r="F431" i="30"/>
  <c r="F430" i="30"/>
  <c r="F429" i="30"/>
  <c r="F394" i="30"/>
  <c r="F391" i="30"/>
  <c r="F381" i="30"/>
  <c r="F557" i="30"/>
  <c r="F548" i="30"/>
  <c r="F458" i="30"/>
  <c r="F453" i="30"/>
  <c r="F452" i="30"/>
  <c r="F450" i="30"/>
  <c r="F423" i="30"/>
  <c r="F420" i="30"/>
  <c r="F411" i="30"/>
  <c r="F395" i="30"/>
  <c r="F392" i="30"/>
  <c r="F186" i="30"/>
  <c r="F314" i="30"/>
  <c r="F313" i="30"/>
  <c r="F256" i="30"/>
  <c r="F249" i="30"/>
  <c r="F247" i="30"/>
  <c r="F242" i="30"/>
  <c r="F187" i="30"/>
  <c r="F308" i="30"/>
  <c r="F259" i="30"/>
  <c r="F224" i="30"/>
  <c r="F181" i="30"/>
  <c r="F319" i="30"/>
  <c r="F317" i="30"/>
  <c r="F306" i="30"/>
  <c r="F281" i="30"/>
  <c r="F258" i="30"/>
  <c r="F246" i="30"/>
  <c r="F221" i="30"/>
  <c r="F219" i="30"/>
  <c r="F192" i="30"/>
  <c r="F179" i="30"/>
  <c r="F178" i="30"/>
  <c r="F139" i="30"/>
  <c r="F105" i="30"/>
  <c r="F101" i="30"/>
  <c r="F143" i="30"/>
  <c r="F142" i="30"/>
  <c r="F130" i="30"/>
  <c r="F84" i="30"/>
  <c r="F83" i="30"/>
  <c r="F152" i="30"/>
  <c r="F146" i="30"/>
  <c r="F145" i="30"/>
  <c r="F51" i="30"/>
  <c r="F32" i="30"/>
  <c r="F30" i="30"/>
  <c r="F23" i="30"/>
  <c r="F20" i="30"/>
  <c r="F60" i="30"/>
  <c r="F48" i="30"/>
  <c r="F39" i="30"/>
  <c r="F38" i="30"/>
  <c r="F37" i="30"/>
  <c r="F68" i="30"/>
  <c r="F124" i="32"/>
  <c r="F102" i="32"/>
  <c r="F291" i="32"/>
  <c r="F263" i="32"/>
  <c r="F86" i="31"/>
  <c r="F126" i="31"/>
  <c r="F207" i="31"/>
  <c r="F225" i="31"/>
  <c r="F259" i="31"/>
  <c r="F313" i="31"/>
  <c r="F323" i="31"/>
  <c r="F221" i="31"/>
  <c r="F250" i="31"/>
  <c r="F286" i="31"/>
  <c r="F317" i="31"/>
  <c r="F551" i="31"/>
  <c r="F485" i="31"/>
  <c r="F407" i="31"/>
  <c r="F491" i="31"/>
  <c r="F424" i="31"/>
  <c r="F410" i="31"/>
  <c r="F327" i="31"/>
  <c r="F264" i="31"/>
  <c r="F220" i="31"/>
  <c r="F186" i="31"/>
  <c r="F199" i="31"/>
  <c r="H233" i="31"/>
  <c r="F251" i="31"/>
  <c r="F303" i="31"/>
  <c r="F171" i="31"/>
  <c r="F178" i="31"/>
  <c r="F191" i="31"/>
  <c r="F201" i="31"/>
  <c r="F209" i="31"/>
  <c r="F227" i="31"/>
  <c r="F277" i="31"/>
  <c r="F291" i="31"/>
  <c r="F305" i="31"/>
  <c r="F311" i="31"/>
  <c r="F321" i="31"/>
  <c r="F328" i="31"/>
  <c r="F331" i="31"/>
  <c r="H192" i="31"/>
  <c r="F231" i="31"/>
  <c r="F239" i="31"/>
  <c r="F174" i="31"/>
  <c r="F185" i="31"/>
  <c r="F198" i="31"/>
  <c r="F206" i="31"/>
  <c r="F222" i="31"/>
  <c r="F232" i="31"/>
  <c r="F242" i="31"/>
  <c r="F274" i="31"/>
  <c r="F282" i="31"/>
  <c r="F299" i="31"/>
  <c r="D11" i="31"/>
  <c r="F262" i="31"/>
  <c r="F240" i="31"/>
  <c r="F218" i="31"/>
  <c r="F243" i="31"/>
  <c r="F287" i="31"/>
  <c r="F172" i="31"/>
  <c r="F180" i="31"/>
  <c r="F192" i="31"/>
  <c r="F202" i="31"/>
  <c r="F210" i="31"/>
  <c r="F236" i="31"/>
  <c r="F244" i="31"/>
  <c r="F306" i="31"/>
  <c r="F312" i="31"/>
  <c r="F319" i="31"/>
  <c r="F322" i="31"/>
  <c r="F329" i="31"/>
  <c r="F334" i="31"/>
  <c r="F181" i="31"/>
  <c r="F203" i="31"/>
  <c r="F263" i="31"/>
  <c r="F298" i="31"/>
  <c r="F170" i="31"/>
  <c r="F175" i="31"/>
  <c r="F182" i="31"/>
  <c r="F195" i="31"/>
  <c r="F204" i="31"/>
  <c r="F234" i="31"/>
  <c r="F248" i="31"/>
  <c r="F257" i="31"/>
  <c r="F275" i="31"/>
  <c r="F285" i="31"/>
  <c r="F301" i="31"/>
  <c r="F315" i="31"/>
  <c r="F333" i="31"/>
  <c r="F256" i="31"/>
  <c r="F219" i="31"/>
  <c r="F146" i="31"/>
  <c r="F68" i="31"/>
  <c r="F19" i="31"/>
  <c r="F130" i="32"/>
  <c r="F86" i="32"/>
  <c r="F590" i="32"/>
  <c r="F479" i="32"/>
  <c r="F446" i="32"/>
  <c r="F508" i="32"/>
  <c r="F505" i="32"/>
  <c r="F474" i="32"/>
  <c r="F361" i="32"/>
  <c r="F540" i="32"/>
  <c r="F538" i="32"/>
  <c r="F448" i="32"/>
  <c r="F358" i="32"/>
  <c r="F274" i="32"/>
  <c r="F309" i="32"/>
  <c r="F204" i="32"/>
  <c r="F191" i="32"/>
  <c r="F246" i="32"/>
  <c r="F244" i="32"/>
  <c r="H128" i="32"/>
  <c r="H152" i="32"/>
  <c r="F123" i="32"/>
  <c r="F115" i="32"/>
  <c r="F88" i="32"/>
  <c r="H379" i="33"/>
  <c r="H386" i="33"/>
  <c r="H398" i="33"/>
  <c r="H518" i="33"/>
  <c r="H531" i="33"/>
  <c r="H534" i="33"/>
  <c r="H537" i="33"/>
  <c r="H543" i="33"/>
  <c r="H349" i="33"/>
  <c r="H355" i="33"/>
  <c r="H430" i="33"/>
  <c r="H433" i="33"/>
  <c r="H438" i="33"/>
  <c r="H453" i="33"/>
  <c r="H459" i="33"/>
  <c r="H465" i="33"/>
  <c r="H477" i="33"/>
  <c r="H480" i="33"/>
  <c r="H483" i="33"/>
  <c r="H489" i="33"/>
  <c r="H492" i="33"/>
  <c r="H504" i="33"/>
  <c r="H507" i="33"/>
  <c r="F316" i="33"/>
  <c r="H78" i="33"/>
  <c r="H85" i="33"/>
  <c r="H114" i="33"/>
  <c r="F78" i="33"/>
  <c r="F83" i="33"/>
  <c r="F88" i="33"/>
  <c r="F93" i="33"/>
  <c r="F101" i="33"/>
  <c r="F104" i="33"/>
  <c r="F109" i="33"/>
  <c r="F114" i="33"/>
  <c r="F118" i="33"/>
  <c r="F123" i="33"/>
  <c r="F128" i="33"/>
  <c r="F133" i="33"/>
  <c r="F138" i="33"/>
  <c r="F143" i="33"/>
  <c r="F148" i="33"/>
  <c r="F154" i="33"/>
  <c r="F157" i="33"/>
  <c r="F74" i="33"/>
  <c r="F79" i="33"/>
  <c r="F85" i="33"/>
  <c r="F90" i="33"/>
  <c r="F98" i="33"/>
  <c r="F102" i="33"/>
  <c r="F105" i="33"/>
  <c r="F111" i="33"/>
  <c r="F115" i="33"/>
  <c r="F120" i="33"/>
  <c r="F124" i="33"/>
  <c r="F130" i="33"/>
  <c r="F135" i="33"/>
  <c r="F140" i="33"/>
  <c r="F145" i="33"/>
  <c r="F150" i="33"/>
  <c r="F155" i="33"/>
  <c r="F75" i="33"/>
  <c r="F29" i="33"/>
  <c r="F42" i="33"/>
  <c r="F54" i="33"/>
  <c r="F35" i="33"/>
  <c r="F46" i="33"/>
  <c r="G345" i="30"/>
  <c r="D11" i="33"/>
  <c r="H237" i="33"/>
  <c r="H301" i="33"/>
  <c r="H310" i="33"/>
  <c r="H317" i="33"/>
  <c r="H322" i="33"/>
  <c r="G169" i="33"/>
  <c r="D9" i="12"/>
  <c r="E572" i="34"/>
  <c r="H572" i="34" s="1"/>
  <c r="E594" i="11"/>
  <c r="H594" i="11" s="1"/>
  <c r="E591" i="11"/>
  <c r="H591" i="11" s="1"/>
  <c r="E593" i="14"/>
  <c r="E591" i="14"/>
  <c r="H591" i="14" s="1"/>
  <c r="E596" i="17"/>
  <c r="H596" i="17" s="1"/>
  <c r="E578" i="25"/>
  <c r="H578" i="25" s="1"/>
  <c r="E593" i="26"/>
  <c r="E589" i="30"/>
  <c r="H589" i="30" s="1"/>
  <c r="E584" i="30"/>
  <c r="H584" i="30" s="1"/>
  <c r="E572" i="30"/>
  <c r="H572" i="30" s="1"/>
  <c r="E589" i="32"/>
  <c r="E596" i="6"/>
  <c r="H596" i="6" s="1"/>
  <c r="E592" i="6"/>
  <c r="H592" i="6" s="1"/>
  <c r="E583" i="8"/>
  <c r="H583" i="8" s="1"/>
  <c r="E593" i="12"/>
  <c r="H593" i="12" s="1"/>
  <c r="E596" i="15"/>
  <c r="H596" i="15" s="1"/>
  <c r="E588" i="17"/>
  <c r="H588" i="17" s="1"/>
  <c r="E580" i="17"/>
  <c r="H580" i="17" s="1"/>
  <c r="E590" i="20"/>
  <c r="E579" i="21"/>
  <c r="H579" i="21" s="1"/>
  <c r="E584" i="25"/>
  <c r="H584" i="25" s="1"/>
  <c r="E583" i="32"/>
  <c r="H583" i="32" s="1"/>
  <c r="E588" i="34"/>
  <c r="H588" i="34" s="1"/>
  <c r="E578" i="34"/>
  <c r="H578" i="34" s="1"/>
  <c r="E593" i="3"/>
  <c r="E583" i="5"/>
  <c r="H583" i="5" s="1"/>
  <c r="E584" i="6"/>
  <c r="E578" i="16"/>
  <c r="H578" i="16" s="1"/>
  <c r="E584" i="22"/>
  <c r="H584" i="22" s="1"/>
  <c r="E594" i="29"/>
  <c r="H594" i="29" s="1"/>
  <c r="E580" i="30"/>
  <c r="H580" i="30" s="1"/>
  <c r="E596" i="32"/>
  <c r="H596" i="32" s="1"/>
  <c r="E585" i="32"/>
  <c r="H585" i="32" s="1"/>
  <c r="E395" i="1"/>
  <c r="H395" i="1" s="1"/>
  <c r="E434" i="1"/>
  <c r="E432" i="1"/>
  <c r="E354" i="4"/>
  <c r="H354" i="4" s="1"/>
  <c r="E499" i="4"/>
  <c r="H499" i="4" s="1"/>
  <c r="E527" i="4"/>
  <c r="H527" i="4" s="1"/>
  <c r="E548" i="4"/>
  <c r="H548" i="4" s="1"/>
  <c r="E377" i="4"/>
  <c r="H377" i="4" s="1"/>
  <c r="E413" i="4"/>
  <c r="H413" i="4" s="1"/>
  <c r="E528" i="4"/>
  <c r="H528" i="4" s="1"/>
  <c r="E539" i="4"/>
  <c r="H539" i="4" s="1"/>
  <c r="E350" i="7"/>
  <c r="H350" i="7" s="1"/>
  <c r="E405" i="7"/>
  <c r="H405" i="7" s="1"/>
  <c r="E408" i="7"/>
  <c r="H408" i="7" s="1"/>
  <c r="E345" i="7"/>
  <c r="E384" i="7"/>
  <c r="H384" i="7" s="1"/>
  <c r="E424" i="7"/>
  <c r="H424" i="7" s="1"/>
  <c r="E484" i="7"/>
  <c r="H484" i="7" s="1"/>
  <c r="E490" i="7"/>
  <c r="H490" i="7" s="1"/>
  <c r="E508" i="7"/>
  <c r="H508" i="7" s="1"/>
  <c r="E377" i="10"/>
  <c r="E466" i="10"/>
  <c r="H466" i="10" s="1"/>
  <c r="E543" i="10"/>
  <c r="E540" i="10"/>
  <c r="H540" i="10" s="1"/>
  <c r="E530" i="3"/>
  <c r="H530" i="3" s="1"/>
  <c r="E411" i="3"/>
  <c r="H411" i="3" s="1"/>
  <c r="E563" i="6"/>
  <c r="H563" i="6" s="1"/>
  <c r="E404" i="6"/>
  <c r="E529" i="8"/>
  <c r="E513" i="8"/>
  <c r="H513" i="8" s="1"/>
  <c r="E503" i="8"/>
  <c r="H503" i="8" s="1"/>
  <c r="E364" i="8"/>
  <c r="H364" i="8" s="1"/>
  <c r="E559" i="9"/>
  <c r="E557" i="9"/>
  <c r="H557" i="9" s="1"/>
  <c r="E517" i="9"/>
  <c r="E504" i="9"/>
  <c r="H504" i="9" s="1"/>
  <c r="E459" i="9"/>
  <c r="H459" i="9" s="1"/>
  <c r="E543" i="11"/>
  <c r="E535" i="11"/>
  <c r="H535" i="11" s="1"/>
  <c r="E482" i="11"/>
  <c r="E517" i="12"/>
  <c r="H517" i="12" s="1"/>
  <c r="E508" i="12"/>
  <c r="H508" i="12" s="1"/>
  <c r="E462" i="12"/>
  <c r="E405" i="13"/>
  <c r="H405" i="13" s="1"/>
  <c r="E457" i="14"/>
  <c r="H457" i="14" s="1"/>
  <c r="E530" i="15"/>
  <c r="H530" i="15" s="1"/>
  <c r="E452" i="15"/>
  <c r="H452" i="15" s="1"/>
  <c r="E370" i="15"/>
  <c r="E505" i="16"/>
  <c r="H505" i="16" s="1"/>
  <c r="E497" i="16"/>
  <c r="H497" i="16" s="1"/>
  <c r="E431" i="16"/>
  <c r="H431" i="16" s="1"/>
  <c r="E415" i="16"/>
  <c r="E489" i="17"/>
  <c r="H489" i="17" s="1"/>
  <c r="E479" i="17"/>
  <c r="H479" i="17" s="1"/>
  <c r="E434" i="17"/>
  <c r="H434" i="17" s="1"/>
  <c r="E401" i="17"/>
  <c r="E553" i="18"/>
  <c r="H553" i="18" s="1"/>
  <c r="E463" i="18"/>
  <c r="H463" i="18" s="1"/>
  <c r="E364" i="18"/>
  <c r="E526" i="19"/>
  <c r="E502" i="19"/>
  <c r="H502" i="19" s="1"/>
  <c r="E361" i="20"/>
  <c r="H361" i="20" s="1"/>
  <c r="E372" i="21"/>
  <c r="E367" i="21"/>
  <c r="E559" i="22"/>
  <c r="H559" i="22" s="1"/>
  <c r="E557" i="22"/>
  <c r="H557" i="22" s="1"/>
  <c r="E511" i="22"/>
  <c r="H511" i="22" s="1"/>
  <c r="E484" i="23"/>
  <c r="H484" i="23" s="1"/>
  <c r="E449" i="23"/>
  <c r="H449" i="23" s="1"/>
  <c r="E423" i="23"/>
  <c r="H423" i="23" s="1"/>
  <c r="E512" i="25"/>
  <c r="H512" i="25" s="1"/>
  <c r="E404" i="25"/>
  <c r="E380" i="25"/>
  <c r="H380" i="25" s="1"/>
  <c r="E423" i="27"/>
  <c r="H423" i="27" s="1"/>
  <c r="E404" i="27"/>
  <c r="E541" i="28"/>
  <c r="H541" i="28" s="1"/>
  <c r="E536" i="28"/>
  <c r="H536" i="28" s="1"/>
  <c r="E502" i="29"/>
  <c r="E461" i="29"/>
  <c r="H461" i="29" s="1"/>
  <c r="E390" i="29"/>
  <c r="E477" i="30"/>
  <c r="H477" i="30" s="1"/>
  <c r="E472" i="30"/>
  <c r="H472" i="30" s="1"/>
  <c r="E400" i="30"/>
  <c r="H400" i="30" s="1"/>
  <c r="E404" i="31"/>
  <c r="H404" i="31" s="1"/>
  <c r="E527" i="32"/>
  <c r="H527" i="32" s="1"/>
  <c r="E504" i="32"/>
  <c r="E484" i="32"/>
  <c r="H484" i="32" s="1"/>
  <c r="E381" i="32"/>
  <c r="H381" i="32" s="1"/>
  <c r="E355" i="32"/>
  <c r="H355" i="32" s="1"/>
  <c r="E538" i="2"/>
  <c r="E495" i="2"/>
  <c r="H495" i="2" s="1"/>
  <c r="E359" i="2"/>
  <c r="H359" i="2" s="1"/>
  <c r="E501" i="3"/>
  <c r="H501" i="3" s="1"/>
  <c r="E373" i="3"/>
  <c r="H373" i="3" s="1"/>
  <c r="E364" i="5"/>
  <c r="H364" i="5" s="1"/>
  <c r="E537" i="6"/>
  <c r="E535" i="6"/>
  <c r="H535" i="6" s="1"/>
  <c r="E531" i="6"/>
  <c r="H531" i="6" s="1"/>
  <c r="E500" i="6"/>
  <c r="E479" i="6"/>
  <c r="H479" i="6" s="1"/>
  <c r="E477" i="6"/>
  <c r="H477" i="6" s="1"/>
  <c r="E470" i="6"/>
  <c r="H470" i="6" s="1"/>
  <c r="E396" i="6"/>
  <c r="E374" i="6"/>
  <c r="H374" i="6" s="1"/>
  <c r="E559" i="8"/>
  <c r="E481" i="8"/>
  <c r="H481" i="8" s="1"/>
  <c r="E375" i="8"/>
  <c r="H375" i="8" s="1"/>
  <c r="E350" i="8"/>
  <c r="H350" i="8" s="1"/>
  <c r="E414" i="9"/>
  <c r="H414" i="9" s="1"/>
  <c r="E555" i="11"/>
  <c r="H555" i="11" s="1"/>
  <c r="E509" i="11"/>
  <c r="H509" i="11" s="1"/>
  <c r="E503" i="11"/>
  <c r="H503" i="11" s="1"/>
  <c r="E493" i="11"/>
  <c r="H493" i="11" s="1"/>
  <c r="E563" i="12"/>
  <c r="H563" i="12" s="1"/>
  <c r="E535" i="12"/>
  <c r="H535" i="12" s="1"/>
  <c r="E390" i="12"/>
  <c r="E377" i="12"/>
  <c r="H377" i="12" s="1"/>
  <c r="E513" i="13"/>
  <c r="H513" i="13" s="1"/>
  <c r="E526" i="14"/>
  <c r="H526" i="14" s="1"/>
  <c r="E411" i="14"/>
  <c r="E406" i="14"/>
  <c r="E397" i="15"/>
  <c r="H397" i="15" s="1"/>
  <c r="E358" i="15"/>
  <c r="E352" i="15"/>
  <c r="E495" i="16"/>
  <c r="H495" i="16" s="1"/>
  <c r="E451" i="16"/>
  <c r="H451" i="16" s="1"/>
  <c r="E448" i="16"/>
  <c r="E350" i="16"/>
  <c r="H350" i="16" s="1"/>
  <c r="E524" i="17"/>
  <c r="H524" i="17" s="1"/>
  <c r="E504" i="17"/>
  <c r="H504" i="17" s="1"/>
  <c r="E442" i="17"/>
  <c r="E564" i="18"/>
  <c r="H564" i="18" s="1"/>
  <c r="E464" i="18"/>
  <c r="H464" i="18" s="1"/>
  <c r="E457" i="18"/>
  <c r="H457" i="18" s="1"/>
  <c r="E424" i="18"/>
  <c r="E390" i="19"/>
  <c r="E458" i="20"/>
  <c r="H458" i="20" s="1"/>
  <c r="E484" i="21"/>
  <c r="H484" i="21" s="1"/>
  <c r="E512" i="22"/>
  <c r="H512" i="22" s="1"/>
  <c r="E421" i="22"/>
  <c r="E411" i="22"/>
  <c r="H411" i="22" s="1"/>
  <c r="E537" i="23"/>
  <c r="H537" i="23" s="1"/>
  <c r="E461" i="23"/>
  <c r="H461" i="23" s="1"/>
  <c r="E478" i="24"/>
  <c r="E396" i="24"/>
  <c r="E510" i="26"/>
  <c r="H510" i="26" s="1"/>
  <c r="E429" i="26"/>
  <c r="H429" i="26" s="1"/>
  <c r="E356" i="26"/>
  <c r="E511" i="27"/>
  <c r="H511" i="27" s="1"/>
  <c r="E435" i="27"/>
  <c r="H435" i="27" s="1"/>
  <c r="E424" i="27"/>
  <c r="E396" i="27"/>
  <c r="H396" i="27" s="1"/>
  <c r="E546" i="28"/>
  <c r="H546" i="28" s="1"/>
  <c r="E491" i="28"/>
  <c r="H491" i="28" s="1"/>
  <c r="E564" i="29"/>
  <c r="H564" i="29" s="1"/>
  <c r="E535" i="29"/>
  <c r="H535" i="29" s="1"/>
  <c r="E433" i="29"/>
  <c r="H433" i="29" s="1"/>
  <c r="H356" i="29"/>
  <c r="H448" i="30"/>
  <c r="E552" i="31"/>
  <c r="H552" i="31" s="1"/>
  <c r="E462" i="32"/>
  <c r="H462" i="32" s="1"/>
  <c r="E447" i="32"/>
  <c r="H447" i="32" s="1"/>
  <c r="E356" i="33"/>
  <c r="E557" i="2"/>
  <c r="H557" i="2" s="1"/>
  <c r="E374" i="3"/>
  <c r="H374" i="3" s="1"/>
  <c r="E564" i="5"/>
  <c r="H564" i="5" s="1"/>
  <c r="E522" i="5"/>
  <c r="H522" i="5" s="1"/>
  <c r="E407" i="5"/>
  <c r="H407" i="5" s="1"/>
  <c r="E404" i="5"/>
  <c r="H404" i="5" s="1"/>
  <c r="E511" i="6"/>
  <c r="H511" i="6" s="1"/>
  <c r="E508" i="6"/>
  <c r="H508" i="6" s="1"/>
  <c r="E481" i="6"/>
  <c r="H481" i="6" s="1"/>
  <c r="E449" i="6"/>
  <c r="E371" i="8"/>
  <c r="H371" i="8" s="1"/>
  <c r="E548" i="9"/>
  <c r="H548" i="9" s="1"/>
  <c r="E431" i="9"/>
  <c r="H431" i="9" s="1"/>
  <c r="E423" i="9"/>
  <c r="H423" i="9" s="1"/>
  <c r="E393" i="9"/>
  <c r="H393" i="9" s="1"/>
  <c r="E511" i="11"/>
  <c r="E497" i="12"/>
  <c r="E481" i="12"/>
  <c r="H481" i="12" s="1"/>
  <c r="E509" i="14"/>
  <c r="E504" i="15"/>
  <c r="H504" i="15" s="1"/>
  <c r="E489" i="15"/>
  <c r="H489" i="15" s="1"/>
  <c r="E409" i="15"/>
  <c r="H409" i="15" s="1"/>
  <c r="E360" i="15"/>
  <c r="E504" i="16"/>
  <c r="E481" i="16"/>
  <c r="H481" i="16" s="1"/>
  <c r="E414" i="16"/>
  <c r="H414" i="16" s="1"/>
  <c r="E556" i="17"/>
  <c r="H556" i="17" s="1"/>
  <c r="E516" i="17"/>
  <c r="E504" i="20"/>
  <c r="H504" i="20" s="1"/>
  <c r="E496" i="20"/>
  <c r="H496" i="20" s="1"/>
  <c r="E470" i="20"/>
  <c r="E452" i="20"/>
  <c r="E517" i="22"/>
  <c r="H517" i="22" s="1"/>
  <c r="E486" i="22"/>
  <c r="H486" i="22" s="1"/>
  <c r="E374" i="22"/>
  <c r="H374" i="22" s="1"/>
  <c r="E526" i="23"/>
  <c r="H526" i="23" s="1"/>
  <c r="E449" i="24"/>
  <c r="H449" i="24" s="1"/>
  <c r="E555" i="25"/>
  <c r="H555" i="25" s="1"/>
  <c r="E485" i="25"/>
  <c r="H485" i="25" s="1"/>
  <c r="E543" i="26"/>
  <c r="H543" i="26" s="1"/>
  <c r="E536" i="26"/>
  <c r="H536" i="26" s="1"/>
  <c r="E411" i="29"/>
  <c r="H411" i="29" s="1"/>
  <c r="E515" i="30"/>
  <c r="E475" i="30"/>
  <c r="E469" i="30"/>
  <c r="H469" i="30" s="1"/>
  <c r="E465" i="30"/>
  <c r="H465" i="30" s="1"/>
  <c r="E433" i="30"/>
  <c r="H433" i="30" s="1"/>
  <c r="E424" i="30"/>
  <c r="H424" i="30" s="1"/>
  <c r="E553" i="31"/>
  <c r="H553" i="31" s="1"/>
  <c r="E538" i="31"/>
  <c r="H538" i="31" s="1"/>
  <c r="E464" i="32"/>
  <c r="E458" i="32"/>
  <c r="H458" i="32" s="1"/>
  <c r="E432" i="32"/>
  <c r="H432" i="32" s="1"/>
  <c r="E370" i="32"/>
  <c r="H370" i="32" s="1"/>
  <c r="E202" i="34"/>
  <c r="H202" i="34" s="1"/>
  <c r="E245" i="34"/>
  <c r="H245" i="34" s="1"/>
  <c r="E169" i="34"/>
  <c r="E251" i="3"/>
  <c r="H251" i="3" s="1"/>
  <c r="E193" i="3"/>
  <c r="H193" i="3" s="1"/>
  <c r="E308" i="3"/>
  <c r="H308" i="3" s="1"/>
  <c r="E208" i="3"/>
  <c r="E246" i="3"/>
  <c r="H246" i="3" s="1"/>
  <c r="E331" i="3"/>
  <c r="H331" i="3" s="1"/>
  <c r="E178" i="8"/>
  <c r="H178" i="8" s="1"/>
  <c r="E223" i="8"/>
  <c r="H223" i="8" s="1"/>
  <c r="E292" i="8"/>
  <c r="H292" i="8" s="1"/>
  <c r="E255" i="11"/>
  <c r="H255" i="11" s="1"/>
  <c r="E230" i="11"/>
  <c r="H230" i="11" s="1"/>
  <c r="E232" i="11"/>
  <c r="H232" i="11" s="1"/>
  <c r="E213" i="11"/>
  <c r="H213" i="11" s="1"/>
  <c r="E219" i="11"/>
  <c r="H219" i="11" s="1"/>
  <c r="E333" i="11"/>
  <c r="H333" i="11" s="1"/>
  <c r="E176" i="14"/>
  <c r="H176" i="14" s="1"/>
  <c r="E192" i="14"/>
  <c r="H192" i="14" s="1"/>
  <c r="E213" i="14"/>
  <c r="H213" i="14" s="1"/>
  <c r="E235" i="14"/>
  <c r="E248" i="14"/>
  <c r="E234" i="14"/>
  <c r="H234" i="14" s="1"/>
  <c r="E247" i="14"/>
  <c r="E334" i="14"/>
  <c r="E241" i="14"/>
  <c r="H241" i="14" s="1"/>
  <c r="E306" i="14"/>
  <c r="H306" i="14" s="1"/>
  <c r="E191" i="17"/>
  <c r="H191" i="17" s="1"/>
  <c r="E196" i="17"/>
  <c r="H196" i="17" s="1"/>
  <c r="E200" i="17"/>
  <c r="H200" i="17" s="1"/>
  <c r="E250" i="17"/>
  <c r="H250" i="17" s="1"/>
  <c r="E182" i="17"/>
  <c r="H182" i="17" s="1"/>
  <c r="E185" i="21"/>
  <c r="H185" i="21" s="1"/>
  <c r="E274" i="21"/>
  <c r="H274" i="21" s="1"/>
  <c r="E222" i="21"/>
  <c r="H222" i="21" s="1"/>
  <c r="E184" i="21"/>
  <c r="H184" i="21" s="1"/>
  <c r="E210" i="21"/>
  <c r="H210" i="21" s="1"/>
  <c r="E291" i="21"/>
  <c r="H291" i="21" s="1"/>
  <c r="E199" i="21"/>
  <c r="H199" i="21" s="1"/>
  <c r="E309" i="21"/>
  <c r="H309" i="21" s="1"/>
  <c r="E234" i="21"/>
  <c r="H234" i="21" s="1"/>
  <c r="E172" i="21"/>
  <c r="H172" i="21" s="1"/>
  <c r="E225" i="21"/>
  <c r="E255" i="25"/>
  <c r="H255" i="25" s="1"/>
  <c r="E240" i="25"/>
  <c r="H240" i="25" s="1"/>
  <c r="E170" i="25"/>
  <c r="H170" i="25" s="1"/>
  <c r="E242" i="25"/>
  <c r="H242" i="25" s="1"/>
  <c r="E222" i="25"/>
  <c r="H222" i="25" s="1"/>
  <c r="E209" i="25"/>
  <c r="H209" i="25" s="1"/>
  <c r="E200" i="25"/>
  <c r="E191" i="25"/>
  <c r="H191" i="25" s="1"/>
  <c r="E178" i="25"/>
  <c r="H178" i="25" s="1"/>
  <c r="E230" i="25"/>
  <c r="E233" i="25"/>
  <c r="E208" i="25"/>
  <c r="H208" i="25" s="1"/>
  <c r="E305" i="25"/>
  <c r="H305" i="25" s="1"/>
  <c r="E173" i="28"/>
  <c r="H173" i="28" s="1"/>
  <c r="E330" i="28"/>
  <c r="E319" i="28"/>
  <c r="H319" i="28" s="1"/>
  <c r="E311" i="28"/>
  <c r="H311" i="28" s="1"/>
  <c r="E278" i="28"/>
  <c r="H278" i="28" s="1"/>
  <c r="E262" i="28"/>
  <c r="H262" i="28" s="1"/>
  <c r="E238" i="28"/>
  <c r="H238" i="28" s="1"/>
  <c r="E230" i="28"/>
  <c r="E200" i="28"/>
  <c r="H200" i="28" s="1"/>
  <c r="E187" i="28"/>
  <c r="E172" i="28"/>
  <c r="H172" i="28" s="1"/>
  <c r="E170" i="28"/>
  <c r="H170" i="28" s="1"/>
  <c r="E287" i="28"/>
  <c r="H287" i="28" s="1"/>
  <c r="E258" i="28"/>
  <c r="E217" i="28"/>
  <c r="H217" i="28" s="1"/>
  <c r="E199" i="28"/>
  <c r="H199" i="28" s="1"/>
  <c r="E177" i="28"/>
  <c r="H177" i="28" s="1"/>
  <c r="E315" i="28"/>
  <c r="H315" i="28" s="1"/>
  <c r="E302" i="28"/>
  <c r="H302" i="28" s="1"/>
  <c r="E286" i="28"/>
  <c r="H286" i="28" s="1"/>
  <c r="E275" i="28"/>
  <c r="H275" i="28" s="1"/>
  <c r="E257" i="28"/>
  <c r="H257" i="28" s="1"/>
  <c r="E239" i="32"/>
  <c r="H239" i="32" s="1"/>
  <c r="E198" i="32"/>
  <c r="H198" i="32" s="1"/>
  <c r="E200" i="32"/>
  <c r="H200" i="32" s="1"/>
  <c r="E211" i="32"/>
  <c r="H211" i="32" s="1"/>
  <c r="E282" i="32"/>
  <c r="H282" i="32" s="1"/>
  <c r="E315" i="32"/>
  <c r="H315" i="32" s="1"/>
  <c r="E200" i="34"/>
  <c r="H200" i="34" s="1"/>
  <c r="E203" i="4"/>
  <c r="H203" i="4" s="1"/>
  <c r="E218" i="4"/>
  <c r="H218" i="4" s="1"/>
  <c r="E303" i="4"/>
  <c r="H303" i="4" s="1"/>
  <c r="E299" i="4"/>
  <c r="H299" i="4" s="1"/>
  <c r="E285" i="4"/>
  <c r="E180" i="9"/>
  <c r="H180" i="9" s="1"/>
  <c r="E250" i="9"/>
  <c r="H250" i="9" s="1"/>
  <c r="E247" i="12"/>
  <c r="E221" i="12"/>
  <c r="H221" i="12" s="1"/>
  <c r="E302" i="15"/>
  <c r="H302" i="15" s="1"/>
  <c r="E313" i="15"/>
  <c r="H313" i="15" s="1"/>
  <c r="E334" i="15"/>
  <c r="E199" i="15"/>
  <c r="H199" i="15" s="1"/>
  <c r="E245" i="15"/>
  <c r="H245" i="15" s="1"/>
  <c r="E301" i="15"/>
  <c r="H301" i="15" s="1"/>
  <c r="E238" i="15"/>
  <c r="E179" i="18"/>
  <c r="H179" i="18" s="1"/>
  <c r="E219" i="18"/>
  <c r="H219" i="18" s="1"/>
  <c r="E208" i="18"/>
  <c r="H208" i="18" s="1"/>
  <c r="E223" i="18"/>
  <c r="E336" i="18"/>
  <c r="H336" i="18" s="1"/>
  <c r="E292" i="18"/>
  <c r="H292" i="18" s="1"/>
  <c r="E319" i="22"/>
  <c r="H319" i="22" s="1"/>
  <c r="E301" i="22"/>
  <c r="H301" i="22" s="1"/>
  <c r="E222" i="22"/>
  <c r="E184" i="22"/>
  <c r="H184" i="22" s="1"/>
  <c r="E217" i="22"/>
  <c r="H217" i="22" s="1"/>
  <c r="E212" i="22"/>
  <c r="H212" i="22" s="1"/>
  <c r="E242" i="22"/>
  <c r="H242" i="22" s="1"/>
  <c r="E288" i="22"/>
  <c r="H288" i="22" s="1"/>
  <c r="E248" i="26"/>
  <c r="E306" i="26"/>
  <c r="H306" i="26" s="1"/>
  <c r="E259" i="26"/>
  <c r="H259" i="26" s="1"/>
  <c r="E212" i="26"/>
  <c r="H212" i="26" s="1"/>
  <c r="E256" i="26"/>
  <c r="E217" i="29"/>
  <c r="H217" i="29" s="1"/>
  <c r="E245" i="29"/>
  <c r="H245" i="29" s="1"/>
  <c r="E322" i="29"/>
  <c r="E169" i="29"/>
  <c r="E216" i="29"/>
  <c r="H216" i="29" s="1"/>
  <c r="E247" i="29"/>
  <c r="H247" i="29" s="1"/>
  <c r="E221" i="34"/>
  <c r="H221" i="34" s="1"/>
  <c r="E180" i="10"/>
  <c r="E310" i="16"/>
  <c r="H310" i="16" s="1"/>
  <c r="E302" i="16"/>
  <c r="H302" i="16" s="1"/>
  <c r="E219" i="16"/>
  <c r="H219" i="16" s="1"/>
  <c r="E187" i="16"/>
  <c r="E327" i="19"/>
  <c r="H327" i="19" s="1"/>
  <c r="E302" i="20"/>
  <c r="H302" i="20" s="1"/>
  <c r="E277" i="23"/>
  <c r="H277" i="23" s="1"/>
  <c r="E224" i="23"/>
  <c r="H224" i="23" s="1"/>
  <c r="E217" i="23"/>
  <c r="H217" i="23" s="1"/>
  <c r="E309" i="24"/>
  <c r="H309" i="24" s="1"/>
  <c r="E288" i="24"/>
  <c r="H288" i="24" s="1"/>
  <c r="E241" i="24"/>
  <c r="E251" i="27"/>
  <c r="H251" i="27" s="1"/>
  <c r="E245" i="27"/>
  <c r="H245" i="27" s="1"/>
  <c r="E250" i="30"/>
  <c r="H250" i="30" s="1"/>
  <c r="E335" i="31"/>
  <c r="H335" i="31" s="1"/>
  <c r="E325" i="31"/>
  <c r="H325" i="31" s="1"/>
  <c r="E319" i="19"/>
  <c r="H319" i="19" s="1"/>
  <c r="E334" i="23"/>
  <c r="H334" i="23" s="1"/>
  <c r="E282" i="23"/>
  <c r="E241" i="27"/>
  <c r="H241" i="27" s="1"/>
  <c r="E234" i="27"/>
  <c r="H234" i="27" s="1"/>
  <c r="E282" i="30"/>
  <c r="H282" i="30" s="1"/>
  <c r="E238" i="30"/>
  <c r="E245" i="2"/>
  <c r="H245" i="2" s="1"/>
  <c r="E334" i="16"/>
  <c r="H334" i="16" s="1"/>
  <c r="E309" i="16"/>
  <c r="H309" i="16" s="1"/>
  <c r="E319" i="27"/>
  <c r="E302" i="30"/>
  <c r="H302" i="30" s="1"/>
  <c r="E150" i="34"/>
  <c r="H150" i="34" s="1"/>
  <c r="E142" i="6"/>
  <c r="H142" i="6" s="1"/>
  <c r="E87" i="8"/>
  <c r="E156" i="17"/>
  <c r="H156" i="17" s="1"/>
  <c r="E133" i="17"/>
  <c r="H133" i="17" s="1"/>
  <c r="E127" i="17"/>
  <c r="H127" i="17" s="1"/>
  <c r="E104" i="17"/>
  <c r="H104" i="17" s="1"/>
  <c r="E80" i="17"/>
  <c r="H80" i="17" s="1"/>
  <c r="E155" i="18"/>
  <c r="H155" i="18" s="1"/>
  <c r="E137" i="20"/>
  <c r="H137" i="20" s="1"/>
  <c r="E157" i="23"/>
  <c r="H157" i="23" s="1"/>
  <c r="E121" i="24"/>
  <c r="H121" i="24" s="1"/>
  <c r="E151" i="25"/>
  <c r="H151" i="25" s="1"/>
  <c r="E114" i="25"/>
  <c r="H114" i="25" s="1"/>
  <c r="E136" i="27"/>
  <c r="H136" i="27" s="1"/>
  <c r="E105" i="27"/>
  <c r="E120" i="30"/>
  <c r="H120" i="30" s="1"/>
  <c r="E110" i="30"/>
  <c r="H110" i="30" s="1"/>
  <c r="E131" i="34"/>
  <c r="H131" i="34" s="1"/>
  <c r="E118" i="34"/>
  <c r="H118" i="34" s="1"/>
  <c r="E112" i="34"/>
  <c r="H112" i="34" s="1"/>
  <c r="E90" i="34"/>
  <c r="H90" i="34" s="1"/>
  <c r="E80" i="34"/>
  <c r="H80" i="34" s="1"/>
  <c r="E158" i="3"/>
  <c r="H158" i="3" s="1"/>
  <c r="E143" i="3"/>
  <c r="H143" i="3" s="1"/>
  <c r="E155" i="6"/>
  <c r="H155" i="6" s="1"/>
  <c r="E151" i="6"/>
  <c r="H151" i="6" s="1"/>
  <c r="E115" i="6"/>
  <c r="E76" i="6"/>
  <c r="H76" i="6" s="1"/>
  <c r="E127" i="9"/>
  <c r="H127" i="9" s="1"/>
  <c r="E101" i="9"/>
  <c r="E155" i="11"/>
  <c r="H155" i="11" s="1"/>
  <c r="E158" i="12"/>
  <c r="H158" i="12" s="1"/>
  <c r="E155" i="15"/>
  <c r="H155" i="15" s="1"/>
  <c r="H109" i="15"/>
  <c r="E150" i="17"/>
  <c r="E118" i="17"/>
  <c r="H118" i="17" s="1"/>
  <c r="E151" i="20"/>
  <c r="H151" i="20" s="1"/>
  <c r="E99" i="21"/>
  <c r="H85" i="22"/>
  <c r="E143" i="24"/>
  <c r="H143" i="24" s="1"/>
  <c r="H157" i="25"/>
  <c r="E99" i="25"/>
  <c r="H99" i="25" s="1"/>
  <c r="H82" i="25"/>
  <c r="E155" i="26"/>
  <c r="H155" i="26" s="1"/>
  <c r="H149" i="27"/>
  <c r="E101" i="29"/>
  <c r="H101" i="29" s="1"/>
  <c r="E151" i="30"/>
  <c r="H151" i="30" s="1"/>
  <c r="E113" i="32"/>
  <c r="H113" i="32" s="1"/>
  <c r="E74" i="25"/>
  <c r="E157" i="34"/>
  <c r="E128" i="34"/>
  <c r="H128" i="34" s="1"/>
  <c r="E110" i="3"/>
  <c r="H110" i="3" s="1"/>
  <c r="E158" i="6"/>
  <c r="E141" i="6"/>
  <c r="H141" i="6" s="1"/>
  <c r="E158" i="15"/>
  <c r="H158" i="15" s="1"/>
  <c r="E145" i="17"/>
  <c r="H145" i="17" s="1"/>
  <c r="E137" i="17"/>
  <c r="H137" i="17" s="1"/>
  <c r="E151" i="21"/>
  <c r="H151" i="21" s="1"/>
  <c r="E143" i="23"/>
  <c r="H143" i="23" s="1"/>
  <c r="E138" i="23"/>
  <c r="H138" i="23" s="1"/>
  <c r="E128" i="27"/>
  <c r="H128" i="27" s="1"/>
  <c r="E104" i="30"/>
  <c r="H104" i="30" s="1"/>
  <c r="E149" i="31"/>
  <c r="H149" i="31" s="1"/>
  <c r="E151" i="32"/>
  <c r="H151" i="32" s="1"/>
  <c r="E94" i="32"/>
  <c r="H94" i="32" s="1"/>
  <c r="E36" i="2"/>
  <c r="H36" i="2" s="1"/>
  <c r="E60" i="8"/>
  <c r="H60" i="8" s="1"/>
  <c r="E34" i="8"/>
  <c r="H34" i="8" s="1"/>
  <c r="E53" i="9"/>
  <c r="E36" i="10"/>
  <c r="E33" i="10"/>
  <c r="H33" i="10" s="1"/>
  <c r="E48" i="11"/>
  <c r="H48" i="11" s="1"/>
  <c r="E68" i="14"/>
  <c r="E30" i="14"/>
  <c r="H30" i="14" s="1"/>
  <c r="E52" i="15"/>
  <c r="H52" i="15" s="1"/>
  <c r="E44" i="15"/>
  <c r="H44" i="15" s="1"/>
  <c r="E41" i="16"/>
  <c r="E46" i="18"/>
  <c r="E68" i="19"/>
  <c r="H68" i="19" s="1"/>
  <c r="E41" i="20"/>
  <c r="E22" i="24"/>
  <c r="H22" i="24" s="1"/>
  <c r="E30" i="25"/>
  <c r="H30" i="25" s="1"/>
  <c r="E50" i="26"/>
  <c r="H50" i="26" s="1"/>
  <c r="E56" i="28"/>
  <c r="H56" i="28" s="1"/>
  <c r="E59" i="31"/>
  <c r="E40" i="31"/>
  <c r="H40" i="31" s="1"/>
  <c r="E48" i="1"/>
  <c r="H48" i="1" s="1"/>
  <c r="E23" i="10"/>
  <c r="H23" i="10" s="1"/>
  <c r="E50" i="14"/>
  <c r="E58" i="15"/>
  <c r="H58" i="15" s="1"/>
  <c r="E53" i="15"/>
  <c r="H53" i="15" s="1"/>
  <c r="E44" i="17"/>
  <c r="E28" i="22"/>
  <c r="E21" i="25"/>
  <c r="H21" i="25" s="1"/>
  <c r="E58" i="26"/>
  <c r="H58" i="26" s="1"/>
  <c r="E65" i="27"/>
  <c r="H65" i="27" s="1"/>
  <c r="E58" i="30"/>
  <c r="E51" i="31"/>
  <c r="H51" i="31" s="1"/>
  <c r="E36" i="31"/>
  <c r="H36" i="31" s="1"/>
  <c r="E32" i="32"/>
  <c r="H32" i="32" s="1"/>
  <c r="E53" i="10"/>
  <c r="E22" i="33"/>
  <c r="H22" i="33" s="1"/>
  <c r="E27" i="33"/>
  <c r="H27" i="33" s="1"/>
  <c r="E32" i="33"/>
  <c r="H32" i="33" s="1"/>
  <c r="E36" i="33"/>
  <c r="H36" i="33" s="1"/>
  <c r="E50" i="33"/>
  <c r="H50" i="33" s="1"/>
  <c r="E56" i="33"/>
  <c r="H56" i="33" s="1"/>
  <c r="E29" i="32"/>
  <c r="H29" i="32" s="1"/>
  <c r="C9" i="29"/>
  <c r="E19" i="5"/>
  <c r="H19" i="5" s="1"/>
  <c r="E24" i="3"/>
  <c r="H24" i="3" s="1"/>
  <c r="E22" i="3"/>
  <c r="H22" i="3" s="1"/>
  <c r="E36" i="6"/>
  <c r="E22" i="6"/>
  <c r="H22" i="6" s="1"/>
  <c r="E46" i="12"/>
  <c r="H46" i="12" s="1"/>
  <c r="E56" i="14"/>
  <c r="H56" i="14" s="1"/>
  <c r="E51" i="16"/>
  <c r="E67" i="23"/>
  <c r="H67" i="23" s="1"/>
  <c r="E36" i="27"/>
  <c r="H36" i="27" s="1"/>
  <c r="E34" i="27"/>
  <c r="H34" i="27" s="1"/>
  <c r="E33" i="31"/>
  <c r="E52" i="32"/>
  <c r="H52" i="32" s="1"/>
  <c r="E43" i="32"/>
  <c r="H43" i="32" s="1"/>
  <c r="E19" i="33"/>
  <c r="H19" i="33" s="1"/>
  <c r="E65" i="33"/>
  <c r="E59" i="33"/>
  <c r="E53" i="33"/>
  <c r="H53" i="33" s="1"/>
  <c r="E49" i="33"/>
  <c r="H49" i="33" s="1"/>
  <c r="E38" i="33"/>
  <c r="E20" i="13"/>
  <c r="H20" i="13" s="1"/>
  <c r="E18" i="13"/>
  <c r="E50" i="25"/>
  <c r="H50" i="25" s="1"/>
  <c r="E44" i="25"/>
  <c r="F65" i="33"/>
  <c r="F59" i="33"/>
  <c r="F48" i="33"/>
  <c r="F41" i="33"/>
  <c r="F31" i="33"/>
  <c r="F22" i="33"/>
  <c r="H223" i="1"/>
  <c r="E149" i="33"/>
  <c r="H149" i="33" s="1"/>
  <c r="F135" i="32"/>
  <c r="H38" i="31"/>
  <c r="E92" i="31"/>
  <c r="H92" i="31" s="1"/>
  <c r="E130" i="31"/>
  <c r="H130" i="31" s="1"/>
  <c r="E155" i="31"/>
  <c r="H155" i="31" s="1"/>
  <c r="E86" i="31"/>
  <c r="H86" i="31" s="1"/>
  <c r="E123" i="31"/>
  <c r="H123" i="31" s="1"/>
  <c r="F123" i="30"/>
  <c r="F118" i="30"/>
  <c r="E105" i="29"/>
  <c r="E98" i="29"/>
  <c r="H98" i="29" s="1"/>
  <c r="E88" i="29"/>
  <c r="H88" i="29" s="1"/>
  <c r="E118" i="29"/>
  <c r="H118" i="29" s="1"/>
  <c r="E129" i="29"/>
  <c r="H129" i="29" s="1"/>
  <c r="E119" i="28"/>
  <c r="H119" i="28" s="1"/>
  <c r="E127" i="28"/>
  <c r="H127" i="28" s="1"/>
  <c r="E136" i="28"/>
  <c r="H136" i="28" s="1"/>
  <c r="E121" i="28"/>
  <c r="H121" i="28" s="1"/>
  <c r="E143" i="28"/>
  <c r="H143" i="28" s="1"/>
  <c r="E154" i="28"/>
  <c r="H154" i="28" s="1"/>
  <c r="E122" i="28"/>
  <c r="H122" i="28" s="1"/>
  <c r="E130" i="28"/>
  <c r="H130" i="28" s="1"/>
  <c r="E139" i="28"/>
  <c r="H139" i="28" s="1"/>
  <c r="E75" i="28"/>
  <c r="H75" i="28" s="1"/>
  <c r="E79" i="28"/>
  <c r="H79" i="28" s="1"/>
  <c r="E83" i="28"/>
  <c r="H83" i="28" s="1"/>
  <c r="E86" i="28"/>
  <c r="H86" i="28" s="1"/>
  <c r="E90" i="28"/>
  <c r="H90" i="28" s="1"/>
  <c r="E93" i="28"/>
  <c r="E99" i="28"/>
  <c r="H99" i="28" s="1"/>
  <c r="E102" i="28"/>
  <c r="H102" i="28" s="1"/>
  <c r="E105" i="28"/>
  <c r="H105" i="28" s="1"/>
  <c r="E109" i="28"/>
  <c r="H109" i="28" s="1"/>
  <c r="E112" i="28"/>
  <c r="H112" i="28" s="1"/>
  <c r="E115" i="28"/>
  <c r="H115" i="28" s="1"/>
  <c r="E133" i="28"/>
  <c r="H133" i="28" s="1"/>
  <c r="E149" i="28"/>
  <c r="H149" i="28" s="1"/>
  <c r="E157" i="28"/>
  <c r="H157" i="28" s="1"/>
  <c r="E90" i="26"/>
  <c r="H90" i="26" s="1"/>
  <c r="E103" i="26"/>
  <c r="H103" i="26" s="1"/>
  <c r="E119" i="26"/>
  <c r="H119" i="26" s="1"/>
  <c r="E152" i="26"/>
  <c r="H152" i="26" s="1"/>
  <c r="E76" i="26"/>
  <c r="H76" i="26" s="1"/>
  <c r="E98" i="26"/>
  <c r="E124" i="26"/>
  <c r="H124" i="26" s="1"/>
  <c r="E156" i="26"/>
  <c r="H156" i="26" s="1"/>
  <c r="E111" i="25"/>
  <c r="H111" i="25" s="1"/>
  <c r="E113" i="25"/>
  <c r="H113" i="25" s="1"/>
  <c r="E140" i="25"/>
  <c r="H140" i="25" s="1"/>
  <c r="E80" i="22"/>
  <c r="H80" i="22" s="1"/>
  <c r="E90" i="22"/>
  <c r="H90" i="22" s="1"/>
  <c r="E113" i="22"/>
  <c r="E122" i="22"/>
  <c r="H122" i="22" s="1"/>
  <c r="E132" i="22"/>
  <c r="H132" i="22" s="1"/>
  <c r="E137" i="22"/>
  <c r="H137" i="22" s="1"/>
  <c r="E98" i="21"/>
  <c r="E27" i="23"/>
  <c r="E49" i="23"/>
  <c r="E18" i="24"/>
  <c r="E49" i="24"/>
  <c r="H49" i="24" s="1"/>
  <c r="E94" i="22"/>
  <c r="E157" i="22"/>
  <c r="E150" i="22"/>
  <c r="H150" i="22" s="1"/>
  <c r="E143" i="22"/>
  <c r="E131" i="22"/>
  <c r="E127" i="22"/>
  <c r="H127" i="22" s="1"/>
  <c r="E123" i="22"/>
  <c r="H123" i="22" s="1"/>
  <c r="E119" i="22"/>
  <c r="E114" i="22"/>
  <c r="H114" i="22" s="1"/>
  <c r="E111" i="22"/>
  <c r="H111" i="22" s="1"/>
  <c r="E104" i="22"/>
  <c r="H104" i="22" s="1"/>
  <c r="E98" i="22"/>
  <c r="H98" i="22" s="1"/>
  <c r="E91" i="22"/>
  <c r="H91" i="22" s="1"/>
  <c r="E87" i="22"/>
  <c r="H87" i="22" s="1"/>
  <c r="E83" i="22"/>
  <c r="H83" i="22" s="1"/>
  <c r="C10" i="25"/>
  <c r="E143" i="25"/>
  <c r="H143" i="25" s="1"/>
  <c r="E132" i="25"/>
  <c r="E118" i="25"/>
  <c r="H118" i="25" s="1"/>
  <c r="E79" i="25"/>
  <c r="E123" i="25"/>
  <c r="H123" i="25" s="1"/>
  <c r="E75" i="25"/>
  <c r="E122" i="25"/>
  <c r="H122" i="25" s="1"/>
  <c r="E104" i="25"/>
  <c r="E93" i="25"/>
  <c r="H93" i="25" s="1"/>
  <c r="E119" i="25"/>
  <c r="E106" i="26"/>
  <c r="H106" i="26" s="1"/>
  <c r="E133" i="26"/>
  <c r="E100" i="26"/>
  <c r="H100" i="26" s="1"/>
  <c r="E141" i="26"/>
  <c r="H141" i="26" s="1"/>
  <c r="E131" i="26"/>
  <c r="H131" i="26" s="1"/>
  <c r="E123" i="26"/>
  <c r="H123" i="26" s="1"/>
  <c r="E114" i="26"/>
  <c r="H114" i="26" s="1"/>
  <c r="E29" i="4"/>
  <c r="H29" i="4" s="1"/>
  <c r="C9" i="4"/>
  <c r="E24" i="12"/>
  <c r="H24" i="12" s="1"/>
  <c r="C9" i="12"/>
  <c r="E91" i="21"/>
  <c r="H91" i="21" s="1"/>
  <c r="E79" i="21"/>
  <c r="H79" i="21" s="1"/>
  <c r="E75" i="21"/>
  <c r="H75" i="21" s="1"/>
  <c r="E112" i="24"/>
  <c r="C10" i="24"/>
  <c r="E88" i="24"/>
  <c r="H88" i="24" s="1"/>
  <c r="E114" i="24"/>
  <c r="H114" i="24" s="1"/>
  <c r="H85" i="6"/>
  <c r="H154" i="9"/>
  <c r="E26" i="12"/>
  <c r="H26" i="12" s="1"/>
  <c r="E31" i="12"/>
  <c r="E51" i="12"/>
  <c r="H51" i="12" s="1"/>
  <c r="E28" i="12"/>
  <c r="H28" i="12" s="1"/>
  <c r="E67" i="12"/>
  <c r="H67" i="12" s="1"/>
  <c r="E33" i="12"/>
  <c r="E49" i="12"/>
  <c r="H49" i="12" s="1"/>
  <c r="F23" i="10"/>
  <c r="F37" i="10"/>
  <c r="E26" i="10"/>
  <c r="H26" i="10" s="1"/>
  <c r="E29" i="10"/>
  <c r="E38" i="10"/>
  <c r="H38" i="10" s="1"/>
  <c r="E44" i="10"/>
  <c r="H44" i="10" s="1"/>
  <c r="E51" i="10"/>
  <c r="H51" i="10" s="1"/>
  <c r="E59" i="10"/>
  <c r="E67" i="10"/>
  <c r="H67" i="10" s="1"/>
  <c r="F19" i="33"/>
  <c r="E21" i="33"/>
  <c r="H21" i="33" s="1"/>
  <c r="E24" i="33"/>
  <c r="E28" i="33"/>
  <c r="H28" i="33" s="1"/>
  <c r="E31" i="33"/>
  <c r="H31" i="33" s="1"/>
  <c r="E34" i="33"/>
  <c r="H34" i="33" s="1"/>
  <c r="E37" i="33"/>
  <c r="E40" i="33"/>
  <c r="H40" i="33" s="1"/>
  <c r="E43" i="33"/>
  <c r="H43" i="33" s="1"/>
  <c r="E48" i="33"/>
  <c r="E51" i="33"/>
  <c r="E54" i="33"/>
  <c r="H54" i="33" s="1"/>
  <c r="E58" i="33"/>
  <c r="E61" i="33"/>
  <c r="E66" i="33"/>
  <c r="F20" i="33"/>
  <c r="F27" i="33"/>
  <c r="F33" i="33"/>
  <c r="F39" i="33"/>
  <c r="F43" i="33"/>
  <c r="F50" i="33"/>
  <c r="F56" i="33"/>
  <c r="C9" i="32"/>
  <c r="C9" i="30"/>
  <c r="E66" i="29"/>
  <c r="H66" i="29" s="1"/>
  <c r="F145" i="27"/>
  <c r="E83" i="26"/>
  <c r="H83" i="26" s="1"/>
  <c r="E92" i="26"/>
  <c r="H92" i="26" s="1"/>
  <c r="E110" i="26"/>
  <c r="H110" i="26" s="1"/>
  <c r="E118" i="26"/>
  <c r="H118" i="26" s="1"/>
  <c r="E126" i="26"/>
  <c r="E135" i="26"/>
  <c r="H135" i="26" s="1"/>
  <c r="E145" i="26"/>
  <c r="H145" i="26" s="1"/>
  <c r="E93" i="26"/>
  <c r="H93" i="26" s="1"/>
  <c r="E113" i="26"/>
  <c r="E75" i="26"/>
  <c r="H75" i="26" s="1"/>
  <c r="E78" i="26"/>
  <c r="H78" i="26" s="1"/>
  <c r="E94" i="26"/>
  <c r="H94" i="26" s="1"/>
  <c r="E115" i="26"/>
  <c r="H115" i="26" s="1"/>
  <c r="E130" i="26"/>
  <c r="H130" i="26" s="1"/>
  <c r="E150" i="26"/>
  <c r="H150" i="26" s="1"/>
  <c r="E79" i="26"/>
  <c r="H79" i="26" s="1"/>
  <c r="E127" i="25"/>
  <c r="H127" i="25" s="1"/>
  <c r="E103" i="25"/>
  <c r="H103" i="25" s="1"/>
  <c r="E129" i="25"/>
  <c r="H129" i="25" s="1"/>
  <c r="E98" i="25"/>
  <c r="H98" i="25" s="1"/>
  <c r="E80" i="25"/>
  <c r="E109" i="25"/>
  <c r="H109" i="25" s="1"/>
  <c r="E126" i="25"/>
  <c r="H126" i="25" s="1"/>
  <c r="E150" i="25"/>
  <c r="H150" i="25" s="1"/>
  <c r="E65" i="24"/>
  <c r="H65" i="24" s="1"/>
  <c r="E78" i="24"/>
  <c r="H78" i="24" s="1"/>
  <c r="E90" i="24"/>
  <c r="H90" i="24" s="1"/>
  <c r="E62" i="23"/>
  <c r="H62" i="23" s="1"/>
  <c r="E79" i="22"/>
  <c r="H79" i="22" s="1"/>
  <c r="E86" i="22"/>
  <c r="H86" i="22" s="1"/>
  <c r="E92" i="22"/>
  <c r="H92" i="22" s="1"/>
  <c r="E103" i="22"/>
  <c r="E118" i="22"/>
  <c r="E124" i="22"/>
  <c r="H124" i="22" s="1"/>
  <c r="E130" i="22"/>
  <c r="H130" i="22" s="1"/>
  <c r="E156" i="22"/>
  <c r="H156" i="22" s="1"/>
  <c r="E121" i="21"/>
  <c r="E139" i="21"/>
  <c r="H139" i="21" s="1"/>
  <c r="C9" i="10"/>
  <c r="E74" i="22"/>
  <c r="H146" i="16"/>
  <c r="H117" i="32"/>
  <c r="H116" i="32"/>
  <c r="H82" i="32"/>
  <c r="H253" i="33"/>
  <c r="H209" i="34"/>
  <c r="H208" i="34"/>
  <c r="H182" i="34"/>
  <c r="H280" i="8"/>
  <c r="H245" i="11"/>
  <c r="H187" i="11"/>
  <c r="H311" i="12"/>
  <c r="H281" i="13"/>
  <c r="H280" i="13"/>
  <c r="H180" i="13"/>
  <c r="H328" i="14"/>
  <c r="H308" i="14"/>
  <c r="H240" i="14"/>
  <c r="H187" i="14"/>
  <c r="H240" i="15"/>
  <c r="H245" i="16"/>
  <c r="H328" i="17"/>
  <c r="H209" i="19"/>
  <c r="H327" i="20"/>
  <c r="H325" i="20"/>
  <c r="H322" i="20"/>
  <c r="H278" i="20"/>
  <c r="H232" i="20"/>
  <c r="H195" i="20"/>
  <c r="H212" i="21"/>
  <c r="H318" i="22"/>
  <c r="H306" i="22"/>
  <c r="H292" i="22"/>
  <c r="H280" i="22"/>
  <c r="H232" i="22"/>
  <c r="H486" i="9"/>
  <c r="H552" i="14"/>
  <c r="H373" i="14"/>
  <c r="H442" i="24"/>
  <c r="H438" i="24"/>
  <c r="H435" i="24"/>
  <c r="H430" i="24"/>
  <c r="H429" i="24"/>
  <c r="H45" i="11"/>
  <c r="H36" i="11"/>
  <c r="H36" i="15"/>
  <c r="H21" i="19"/>
  <c r="H33" i="26"/>
  <c r="H55" i="27"/>
  <c r="H45" i="28"/>
  <c r="H120" i="34"/>
  <c r="H117" i="1"/>
  <c r="H116" i="1"/>
  <c r="H125" i="14"/>
  <c r="H138" i="20"/>
  <c r="H82" i="20"/>
  <c r="H149" i="25"/>
  <c r="H158" i="30"/>
  <c r="H138" i="32"/>
  <c r="H332" i="3"/>
  <c r="H332" i="4"/>
  <c r="H280" i="4"/>
  <c r="H311" i="6"/>
  <c r="H308" i="6"/>
  <c r="H302" i="6"/>
  <c r="H262" i="6"/>
  <c r="H179" i="6"/>
  <c r="H264" i="7"/>
  <c r="H252" i="7"/>
  <c r="H217" i="7"/>
  <c r="H322" i="10"/>
  <c r="H318" i="19"/>
  <c r="H186" i="19"/>
  <c r="H507" i="14"/>
  <c r="H503" i="14"/>
  <c r="H410" i="14"/>
  <c r="E65" i="2"/>
  <c r="H65" i="2" s="1"/>
  <c r="E61" i="2"/>
  <c r="H61" i="2" s="1"/>
  <c r="E36" i="5"/>
  <c r="H36" i="5" s="1"/>
  <c r="E34" i="5"/>
  <c r="H34" i="5" s="1"/>
  <c r="H29" i="6"/>
  <c r="E119" i="6"/>
  <c r="H119" i="6" s="1"/>
  <c r="E336" i="2"/>
  <c r="E288" i="2"/>
  <c r="H288" i="2" s="1"/>
  <c r="E192" i="2"/>
  <c r="H192" i="2" s="1"/>
  <c r="E248" i="8"/>
  <c r="H248" i="8" s="1"/>
  <c r="E246" i="8"/>
  <c r="E334" i="11"/>
  <c r="H334" i="11" s="1"/>
  <c r="E390" i="2"/>
  <c r="H390" i="2" s="1"/>
  <c r="E396" i="2"/>
  <c r="H396" i="2" s="1"/>
  <c r="E410" i="2"/>
  <c r="E540" i="2"/>
  <c r="H540" i="2" s="1"/>
  <c r="E49" i="30"/>
  <c r="H49" i="30" s="1"/>
  <c r="E29" i="28"/>
  <c r="H29" i="28" s="1"/>
  <c r="E27" i="28"/>
  <c r="H27" i="28" s="1"/>
  <c r="E31" i="28"/>
  <c r="H31" i="28" s="1"/>
  <c r="E43" i="28"/>
  <c r="H43" i="28" s="1"/>
  <c r="E66" i="28"/>
  <c r="H66" i="28" s="1"/>
  <c r="E44" i="28"/>
  <c r="E61" i="28"/>
  <c r="H61" i="28" s="1"/>
  <c r="E41" i="28"/>
  <c r="H41" i="28" s="1"/>
  <c r="E53" i="28"/>
  <c r="H53" i="28" s="1"/>
  <c r="E38" i="28"/>
  <c r="E54" i="28"/>
  <c r="E27" i="27"/>
  <c r="H27" i="27" s="1"/>
  <c r="E43" i="27"/>
  <c r="H43" i="27" s="1"/>
  <c r="E67" i="27"/>
  <c r="H67" i="27" s="1"/>
  <c r="E29" i="27"/>
  <c r="H29" i="27" s="1"/>
  <c r="E62" i="27"/>
  <c r="H62" i="27" s="1"/>
  <c r="E29" i="26"/>
  <c r="H29" i="26" s="1"/>
  <c r="E62" i="26"/>
  <c r="E51" i="26"/>
  <c r="H51" i="26" s="1"/>
  <c r="E41" i="26"/>
  <c r="H41" i="26" s="1"/>
  <c r="E28" i="26"/>
  <c r="H28" i="26" s="1"/>
  <c r="E26" i="25"/>
  <c r="E66" i="25"/>
  <c r="E27" i="24"/>
  <c r="H27" i="24" s="1"/>
  <c r="E62" i="24"/>
  <c r="E29" i="23"/>
  <c r="E67" i="21"/>
  <c r="H67" i="21" s="1"/>
  <c r="E38" i="20"/>
  <c r="H38" i="20" s="1"/>
  <c r="H55" i="11"/>
  <c r="H50" i="13"/>
  <c r="H58" i="22"/>
  <c r="H46" i="22"/>
  <c r="H33" i="22"/>
  <c r="H59" i="24"/>
  <c r="H30" i="24"/>
  <c r="H39" i="25"/>
  <c r="H39" i="32"/>
  <c r="H21" i="32"/>
  <c r="H112" i="1"/>
  <c r="E131" i="6"/>
  <c r="H131" i="6" s="1"/>
  <c r="H105" i="11"/>
  <c r="H125" i="23"/>
  <c r="H155" i="25"/>
  <c r="H142" i="30"/>
  <c r="H84" i="30"/>
  <c r="H99" i="32"/>
  <c r="H93" i="32"/>
  <c r="E299" i="2"/>
  <c r="H299" i="2" s="1"/>
  <c r="E306" i="8"/>
  <c r="H306" i="8" s="1"/>
  <c r="H192" i="9"/>
  <c r="H330" i="12"/>
  <c r="H281" i="19"/>
  <c r="H235" i="27"/>
  <c r="G345" i="20"/>
  <c r="E416" i="2"/>
  <c r="E553" i="5"/>
  <c r="H553" i="5" s="1"/>
  <c r="E482" i="5"/>
  <c r="H482" i="5" s="1"/>
  <c r="H19" i="34"/>
  <c r="H19" i="12"/>
  <c r="E60" i="2"/>
  <c r="H60" i="2" s="1"/>
  <c r="E65" i="5"/>
  <c r="E76" i="27"/>
  <c r="H76" i="27" s="1"/>
  <c r="E133" i="3"/>
  <c r="H133" i="3" s="1"/>
  <c r="E128" i="3"/>
  <c r="H128" i="3" s="1"/>
  <c r="H126" i="19"/>
  <c r="H110" i="19"/>
  <c r="E326" i="2"/>
  <c r="H326" i="2" s="1"/>
  <c r="E308" i="8"/>
  <c r="H308" i="8" s="1"/>
  <c r="E234" i="8"/>
  <c r="H234" i="8" s="1"/>
  <c r="E230" i="8"/>
  <c r="H306" i="23"/>
  <c r="H264" i="23"/>
  <c r="H235" i="23"/>
  <c r="H223" i="23"/>
  <c r="H208" i="23"/>
  <c r="H306" i="24"/>
  <c r="H245" i="24"/>
  <c r="H238" i="24"/>
  <c r="H223" i="24"/>
  <c r="H193" i="26"/>
  <c r="H327" i="27"/>
  <c r="H326" i="27"/>
  <c r="H208" i="29"/>
  <c r="H335" i="30"/>
  <c r="H314" i="30"/>
  <c r="H310" i="30"/>
  <c r="E502" i="5"/>
  <c r="H502" i="5" s="1"/>
  <c r="H262" i="30"/>
  <c r="H242" i="30"/>
  <c r="H235" i="30"/>
  <c r="H220" i="30"/>
  <c r="H193" i="30"/>
  <c r="H192" i="30"/>
  <c r="H336" i="32"/>
  <c r="H335" i="32"/>
  <c r="H323" i="32"/>
  <c r="H322" i="32"/>
  <c r="H321" i="32"/>
  <c r="H314" i="32"/>
  <c r="H313" i="32"/>
  <c r="H308" i="32"/>
  <c r="H262" i="32"/>
  <c r="H224" i="32"/>
  <c r="H186" i="32"/>
  <c r="H558" i="4"/>
  <c r="H551" i="4"/>
  <c r="H498" i="4"/>
  <c r="H494" i="4"/>
  <c r="H467" i="4"/>
  <c r="H466" i="4"/>
  <c r="H442" i="4"/>
  <c r="H390" i="4"/>
  <c r="H374" i="4"/>
  <c r="H364" i="4"/>
  <c r="H363" i="4"/>
  <c r="H546" i="5"/>
  <c r="H508" i="5"/>
  <c r="H367" i="7"/>
  <c r="H534" i="8"/>
  <c r="H506" i="8"/>
  <c r="H498" i="8"/>
  <c r="H482" i="8"/>
  <c r="H463" i="8"/>
  <c r="H367" i="8"/>
  <c r="H533" i="9"/>
  <c r="H506" i="9"/>
  <c r="H477" i="9"/>
  <c r="H469" i="9"/>
  <c r="H447" i="9"/>
  <c r="H442" i="9"/>
  <c r="H435" i="9"/>
  <c r="H416" i="9"/>
  <c r="H392" i="9"/>
  <c r="H356" i="9"/>
  <c r="H553" i="10"/>
  <c r="H546" i="10"/>
  <c r="H495" i="10"/>
  <c r="H363" i="15"/>
  <c r="H517" i="20"/>
  <c r="H510" i="20"/>
  <c r="H494" i="20"/>
  <c r="H491" i="20"/>
  <c r="H476" i="20"/>
  <c r="H414" i="20"/>
  <c r="H390" i="20"/>
  <c r="H553" i="22"/>
  <c r="H516" i="22"/>
  <c r="H491" i="22"/>
  <c r="H407" i="22"/>
  <c r="H448" i="24"/>
  <c r="H424" i="29"/>
  <c r="H512" i="30"/>
  <c r="H485" i="30"/>
  <c r="H464" i="30"/>
  <c r="H416" i="30"/>
  <c r="H359" i="31"/>
  <c r="H542" i="32"/>
  <c r="H541" i="32"/>
  <c r="H449" i="32"/>
  <c r="H536" i="14"/>
  <c r="H545" i="28"/>
  <c r="F347" i="21"/>
  <c r="F358" i="21"/>
  <c r="F366" i="21"/>
  <c r="F387" i="21"/>
  <c r="F393" i="21"/>
  <c r="F397" i="21"/>
  <c r="F409" i="21"/>
  <c r="F432" i="21"/>
  <c r="F447" i="21"/>
  <c r="F454" i="21"/>
  <c r="F460" i="21"/>
  <c r="F472" i="21"/>
  <c r="F547" i="21"/>
  <c r="F346" i="21"/>
  <c r="F357" i="20"/>
  <c r="F371" i="20"/>
  <c r="F388" i="20"/>
  <c r="F409" i="20"/>
  <c r="F447" i="20"/>
  <c r="F549" i="20"/>
  <c r="G345" i="23"/>
  <c r="F180" i="28"/>
  <c r="F210" i="28"/>
  <c r="F236" i="28"/>
  <c r="F259" i="28"/>
  <c r="F280" i="28"/>
  <c r="F320" i="28"/>
  <c r="F231" i="28"/>
  <c r="F182" i="26"/>
  <c r="F178" i="26"/>
  <c r="F244" i="26"/>
  <c r="F274" i="26"/>
  <c r="F175" i="25"/>
  <c r="F181" i="25"/>
  <c r="F196" i="25"/>
  <c r="F201" i="25"/>
  <c r="F222" i="25"/>
  <c r="F277" i="25"/>
  <c r="F317" i="25"/>
  <c r="F287" i="22"/>
  <c r="F157" i="34"/>
  <c r="F149" i="31"/>
  <c r="F113" i="31"/>
  <c r="F119" i="31"/>
  <c r="F158" i="31"/>
  <c r="F135" i="31"/>
  <c r="F109" i="31"/>
  <c r="F177" i="22"/>
  <c r="F313" i="22"/>
  <c r="F263" i="22"/>
  <c r="F211" i="22"/>
  <c r="D11" i="22"/>
  <c r="F201" i="22"/>
  <c r="F277" i="22"/>
  <c r="F244" i="22"/>
  <c r="F225" i="22"/>
  <c r="F207" i="22"/>
  <c r="F198" i="22"/>
  <c r="F301" i="22"/>
  <c r="F170" i="22"/>
  <c r="F203" i="22"/>
  <c r="F276" i="22"/>
  <c r="F206" i="22"/>
  <c r="F231" i="26"/>
  <c r="F320" i="26"/>
  <c r="F313" i="26"/>
  <c r="F309" i="26"/>
  <c r="F302" i="26"/>
  <c r="F317" i="26"/>
  <c r="F301" i="26"/>
  <c r="F288" i="26"/>
  <c r="F285" i="26"/>
  <c r="F276" i="26"/>
  <c r="F263" i="26"/>
  <c r="F246" i="26"/>
  <c r="F236" i="26"/>
  <c r="F222" i="26"/>
  <c r="F202" i="26"/>
  <c r="F192" i="26"/>
  <c r="F199" i="26"/>
  <c r="F170" i="26"/>
  <c r="F185" i="26"/>
  <c r="D11" i="26"/>
  <c r="F211" i="26"/>
  <c r="F180" i="29"/>
  <c r="F285" i="29"/>
  <c r="F184" i="29"/>
  <c r="F277" i="29"/>
  <c r="F237" i="29"/>
  <c r="F172" i="30"/>
  <c r="F275" i="30"/>
  <c r="F175" i="30"/>
  <c r="F347" i="7"/>
  <c r="G345" i="7"/>
  <c r="H345" i="7" s="1"/>
  <c r="F395" i="10"/>
  <c r="F528" i="10"/>
  <c r="F519" i="10"/>
  <c r="F503" i="10"/>
  <c r="F346" i="10"/>
  <c r="F547" i="10"/>
  <c r="F353" i="19"/>
  <c r="G345" i="19"/>
  <c r="H345" i="19" s="1"/>
  <c r="F472" i="22"/>
  <c r="F346" i="22"/>
  <c r="F556" i="22"/>
  <c r="F548" i="22"/>
  <c r="F542" i="22"/>
  <c r="F531" i="22"/>
  <c r="F527" i="22"/>
  <c r="F521" i="22"/>
  <c r="F479" i="22"/>
  <c r="F475" i="22"/>
  <c r="F454" i="22"/>
  <c r="F446" i="22"/>
  <c r="F415" i="22"/>
  <c r="F412" i="22"/>
  <c r="F400" i="22"/>
  <c r="F554" i="22"/>
  <c r="F524" i="22"/>
  <c r="F500" i="22"/>
  <c r="F487" i="22"/>
  <c r="F452" i="22"/>
  <c r="F444" i="22"/>
  <c r="F432" i="22"/>
  <c r="F409" i="22"/>
  <c r="F398" i="22"/>
  <c r="F392" i="22"/>
  <c r="F387" i="22"/>
  <c r="F380" i="22"/>
  <c r="F370" i="22"/>
  <c r="F366" i="22"/>
  <c r="F352" i="22"/>
  <c r="F347" i="22"/>
  <c r="F549" i="22"/>
  <c r="F468" i="22"/>
  <c r="F460" i="22"/>
  <c r="F456" i="22"/>
  <c r="F445" i="22"/>
  <c r="F414" i="22"/>
  <c r="F399" i="22"/>
  <c r="F389" i="22"/>
  <c r="F383" i="22"/>
  <c r="F369" i="22"/>
  <c r="F360" i="22"/>
  <c r="F354" i="22"/>
  <c r="F346" i="25"/>
  <c r="F549" i="25"/>
  <c r="F537" i="25"/>
  <c r="F510" i="25"/>
  <c r="F499" i="25"/>
  <c r="F484" i="25"/>
  <c r="F473" i="25"/>
  <c r="F450" i="25"/>
  <c r="F445" i="25"/>
  <c r="F382" i="25"/>
  <c r="F371" i="25"/>
  <c r="F353" i="25"/>
  <c r="F560" i="25"/>
  <c r="F539" i="25"/>
  <c r="F504" i="25"/>
  <c r="F496" i="25"/>
  <c r="F486" i="25"/>
  <c r="F465" i="25"/>
  <c r="F447" i="25"/>
  <c r="F358" i="25"/>
  <c r="F364" i="28"/>
  <c r="F512" i="28"/>
  <c r="F468" i="28"/>
  <c r="F445" i="28"/>
  <c r="F400" i="28"/>
  <c r="F563" i="28"/>
  <c r="F560" i="28"/>
  <c r="F557" i="28"/>
  <c r="F549" i="28"/>
  <c r="F544" i="28"/>
  <c r="F540" i="28"/>
  <c r="F537" i="28"/>
  <c r="F533" i="28"/>
  <c r="F530" i="28"/>
  <c r="F527" i="28"/>
  <c r="F524" i="28"/>
  <c r="F520" i="28"/>
  <c r="F517" i="28"/>
  <c r="F509" i="28"/>
  <c r="F505" i="28"/>
  <c r="F498" i="28"/>
  <c r="F490" i="28"/>
  <c r="F483" i="28"/>
  <c r="F473" i="28"/>
  <c r="F466" i="28"/>
  <c r="F459" i="28"/>
  <c r="F450" i="28"/>
  <c r="F443" i="28"/>
  <c r="F406" i="28"/>
  <c r="F398" i="28"/>
  <c r="F391" i="28"/>
  <c r="F380" i="28"/>
  <c r="F374" i="28"/>
  <c r="F371" i="28"/>
  <c r="F368" i="28"/>
  <c r="F363" i="28"/>
  <c r="F358" i="28"/>
  <c r="F354" i="28"/>
  <c r="F351" i="28"/>
  <c r="F348" i="28"/>
  <c r="F504" i="28"/>
  <c r="F480" i="28"/>
  <c r="F456" i="28"/>
  <c r="F515" i="28"/>
  <c r="F501" i="28"/>
  <c r="F494" i="28"/>
  <c r="F487" i="28"/>
  <c r="F477" i="28"/>
  <c r="F470" i="28"/>
  <c r="F463" i="28"/>
  <c r="F446" i="28"/>
  <c r="F433" i="28"/>
  <c r="F422" i="28"/>
  <c r="F412" i="28"/>
  <c r="F404" i="28"/>
  <c r="F395" i="28"/>
  <c r="F49" i="18"/>
  <c r="H42" i="33"/>
  <c r="F210" i="9"/>
  <c r="F26" i="8"/>
  <c r="H35" i="7"/>
  <c r="F38" i="7"/>
  <c r="F78" i="7"/>
  <c r="F86" i="7"/>
  <c r="F94" i="7"/>
  <c r="F111" i="7"/>
  <c r="F120" i="7"/>
  <c r="F129" i="7"/>
  <c r="F140" i="7"/>
  <c r="F150" i="7"/>
  <c r="F156" i="7"/>
  <c r="H52" i="6"/>
  <c r="F196" i="6"/>
  <c r="F202" i="6"/>
  <c r="F275" i="6"/>
  <c r="H127" i="6"/>
  <c r="H116" i="6"/>
  <c r="H62" i="5"/>
  <c r="H239" i="5"/>
  <c r="F102" i="4"/>
  <c r="F114" i="4"/>
  <c r="F123" i="4"/>
  <c r="F199" i="4"/>
  <c r="F207" i="4"/>
  <c r="F225" i="4"/>
  <c r="F275" i="4"/>
  <c r="F291" i="4"/>
  <c r="F315" i="4"/>
  <c r="F31" i="3"/>
  <c r="F60" i="3"/>
  <c r="F48" i="3"/>
  <c r="F67" i="3"/>
  <c r="F41" i="3"/>
  <c r="H62" i="3"/>
  <c r="H91" i="3"/>
  <c r="H100" i="3"/>
  <c r="H150" i="3"/>
  <c r="H285" i="3"/>
  <c r="H24" i="2"/>
  <c r="H38" i="2"/>
  <c r="H132" i="2"/>
  <c r="H244" i="2"/>
  <c r="H298" i="2"/>
  <c r="H311" i="2"/>
  <c r="F90" i="1"/>
  <c r="F102" i="1"/>
  <c r="F126" i="1"/>
  <c r="F66" i="18"/>
  <c r="H24" i="18"/>
  <c r="H111" i="18"/>
  <c r="F174" i="18"/>
  <c r="F192" i="18"/>
  <c r="F207" i="18"/>
  <c r="F238" i="18"/>
  <c r="F258" i="18"/>
  <c r="F291" i="18"/>
  <c r="F318" i="18"/>
  <c r="F140" i="17"/>
  <c r="F88" i="17"/>
  <c r="F124" i="17"/>
  <c r="D10" i="17"/>
  <c r="F94" i="16"/>
  <c r="F116" i="16"/>
  <c r="F132" i="16"/>
  <c r="F88" i="16"/>
  <c r="H149" i="16"/>
  <c r="F92" i="16"/>
  <c r="F103" i="16"/>
  <c r="F118" i="16"/>
  <c r="F129" i="16"/>
  <c r="H199" i="16"/>
  <c r="H20" i="15"/>
  <c r="H26" i="15"/>
  <c r="F191" i="15"/>
  <c r="G169" i="15"/>
  <c r="H182" i="14"/>
  <c r="H106" i="13"/>
  <c r="F102" i="13"/>
  <c r="F83" i="13"/>
  <c r="F130" i="13"/>
  <c r="H210" i="13"/>
  <c r="H313" i="13"/>
  <c r="H233" i="12"/>
  <c r="F171" i="12"/>
  <c r="F175" i="12"/>
  <c r="F185" i="12"/>
  <c r="F196" i="12"/>
  <c r="F200" i="12"/>
  <c r="F203" i="12"/>
  <c r="F210" i="12"/>
  <c r="F225" i="12"/>
  <c r="F238" i="12"/>
  <c r="F242" i="12"/>
  <c r="F259" i="12"/>
  <c r="F275" i="12"/>
  <c r="F282" i="12"/>
  <c r="F287" i="12"/>
  <c r="F299" i="12"/>
  <c r="F304" i="12"/>
  <c r="F313" i="12"/>
  <c r="F29" i="11"/>
  <c r="H108" i="11"/>
  <c r="H263" i="11"/>
  <c r="H154" i="10"/>
  <c r="F98" i="10"/>
  <c r="F114" i="10"/>
  <c r="F126" i="10"/>
  <c r="F133" i="10"/>
  <c r="F156" i="10"/>
  <c r="H242" i="10"/>
  <c r="H291" i="10"/>
  <c r="H233" i="33"/>
  <c r="H242" i="33"/>
  <c r="H291" i="33"/>
  <c r="H91" i="32"/>
  <c r="F150" i="31"/>
  <c r="F129" i="31"/>
  <c r="F148" i="31"/>
  <c r="F172" i="29"/>
  <c r="F187" i="29"/>
  <c r="F176" i="29"/>
  <c r="H151" i="28"/>
  <c r="H155" i="28"/>
  <c r="H325" i="28"/>
  <c r="H318" i="28"/>
  <c r="H328" i="28"/>
  <c r="F175" i="26"/>
  <c r="F184" i="26"/>
  <c r="F177" i="26"/>
  <c r="F171" i="26"/>
  <c r="F191" i="26"/>
  <c r="F224" i="26"/>
  <c r="F227" i="26"/>
  <c r="F250" i="26"/>
  <c r="F277" i="26"/>
  <c r="F287" i="26"/>
  <c r="F304" i="26"/>
  <c r="F311" i="26"/>
  <c r="F333" i="26"/>
  <c r="H132" i="25"/>
  <c r="H203" i="25"/>
  <c r="H207" i="25"/>
  <c r="H236" i="25"/>
  <c r="H305" i="24"/>
  <c r="F274" i="22"/>
  <c r="H222" i="22"/>
  <c r="F275" i="22"/>
  <c r="F222" i="22"/>
  <c r="H351" i="33"/>
  <c r="H354" i="33"/>
  <c r="H366" i="33"/>
  <c r="H369" i="33"/>
  <c r="H372" i="33"/>
  <c r="H522" i="33"/>
  <c r="H529" i="33"/>
  <c r="H535" i="33"/>
  <c r="H136" i="31"/>
  <c r="H310" i="31"/>
  <c r="H219" i="30"/>
  <c r="H331" i="28"/>
  <c r="H274" i="28"/>
  <c r="H334" i="28"/>
  <c r="H186" i="28"/>
  <c r="H303" i="28"/>
  <c r="H179" i="28"/>
  <c r="H227" i="28"/>
  <c r="H126" i="27"/>
  <c r="H141" i="27"/>
  <c r="H104" i="27"/>
  <c r="H233" i="26"/>
  <c r="H181" i="26"/>
  <c r="H276" i="23"/>
  <c r="H241" i="22"/>
  <c r="H171" i="21"/>
  <c r="H226" i="21"/>
  <c r="F587" i="34"/>
  <c r="G570" i="34"/>
  <c r="H570" i="34" s="1"/>
  <c r="F572" i="7"/>
  <c r="F570" i="7"/>
  <c r="F587" i="19"/>
  <c r="F570" i="19"/>
  <c r="F570" i="22"/>
  <c r="F572" i="22"/>
  <c r="H200" i="25"/>
  <c r="H277" i="24"/>
  <c r="H173" i="23"/>
  <c r="H238" i="22"/>
  <c r="F224" i="20"/>
  <c r="F291" i="20"/>
  <c r="H538" i="22"/>
  <c r="H358" i="21"/>
  <c r="H386" i="21"/>
  <c r="H452" i="21"/>
  <c r="H540" i="21"/>
  <c r="F588" i="34"/>
  <c r="F578" i="34"/>
  <c r="F574" i="34"/>
  <c r="F572" i="34"/>
  <c r="F370" i="34"/>
  <c r="F346" i="34"/>
  <c r="F200" i="34"/>
  <c r="F202" i="34"/>
  <c r="F245" i="34"/>
  <c r="F221" i="34"/>
  <c r="F131" i="34"/>
  <c r="F112" i="34"/>
  <c r="F90" i="34"/>
  <c r="F128" i="34"/>
  <c r="F118" i="34"/>
  <c r="F80" i="34"/>
  <c r="F75" i="34"/>
  <c r="F46" i="34"/>
  <c r="F44" i="34"/>
  <c r="F26" i="19"/>
  <c r="F27" i="19"/>
  <c r="F53" i="19"/>
  <c r="F66" i="19"/>
  <c r="F20" i="18"/>
  <c r="H170" i="16"/>
  <c r="F27" i="14"/>
  <c r="H27" i="14"/>
  <c r="H48" i="14"/>
  <c r="H61" i="14"/>
  <c r="H26" i="13"/>
  <c r="F43" i="12"/>
  <c r="H20" i="10"/>
  <c r="F76" i="10"/>
  <c r="F91" i="10"/>
  <c r="F100" i="10"/>
  <c r="F104" i="10"/>
  <c r="F110" i="10"/>
  <c r="F116" i="10"/>
  <c r="F123" i="10"/>
  <c r="F130" i="10"/>
  <c r="F135" i="10"/>
  <c r="F143" i="10"/>
  <c r="F126" i="32"/>
  <c r="F106" i="31"/>
  <c r="F80" i="31"/>
  <c r="F99" i="31"/>
  <c r="F110" i="31"/>
  <c r="F133" i="31"/>
  <c r="F143" i="31"/>
  <c r="F83" i="31"/>
  <c r="F103" i="31"/>
  <c r="F128" i="31"/>
  <c r="F137" i="31"/>
  <c r="F110" i="29"/>
  <c r="F74" i="2"/>
  <c r="F434" i="1"/>
  <c r="F432" i="1"/>
  <c r="F274" i="1"/>
  <c r="F92" i="1"/>
  <c r="F48" i="1"/>
  <c r="F563" i="2"/>
  <c r="F557" i="2"/>
  <c r="F507" i="2"/>
  <c r="F506" i="2"/>
  <c r="F359" i="2"/>
  <c r="F538" i="2"/>
  <c r="F495" i="2"/>
  <c r="F480" i="2"/>
  <c r="F245" i="2"/>
  <c r="F220" i="2"/>
  <c r="F303" i="2"/>
  <c r="F233" i="2"/>
  <c r="F136" i="2"/>
  <c r="F82" i="2"/>
  <c r="F36" i="2"/>
  <c r="F35" i="14"/>
  <c r="F24" i="13"/>
  <c r="F49" i="13"/>
  <c r="H36" i="30"/>
  <c r="F593" i="3"/>
  <c r="F530" i="3"/>
  <c r="F529" i="3"/>
  <c r="F501" i="3"/>
  <c r="F421" i="3"/>
  <c r="F411" i="3"/>
  <c r="F390" i="3"/>
  <c r="F562" i="3"/>
  <c r="F525" i="3"/>
  <c r="F374" i="3"/>
  <c r="F373" i="3"/>
  <c r="F331" i="3"/>
  <c r="F308" i="3"/>
  <c r="F251" i="3"/>
  <c r="F208" i="3"/>
  <c r="F318" i="3"/>
  <c r="F186" i="3"/>
  <c r="F246" i="3"/>
  <c r="F193" i="3"/>
  <c r="F145" i="3"/>
  <c r="F139" i="3"/>
  <c r="F158" i="3"/>
  <c r="F157" i="3"/>
  <c r="F143" i="3"/>
  <c r="F22" i="3"/>
  <c r="F43" i="3"/>
  <c r="F24" i="3"/>
  <c r="F171" i="4"/>
  <c r="F548" i="4"/>
  <c r="F528" i="4"/>
  <c r="F499" i="4"/>
  <c r="F539" i="4"/>
  <c r="F413" i="4"/>
  <c r="F384" i="4"/>
  <c r="F377" i="4"/>
  <c r="F218" i="4"/>
  <c r="F211" i="4"/>
  <c r="F184" i="4"/>
  <c r="F303" i="4"/>
  <c r="F299" i="4"/>
  <c r="F285" i="4"/>
  <c r="F282" i="4"/>
  <c r="F203" i="4"/>
  <c r="F152" i="4"/>
  <c r="F141" i="4"/>
  <c r="F29" i="4"/>
  <c r="F24" i="4"/>
  <c r="F60" i="4"/>
  <c r="F26" i="16"/>
  <c r="F44" i="15"/>
  <c r="F49" i="11"/>
  <c r="F62" i="10"/>
  <c r="F583" i="5"/>
  <c r="F522" i="5"/>
  <c r="F404" i="5"/>
  <c r="F564" i="5"/>
  <c r="F394" i="5"/>
  <c r="F364" i="5"/>
  <c r="F498" i="5"/>
  <c r="F466" i="5"/>
  <c r="F407" i="5"/>
  <c r="F239" i="5"/>
  <c r="F136" i="5"/>
  <c r="F20" i="5"/>
  <c r="F59" i="5"/>
  <c r="F48" i="5"/>
  <c r="F19" i="5"/>
  <c r="F596" i="6"/>
  <c r="F584" i="6"/>
  <c r="F592" i="6"/>
  <c r="F563" i="6"/>
  <c r="F558" i="6"/>
  <c r="F555" i="6"/>
  <c r="F531" i="6"/>
  <c r="F508" i="6"/>
  <c r="F500" i="6"/>
  <c r="F477" i="6"/>
  <c r="F456" i="6"/>
  <c r="F396" i="6"/>
  <c r="F537" i="6"/>
  <c r="F470" i="6"/>
  <c r="F458" i="6"/>
  <c r="F404" i="6"/>
  <c r="F374" i="6"/>
  <c r="F535" i="6"/>
  <c r="F511" i="6"/>
  <c r="F481" i="6"/>
  <c r="F479" i="6"/>
  <c r="F449" i="6"/>
  <c r="F318" i="6"/>
  <c r="F191" i="6"/>
  <c r="F185" i="6"/>
  <c r="F171" i="6"/>
  <c r="F244" i="6"/>
  <c r="F239" i="6"/>
  <c r="F238" i="6"/>
  <c r="F219" i="6"/>
  <c r="F218" i="6"/>
  <c r="F172" i="6"/>
  <c r="F309" i="6"/>
  <c r="F286" i="6"/>
  <c r="F180" i="6"/>
  <c r="F142" i="6"/>
  <c r="F141" i="6"/>
  <c r="F76" i="6"/>
  <c r="F158" i="6"/>
  <c r="F155" i="6"/>
  <c r="F151" i="6"/>
  <c r="F115" i="6"/>
  <c r="F61" i="6"/>
  <c r="F36" i="6"/>
  <c r="F27" i="6"/>
  <c r="F22" i="6"/>
  <c r="F68" i="6"/>
  <c r="F28" i="6"/>
  <c r="F539" i="7"/>
  <c r="F484" i="7"/>
  <c r="F408" i="7"/>
  <c r="F526" i="7"/>
  <c r="F508" i="7"/>
  <c r="F424" i="7"/>
  <c r="F405" i="7"/>
  <c r="F384" i="7"/>
  <c r="F490" i="7"/>
  <c r="F108" i="7"/>
  <c r="F149" i="7"/>
  <c r="F40" i="7"/>
  <c r="F39" i="7"/>
  <c r="F33" i="7"/>
  <c r="H170" i="12"/>
  <c r="F52" i="10"/>
  <c r="H40" i="10"/>
  <c r="H52" i="10"/>
  <c r="F87" i="26"/>
  <c r="F151" i="23"/>
  <c r="F583" i="8"/>
  <c r="F513" i="8"/>
  <c r="F375" i="8"/>
  <c r="F364" i="8"/>
  <c r="F481" i="8"/>
  <c r="F480" i="8"/>
  <c r="F537" i="8"/>
  <c r="F529" i="8"/>
  <c r="F503" i="8"/>
  <c r="F350" i="8"/>
  <c r="F292" i="8"/>
  <c r="F258" i="8"/>
  <c r="F223" i="8"/>
  <c r="F298" i="8"/>
  <c r="F87" i="8"/>
  <c r="F94" i="8"/>
  <c r="F60" i="8"/>
  <c r="F34" i="8"/>
  <c r="F31" i="8"/>
  <c r="F559" i="9"/>
  <c r="F353" i="9"/>
  <c r="F557" i="9"/>
  <c r="F548" i="9"/>
  <c r="F531" i="9"/>
  <c r="F517" i="9"/>
  <c r="F459" i="9"/>
  <c r="F431" i="9"/>
  <c r="F504" i="9"/>
  <c r="F473" i="9"/>
  <c r="F423" i="9"/>
  <c r="F414" i="9"/>
  <c r="F397" i="9"/>
  <c r="F393" i="9"/>
  <c r="F180" i="9"/>
  <c r="F250" i="9"/>
  <c r="F127" i="9"/>
  <c r="F101" i="9"/>
  <c r="F86" i="9"/>
  <c r="F53" i="9"/>
  <c r="F50" i="10"/>
  <c r="F103" i="21"/>
  <c r="F169" i="12"/>
  <c r="F486" i="10"/>
  <c r="F466" i="10"/>
  <c r="F443" i="10"/>
  <c r="F429" i="10"/>
  <c r="F563" i="10"/>
  <c r="F350" i="10"/>
  <c r="F557" i="10"/>
  <c r="F543" i="10"/>
  <c r="F540" i="10"/>
  <c r="F483" i="10"/>
  <c r="F314" i="10"/>
  <c r="F246" i="10"/>
  <c r="F243" i="10"/>
  <c r="F180" i="10"/>
  <c r="F178" i="10"/>
  <c r="F176" i="10"/>
  <c r="F142" i="10"/>
  <c r="F36" i="10"/>
  <c r="F33" i="10"/>
  <c r="F594" i="11"/>
  <c r="F591" i="11"/>
  <c r="F535" i="11"/>
  <c r="F511" i="11"/>
  <c r="F503" i="11"/>
  <c r="F483" i="11"/>
  <c r="F555" i="11"/>
  <c r="F543" i="11"/>
  <c r="F493" i="11"/>
  <c r="F230" i="11"/>
  <c r="F219" i="11"/>
  <c r="F302" i="11"/>
  <c r="F247" i="11"/>
  <c r="F213" i="11"/>
  <c r="F333" i="11"/>
  <c r="F237" i="11"/>
  <c r="F232" i="11"/>
  <c r="F151" i="11"/>
  <c r="F145" i="11"/>
  <c r="F155" i="11"/>
  <c r="F108" i="11"/>
  <c r="F593" i="12"/>
  <c r="F563" i="12"/>
  <c r="F464" i="12"/>
  <c r="F390" i="12"/>
  <c r="F535" i="12"/>
  <c r="F517" i="12"/>
  <c r="F484" i="12"/>
  <c r="F481" i="12"/>
  <c r="F462" i="12"/>
  <c r="F384" i="12"/>
  <c r="F508" i="12"/>
  <c r="F497" i="12"/>
  <c r="F377" i="12"/>
  <c r="F247" i="12"/>
  <c r="F236" i="12"/>
  <c r="F212" i="12"/>
  <c r="F221" i="12"/>
  <c r="F158" i="12"/>
  <c r="F46" i="12"/>
  <c r="F36" i="28"/>
  <c r="F120" i="27"/>
  <c r="F115" i="26"/>
  <c r="F139" i="26"/>
  <c r="H21" i="14"/>
  <c r="F583" i="13"/>
  <c r="F563" i="13"/>
  <c r="F519" i="13"/>
  <c r="F505" i="13"/>
  <c r="F371" i="13"/>
  <c r="F513" i="13"/>
  <c r="F540" i="13"/>
  <c r="F405" i="13"/>
  <c r="F298" i="13"/>
  <c r="F115" i="13"/>
  <c r="F68" i="13"/>
  <c r="F52" i="13"/>
  <c r="H35" i="14"/>
  <c r="F88" i="27"/>
  <c r="F103" i="27"/>
  <c r="F38" i="21"/>
  <c r="F593" i="14"/>
  <c r="F591" i="14"/>
  <c r="F351" i="14"/>
  <c r="F358" i="14"/>
  <c r="F370" i="14"/>
  <c r="F380" i="14"/>
  <c r="F386" i="14"/>
  <c r="F394" i="14"/>
  <c r="F399" i="14"/>
  <c r="F432" i="14"/>
  <c r="F472" i="14"/>
  <c r="F478" i="14"/>
  <c r="F504" i="14"/>
  <c r="F529" i="14"/>
  <c r="F542" i="14"/>
  <c r="F556" i="14"/>
  <c r="H351" i="14"/>
  <c r="H372" i="14"/>
  <c r="H382" i="14"/>
  <c r="H409" i="14"/>
  <c r="H449" i="14"/>
  <c r="H462" i="14"/>
  <c r="H484" i="14"/>
  <c r="F346" i="14"/>
  <c r="F457" i="14"/>
  <c r="F423" i="14"/>
  <c r="F411" i="14"/>
  <c r="F526" i="14"/>
  <c r="F353" i="14"/>
  <c r="F365" i="14"/>
  <c r="F381" i="14"/>
  <c r="F388" i="14"/>
  <c r="F401" i="14"/>
  <c r="F415" i="14"/>
  <c r="F453" i="14"/>
  <c r="F460" i="14"/>
  <c r="F489" i="14"/>
  <c r="F500" i="14"/>
  <c r="F539" i="14"/>
  <c r="F549" i="14"/>
  <c r="F558" i="14"/>
  <c r="H358" i="14"/>
  <c r="H379" i="14"/>
  <c r="H422" i="14"/>
  <c r="H460" i="14"/>
  <c r="H558" i="14"/>
  <c r="F345" i="14"/>
  <c r="F509" i="14"/>
  <c r="F406" i="14"/>
  <c r="F235" i="14"/>
  <c r="F234" i="14"/>
  <c r="F192" i="14"/>
  <c r="F334" i="14"/>
  <c r="F306" i="14"/>
  <c r="F248" i="14"/>
  <c r="F247" i="14"/>
  <c r="F241" i="14"/>
  <c r="F239" i="14"/>
  <c r="F213" i="14"/>
  <c r="F149" i="14"/>
  <c r="F68" i="14"/>
  <c r="F23" i="14"/>
  <c r="F56" i="14"/>
  <c r="F50" i="14"/>
  <c r="F30" i="14"/>
  <c r="F61" i="14"/>
  <c r="F66" i="22"/>
  <c r="F596" i="15"/>
  <c r="F553" i="15"/>
  <c r="F530" i="15"/>
  <c r="F524" i="15"/>
  <c r="F368" i="15"/>
  <c r="F360" i="15"/>
  <c r="F358" i="15"/>
  <c r="F504" i="15"/>
  <c r="F452" i="15"/>
  <c r="F450" i="15"/>
  <c r="F352" i="15"/>
  <c r="F489" i="15"/>
  <c r="F409" i="15"/>
  <c r="F397" i="15"/>
  <c r="F370" i="15"/>
  <c r="F313" i="15"/>
  <c r="F302" i="15"/>
  <c r="F301" i="15"/>
  <c r="F199" i="15"/>
  <c r="F174" i="15"/>
  <c r="F334" i="15"/>
  <c r="F245" i="15"/>
  <c r="F238" i="15"/>
  <c r="F108" i="15"/>
  <c r="F158" i="15"/>
  <c r="F155" i="15"/>
  <c r="F53" i="15"/>
  <c r="F52" i="15"/>
  <c r="F58" i="15"/>
  <c r="F23" i="29"/>
  <c r="F61" i="29"/>
  <c r="F88" i="21"/>
  <c r="H116" i="20"/>
  <c r="H572" i="16"/>
  <c r="H588" i="16"/>
  <c r="F593" i="16"/>
  <c r="F578" i="16"/>
  <c r="F577" i="16"/>
  <c r="F495" i="16"/>
  <c r="F448" i="16"/>
  <c r="F431" i="16"/>
  <c r="F505" i="16"/>
  <c r="F504" i="16"/>
  <c r="F501" i="16"/>
  <c r="F497" i="16"/>
  <c r="F415" i="16"/>
  <c r="F414" i="16"/>
  <c r="F350" i="16"/>
  <c r="F481" i="16"/>
  <c r="F451" i="16"/>
  <c r="F334" i="16"/>
  <c r="F187" i="16"/>
  <c r="F176" i="16"/>
  <c r="F302" i="16"/>
  <c r="F310" i="16"/>
  <c r="F309" i="16"/>
  <c r="F219" i="16"/>
  <c r="F145" i="16"/>
  <c r="F141" i="16"/>
  <c r="F86" i="16"/>
  <c r="F152" i="16"/>
  <c r="F66" i="16"/>
  <c r="F41" i="16"/>
  <c r="F51" i="16"/>
  <c r="F112" i="22"/>
  <c r="F141" i="22"/>
  <c r="F61" i="21"/>
  <c r="F84" i="21"/>
  <c r="F588" i="17"/>
  <c r="F596" i="17"/>
  <c r="F580" i="17"/>
  <c r="F556" i="17"/>
  <c r="F524" i="17"/>
  <c r="F401" i="17"/>
  <c r="F479" i="17"/>
  <c r="F445" i="17"/>
  <c r="F442" i="17"/>
  <c r="F434" i="17"/>
  <c r="F413" i="17"/>
  <c r="F516" i="17"/>
  <c r="F504" i="17"/>
  <c r="F489" i="17"/>
  <c r="F480" i="17"/>
  <c r="F354" i="17"/>
  <c r="F250" i="17"/>
  <c r="F218" i="17"/>
  <c r="F196" i="17"/>
  <c r="F200" i="17"/>
  <c r="F182" i="17"/>
  <c r="F175" i="17"/>
  <c r="F156" i="17"/>
  <c r="F118" i="17"/>
  <c r="F94" i="17"/>
  <c r="F80" i="17"/>
  <c r="F145" i="17"/>
  <c r="F127" i="17"/>
  <c r="F114" i="17"/>
  <c r="F104" i="17"/>
  <c r="F78" i="17"/>
  <c r="F150" i="17"/>
  <c r="F137" i="17"/>
  <c r="F136" i="17"/>
  <c r="F133" i="17"/>
  <c r="F132" i="17"/>
  <c r="F38" i="17"/>
  <c r="F44" i="17"/>
  <c r="F41" i="17"/>
  <c r="F35" i="27"/>
  <c r="F37" i="27"/>
  <c r="F103" i="25"/>
  <c r="F98" i="21"/>
  <c r="F137" i="21"/>
  <c r="F83" i="21"/>
  <c r="F142" i="20"/>
  <c r="F422" i="18"/>
  <c r="F364" i="18"/>
  <c r="F564" i="18"/>
  <c r="F553" i="18"/>
  <c r="F457" i="18"/>
  <c r="F508" i="18"/>
  <c r="F466" i="18"/>
  <c r="F464" i="18"/>
  <c r="F463" i="18"/>
  <c r="F424" i="18"/>
  <c r="F336" i="18"/>
  <c r="F292" i="18"/>
  <c r="F223" i="18"/>
  <c r="F179" i="18"/>
  <c r="F231" i="18"/>
  <c r="F208" i="18"/>
  <c r="F155" i="18"/>
  <c r="F136" i="18"/>
  <c r="F82" i="18"/>
  <c r="F46" i="18"/>
  <c r="F31" i="18"/>
  <c r="F60" i="18"/>
  <c r="F30" i="28"/>
  <c r="F46" i="28"/>
  <c r="F139" i="25"/>
  <c r="F115" i="25"/>
  <c r="F103" i="22"/>
  <c r="F87" i="21"/>
  <c r="F143" i="21"/>
  <c r="F496" i="19"/>
  <c r="F390" i="19"/>
  <c r="F502" i="19"/>
  <c r="F377" i="19"/>
  <c r="F526" i="19"/>
  <c r="F518" i="19"/>
  <c r="F469" i="19"/>
  <c r="F442" i="19"/>
  <c r="F319" i="19"/>
  <c r="F327" i="19"/>
  <c r="F106" i="19"/>
  <c r="F68" i="19"/>
  <c r="F575" i="20"/>
  <c r="F590" i="20"/>
  <c r="F504" i="20"/>
  <c r="F361" i="20"/>
  <c r="F355" i="20"/>
  <c r="F496" i="20"/>
  <c r="F470" i="20"/>
  <c r="F468" i="20"/>
  <c r="F452" i="20"/>
  <c r="F478" i="20"/>
  <c r="F475" i="20"/>
  <c r="F458" i="20"/>
  <c r="F329" i="20"/>
  <c r="F302" i="20"/>
  <c r="F151" i="20"/>
  <c r="F137" i="20"/>
  <c r="F122" i="20"/>
  <c r="F116" i="20"/>
  <c r="F111" i="20"/>
  <c r="F88" i="20"/>
  <c r="F41" i="20"/>
  <c r="F99" i="26"/>
  <c r="F103" i="26"/>
  <c r="F65" i="23"/>
  <c r="F579" i="21"/>
  <c r="F484" i="21"/>
  <c r="F406" i="21"/>
  <c r="F512" i="21"/>
  <c r="F372" i="21"/>
  <c r="F367" i="21"/>
  <c r="F225" i="21"/>
  <c r="F176" i="21"/>
  <c r="F302" i="21"/>
  <c r="F172" i="21"/>
  <c r="F151" i="21"/>
  <c r="F99" i="21"/>
  <c r="F31" i="21"/>
  <c r="F584" i="22"/>
  <c r="F557" i="22"/>
  <c r="F517" i="22"/>
  <c r="F512" i="22"/>
  <c r="F511" i="22"/>
  <c r="F486" i="22"/>
  <c r="F355" i="22"/>
  <c r="F442" i="22"/>
  <c r="F421" i="22"/>
  <c r="F374" i="22"/>
  <c r="F559" i="22"/>
  <c r="F411" i="22"/>
  <c r="F371" i="22"/>
  <c r="F288" i="22"/>
  <c r="F217" i="22"/>
  <c r="F212" i="22"/>
  <c r="F242" i="22"/>
  <c r="F145" i="22"/>
  <c r="F67" i="22"/>
  <c r="F28" i="22"/>
  <c r="F526" i="23"/>
  <c r="F423" i="23"/>
  <c r="F537" i="23"/>
  <c r="F484" i="23"/>
  <c r="F462" i="23"/>
  <c r="F461" i="23"/>
  <c r="F449" i="23"/>
  <c r="F392" i="23"/>
  <c r="F334" i="23"/>
  <c r="F241" i="23"/>
  <c r="F239" i="23"/>
  <c r="F282" i="23"/>
  <c r="F277" i="23"/>
  <c r="F224" i="23"/>
  <c r="F217" i="23"/>
  <c r="F157" i="23"/>
  <c r="F143" i="23"/>
  <c r="F138" i="23"/>
  <c r="F67" i="23"/>
  <c r="H87" i="26"/>
  <c r="H112" i="24"/>
  <c r="F24" i="24"/>
  <c r="F478" i="24"/>
  <c r="F465" i="24"/>
  <c r="F449" i="24"/>
  <c r="F396" i="24"/>
  <c r="F241" i="24"/>
  <c r="F211" i="24"/>
  <c r="F309" i="24"/>
  <c r="F276" i="24"/>
  <c r="F244" i="24"/>
  <c r="F196" i="24"/>
  <c r="F288" i="24"/>
  <c r="F277" i="24"/>
  <c r="F182" i="24"/>
  <c r="F83" i="24"/>
  <c r="F143" i="24"/>
  <c r="F121" i="24"/>
  <c r="F60" i="24"/>
  <c r="F22" i="24"/>
  <c r="F111" i="28"/>
  <c r="F140" i="28"/>
  <c r="H88" i="26"/>
  <c r="F584" i="25"/>
  <c r="F578" i="25"/>
  <c r="F591" i="25"/>
  <c r="F512" i="25"/>
  <c r="F485" i="25"/>
  <c r="F404" i="25"/>
  <c r="F395" i="25"/>
  <c r="F555" i="25"/>
  <c r="F350" i="25"/>
  <c r="F414" i="25"/>
  <c r="F380" i="25"/>
  <c r="F242" i="25"/>
  <c r="F230" i="25"/>
  <c r="F208" i="25"/>
  <c r="F305" i="25"/>
  <c r="F240" i="25"/>
  <c r="F233" i="25"/>
  <c r="F172" i="25"/>
  <c r="F114" i="25"/>
  <c r="F151" i="25"/>
  <c r="F99" i="25"/>
  <c r="F30" i="25"/>
  <c r="F22" i="25"/>
  <c r="F21" i="25"/>
  <c r="F593" i="26"/>
  <c r="F510" i="26"/>
  <c r="F506" i="26"/>
  <c r="F429" i="26"/>
  <c r="F543" i="26"/>
  <c r="F390" i="26"/>
  <c r="F536" i="26"/>
  <c r="F535" i="26"/>
  <c r="F356" i="26"/>
  <c r="F306" i="26"/>
  <c r="F212" i="26"/>
  <c r="F181" i="26"/>
  <c r="F257" i="26"/>
  <c r="F256" i="26"/>
  <c r="F248" i="26"/>
  <c r="F31" i="26"/>
  <c r="F58" i="26"/>
  <c r="F50" i="26"/>
  <c r="F60" i="27"/>
  <c r="F28" i="27"/>
  <c r="H86" i="27"/>
  <c r="H88" i="27"/>
  <c r="H121" i="27"/>
  <c r="F31" i="27"/>
  <c r="F66" i="27"/>
  <c r="F533" i="27"/>
  <c r="F511" i="27"/>
  <c r="F498" i="27"/>
  <c r="F477" i="27"/>
  <c r="F431" i="27"/>
  <c r="F424" i="27"/>
  <c r="F423" i="27"/>
  <c r="F396" i="27"/>
  <c r="F438" i="27"/>
  <c r="F435" i="27"/>
  <c r="F404" i="27"/>
  <c r="F350" i="27"/>
  <c r="F329" i="27"/>
  <c r="F241" i="27"/>
  <c r="F208" i="27"/>
  <c r="F247" i="27"/>
  <c r="F245" i="27"/>
  <c r="F234" i="27"/>
  <c r="F195" i="27"/>
  <c r="F319" i="27"/>
  <c r="F258" i="27"/>
  <c r="F251" i="27"/>
  <c r="F105" i="27"/>
  <c r="F136" i="27"/>
  <c r="F128" i="27"/>
  <c r="F65" i="27"/>
  <c r="F34" i="27"/>
  <c r="F44" i="27"/>
  <c r="F20" i="27"/>
  <c r="F51" i="27"/>
  <c r="F40" i="27"/>
  <c r="F36" i="27"/>
  <c r="F546" i="28"/>
  <c r="F541" i="28"/>
  <c r="F491" i="28"/>
  <c r="F536" i="28"/>
  <c r="F356" i="28"/>
  <c r="F217" i="28"/>
  <c r="F193" i="28"/>
  <c r="F56" i="28"/>
  <c r="F19" i="28"/>
  <c r="F75" i="32"/>
  <c r="D10" i="32"/>
  <c r="H20" i="31"/>
  <c r="F58" i="31"/>
  <c r="F88" i="29"/>
  <c r="F116" i="29"/>
  <c r="F139" i="29"/>
  <c r="F152" i="29"/>
  <c r="H132" i="29"/>
  <c r="F103" i="29"/>
  <c r="D10" i="29"/>
  <c r="F86" i="29"/>
  <c r="F119" i="29"/>
  <c r="F129" i="29"/>
  <c r="F111" i="29"/>
  <c r="H136" i="29"/>
  <c r="F92" i="29"/>
  <c r="F113" i="29"/>
  <c r="F594" i="29"/>
  <c r="F552" i="29"/>
  <c r="F535" i="29"/>
  <c r="F502" i="29"/>
  <c r="F411" i="29"/>
  <c r="F390" i="29"/>
  <c r="F564" i="29"/>
  <c r="F493" i="29"/>
  <c r="F433" i="29"/>
  <c r="F406" i="29"/>
  <c r="F461" i="29"/>
  <c r="F322" i="29"/>
  <c r="F254" i="29"/>
  <c r="F217" i="29"/>
  <c r="F216" i="29"/>
  <c r="F213" i="29"/>
  <c r="F323" i="29"/>
  <c r="F247" i="29"/>
  <c r="F245" i="29"/>
  <c r="F225" i="29"/>
  <c r="F101" i="29"/>
  <c r="F589" i="30"/>
  <c r="F584" i="30"/>
  <c r="F580" i="30"/>
  <c r="F577" i="30"/>
  <c r="F572" i="30"/>
  <c r="F531" i="30"/>
  <c r="F477" i="30"/>
  <c r="F475" i="30"/>
  <c r="F465" i="30"/>
  <c r="F515" i="30"/>
  <c r="F433" i="30"/>
  <c r="F400" i="30"/>
  <c r="F358" i="30"/>
  <c r="F528" i="30"/>
  <c r="F472" i="30"/>
  <c r="F469" i="30"/>
  <c r="F424" i="30"/>
  <c r="F238" i="30"/>
  <c r="F302" i="30"/>
  <c r="F282" i="30"/>
  <c r="F250" i="30"/>
  <c r="F115" i="30"/>
  <c r="F110" i="30"/>
  <c r="F104" i="30"/>
  <c r="F151" i="30"/>
  <c r="F58" i="30"/>
  <c r="F538" i="31"/>
  <c r="F553" i="31"/>
  <c r="F552" i="31"/>
  <c r="F404" i="31"/>
  <c r="F335" i="31"/>
  <c r="F325" i="31"/>
  <c r="F245" i="31"/>
  <c r="F233" i="31"/>
  <c r="F208" i="31"/>
  <c r="F41" i="31"/>
  <c r="F51" i="31"/>
  <c r="F59" i="31"/>
  <c r="F36" i="31"/>
  <c r="F33" i="31"/>
  <c r="F20" i="31"/>
  <c r="F40" i="31"/>
  <c r="F34" i="31"/>
  <c r="F21" i="31"/>
  <c r="F589" i="32"/>
  <c r="F585" i="32"/>
  <c r="F583" i="32"/>
  <c r="F596" i="32"/>
  <c r="F527" i="32"/>
  <c r="F432" i="32"/>
  <c r="F504" i="32"/>
  <c r="F458" i="32"/>
  <c r="F447" i="32"/>
  <c r="F355" i="32"/>
  <c r="F484" i="32"/>
  <c r="F464" i="32"/>
  <c r="F462" i="32"/>
  <c r="F381" i="32"/>
  <c r="F315" i="32"/>
  <c r="F207" i="32"/>
  <c r="F320" i="32"/>
  <c r="F282" i="32"/>
  <c r="F200" i="32"/>
  <c r="F211" i="32"/>
  <c r="F151" i="32"/>
  <c r="F94" i="32"/>
  <c r="F145" i="32"/>
  <c r="F113" i="32"/>
  <c r="F52" i="32"/>
  <c r="F43" i="32"/>
  <c r="F356" i="33"/>
  <c r="F240" i="33"/>
  <c r="D13" i="24"/>
  <c r="F570" i="24"/>
  <c r="G570" i="18"/>
  <c r="H570" i="18" s="1"/>
  <c r="G570" i="9"/>
  <c r="F345" i="19"/>
  <c r="F345" i="10"/>
  <c r="F345" i="6"/>
  <c r="H208" i="33"/>
  <c r="H314" i="33"/>
  <c r="D11" i="28"/>
  <c r="G11" i="28" s="1"/>
  <c r="G169" i="12"/>
  <c r="H169" i="12" s="1"/>
  <c r="F169" i="2"/>
  <c r="E571" i="20"/>
  <c r="H571" i="20" s="1"/>
  <c r="E589" i="4"/>
  <c r="H589" i="4" s="1"/>
  <c r="E593" i="7"/>
  <c r="H593" i="7" s="1"/>
  <c r="E591" i="13"/>
  <c r="H591" i="13" s="1"/>
  <c r="E596" i="16"/>
  <c r="H596" i="16" s="1"/>
  <c r="E595" i="17"/>
  <c r="H595" i="17" s="1"/>
  <c r="H594" i="22"/>
  <c r="E577" i="23"/>
  <c r="E578" i="27"/>
  <c r="H578" i="27" s="1"/>
  <c r="E583" i="28"/>
  <c r="H583" i="28" s="1"/>
  <c r="E575" i="30"/>
  <c r="E588" i="32"/>
  <c r="H588" i="32" s="1"/>
  <c r="E595" i="34"/>
  <c r="H595" i="34" s="1"/>
  <c r="E594" i="2"/>
  <c r="H594" i="2" s="1"/>
  <c r="E586" i="9"/>
  <c r="E579" i="9"/>
  <c r="H579" i="9" s="1"/>
  <c r="E595" i="15"/>
  <c r="H595" i="15" s="1"/>
  <c r="E580" i="16"/>
  <c r="H580" i="16" s="1"/>
  <c r="E575" i="16"/>
  <c r="H575" i="16" s="1"/>
  <c r="E574" i="17"/>
  <c r="H574" i="17" s="1"/>
  <c r="E593" i="25"/>
  <c r="E589" i="25"/>
  <c r="H589" i="25" s="1"/>
  <c r="E583" i="25"/>
  <c r="H583" i="25" s="1"/>
  <c r="E593" i="27"/>
  <c r="H593" i="27" s="1"/>
  <c r="E585" i="27"/>
  <c r="H585" i="27" s="1"/>
  <c r="E586" i="32"/>
  <c r="H586" i="32" s="1"/>
  <c r="E595" i="16"/>
  <c r="H595" i="16" s="1"/>
  <c r="E590" i="22"/>
  <c r="H590" i="22" s="1"/>
  <c r="E579" i="23"/>
  <c r="E591" i="24"/>
  <c r="H591" i="24" s="1"/>
  <c r="E577" i="25"/>
  <c r="H577" i="25" s="1"/>
  <c r="E576" i="29"/>
  <c r="H576" i="29" s="1"/>
  <c r="E591" i="30"/>
  <c r="H591" i="30" s="1"/>
  <c r="E587" i="32"/>
  <c r="H587" i="32" s="1"/>
  <c r="E351" i="24"/>
  <c r="E357" i="24"/>
  <c r="H357" i="24" s="1"/>
  <c r="E366" i="24"/>
  <c r="H366" i="24" s="1"/>
  <c r="E370" i="24"/>
  <c r="E386" i="24"/>
  <c r="H386" i="24" s="1"/>
  <c r="E389" i="24"/>
  <c r="E399" i="24"/>
  <c r="H399" i="24" s="1"/>
  <c r="E409" i="24"/>
  <c r="H409" i="24" s="1"/>
  <c r="E421" i="24"/>
  <c r="H421" i="24" s="1"/>
  <c r="E475" i="24"/>
  <c r="H475" i="24" s="1"/>
  <c r="E479" i="24"/>
  <c r="H479" i="24" s="1"/>
  <c r="E524" i="24"/>
  <c r="H524" i="24" s="1"/>
  <c r="E547" i="24"/>
  <c r="H547" i="24" s="1"/>
  <c r="E351" i="21"/>
  <c r="H351" i="21" s="1"/>
  <c r="E355" i="21"/>
  <c r="H355" i="21" s="1"/>
  <c r="E360" i="21"/>
  <c r="E368" i="21"/>
  <c r="H368" i="21" s="1"/>
  <c r="E379" i="21"/>
  <c r="H379" i="21" s="1"/>
  <c r="E387" i="21"/>
  <c r="H387" i="21" s="1"/>
  <c r="E392" i="21"/>
  <c r="H392" i="21" s="1"/>
  <c r="E398" i="21"/>
  <c r="H398" i="21" s="1"/>
  <c r="E401" i="21"/>
  <c r="E420" i="21"/>
  <c r="H420" i="21" s="1"/>
  <c r="E432" i="21"/>
  <c r="H432" i="21" s="1"/>
  <c r="E445" i="21"/>
  <c r="H445" i="21" s="1"/>
  <c r="E450" i="21"/>
  <c r="H450" i="21" s="1"/>
  <c r="E456" i="21"/>
  <c r="H456" i="21" s="1"/>
  <c r="E472" i="21"/>
  <c r="E475" i="21"/>
  <c r="H475" i="21" s="1"/>
  <c r="E479" i="21"/>
  <c r="H479" i="21" s="1"/>
  <c r="E527" i="21"/>
  <c r="H527" i="21" s="1"/>
  <c r="E545" i="21"/>
  <c r="H545" i="21" s="1"/>
  <c r="E549" i="21"/>
  <c r="H549" i="21" s="1"/>
  <c r="E559" i="21"/>
  <c r="H559" i="21" s="1"/>
  <c r="G345" i="13"/>
  <c r="E345" i="16"/>
  <c r="E345" i="12"/>
  <c r="E345" i="4"/>
  <c r="E424" i="14"/>
  <c r="H424" i="14" s="1"/>
  <c r="E480" i="14"/>
  <c r="E501" i="14"/>
  <c r="H501" i="14" s="1"/>
  <c r="E518" i="14"/>
  <c r="E543" i="14"/>
  <c r="H543" i="14" s="1"/>
  <c r="E353" i="17"/>
  <c r="E388" i="17"/>
  <c r="H388" i="17" s="1"/>
  <c r="E444" i="17"/>
  <c r="E475" i="17"/>
  <c r="H475" i="17" s="1"/>
  <c r="E506" i="20"/>
  <c r="H506" i="20" s="1"/>
  <c r="E527" i="20"/>
  <c r="H527" i="20" s="1"/>
  <c r="E538" i="20"/>
  <c r="E497" i="20"/>
  <c r="H497" i="20" s="1"/>
  <c r="E346" i="23"/>
  <c r="E377" i="23"/>
  <c r="H377" i="23" s="1"/>
  <c r="E433" i="23"/>
  <c r="E480" i="23"/>
  <c r="H480" i="23" s="1"/>
  <c r="E375" i="23"/>
  <c r="H375" i="23" s="1"/>
  <c r="E396" i="23"/>
  <c r="E432" i="23"/>
  <c r="E457" i="23"/>
  <c r="H457" i="23" s="1"/>
  <c r="E485" i="23"/>
  <c r="E514" i="23"/>
  <c r="H514" i="23" s="1"/>
  <c r="E521" i="23"/>
  <c r="E535" i="23"/>
  <c r="E557" i="23"/>
  <c r="H557" i="23" s="1"/>
  <c r="E501" i="26"/>
  <c r="H501" i="26" s="1"/>
  <c r="E522" i="26"/>
  <c r="H522" i="26" s="1"/>
  <c r="E367" i="26"/>
  <c r="H367" i="26" s="1"/>
  <c r="E381" i="26"/>
  <c r="H381" i="26" s="1"/>
  <c r="E420" i="29"/>
  <c r="H420" i="29" s="1"/>
  <c r="E423" i="29"/>
  <c r="H423" i="29" s="1"/>
  <c r="E507" i="29"/>
  <c r="H507" i="29" s="1"/>
  <c r="E526" i="29"/>
  <c r="H526" i="29" s="1"/>
  <c r="E449" i="29"/>
  <c r="H449" i="29" s="1"/>
  <c r="E510" i="29"/>
  <c r="E403" i="33"/>
  <c r="H403" i="33" s="1"/>
  <c r="E445" i="34"/>
  <c r="H445" i="34" s="1"/>
  <c r="E398" i="34"/>
  <c r="H398" i="34" s="1"/>
  <c r="E389" i="34"/>
  <c r="H389" i="34" s="1"/>
  <c r="E545" i="2"/>
  <c r="H545" i="2" s="1"/>
  <c r="E513" i="2"/>
  <c r="E433" i="2"/>
  <c r="H433" i="2" s="1"/>
  <c r="E496" i="3"/>
  <c r="E463" i="3"/>
  <c r="H463" i="3" s="1"/>
  <c r="E451" i="3"/>
  <c r="H451" i="3" s="1"/>
  <c r="E542" i="4"/>
  <c r="H542" i="4" s="1"/>
  <c r="H516" i="4"/>
  <c r="E487" i="4"/>
  <c r="H487" i="4" s="1"/>
  <c r="H464" i="4"/>
  <c r="E450" i="4"/>
  <c r="H450" i="4" s="1"/>
  <c r="E446" i="4"/>
  <c r="E431" i="4"/>
  <c r="H431" i="4" s="1"/>
  <c r="E534" i="5"/>
  <c r="H534" i="5" s="1"/>
  <c r="E532" i="5"/>
  <c r="H532" i="5" s="1"/>
  <c r="E451" i="5"/>
  <c r="H451" i="5" s="1"/>
  <c r="E435" i="5"/>
  <c r="H435" i="5" s="1"/>
  <c r="E420" i="5"/>
  <c r="E468" i="6"/>
  <c r="E535" i="7"/>
  <c r="E457" i="7"/>
  <c r="E435" i="7"/>
  <c r="H435" i="7" s="1"/>
  <c r="E430" i="7"/>
  <c r="H430" i="7" s="1"/>
  <c r="E420" i="7"/>
  <c r="E411" i="7"/>
  <c r="H411" i="7" s="1"/>
  <c r="E560" i="8"/>
  <c r="H560" i="8" s="1"/>
  <c r="E495" i="8"/>
  <c r="H495" i="8" s="1"/>
  <c r="E462" i="8"/>
  <c r="H462" i="8" s="1"/>
  <c r="E489" i="9"/>
  <c r="H489" i="9" s="1"/>
  <c r="H448" i="9"/>
  <c r="E398" i="9"/>
  <c r="E377" i="9"/>
  <c r="H377" i="9" s="1"/>
  <c r="E537" i="10"/>
  <c r="H537" i="10" s="1"/>
  <c r="E534" i="10"/>
  <c r="H534" i="10" s="1"/>
  <c r="E431" i="10"/>
  <c r="H431" i="10" s="1"/>
  <c r="E557" i="11"/>
  <c r="E484" i="11"/>
  <c r="H484" i="11" s="1"/>
  <c r="E512" i="12"/>
  <c r="H512" i="12" s="1"/>
  <c r="E483" i="12"/>
  <c r="H483" i="12" s="1"/>
  <c r="E453" i="12"/>
  <c r="E396" i="12"/>
  <c r="H396" i="12" s="1"/>
  <c r="E536" i="13"/>
  <c r="H536" i="13" s="1"/>
  <c r="E481" i="13"/>
  <c r="H481" i="13" s="1"/>
  <c r="E411" i="13"/>
  <c r="E406" i="13"/>
  <c r="H406" i="13" s="1"/>
  <c r="E367" i="13"/>
  <c r="E350" i="13"/>
  <c r="H545" i="14"/>
  <c r="E395" i="15"/>
  <c r="H395" i="15" s="1"/>
  <c r="E374" i="15"/>
  <c r="E476" i="16"/>
  <c r="H476" i="16" s="1"/>
  <c r="E456" i="16"/>
  <c r="E432" i="16"/>
  <c r="H432" i="16" s="1"/>
  <c r="E368" i="17"/>
  <c r="E384" i="19"/>
  <c r="H384" i="19" s="1"/>
  <c r="E371" i="19"/>
  <c r="H371" i="19" s="1"/>
  <c r="E433" i="19"/>
  <c r="H433" i="19" s="1"/>
  <c r="E443" i="19"/>
  <c r="H443" i="19" s="1"/>
  <c r="E535" i="19"/>
  <c r="E528" i="22"/>
  <c r="H528" i="22" s="1"/>
  <c r="E375" i="22"/>
  <c r="H375" i="22" s="1"/>
  <c r="E391" i="22"/>
  <c r="E430" i="22"/>
  <c r="E480" i="22"/>
  <c r="E501" i="22"/>
  <c r="H501" i="22" s="1"/>
  <c r="E429" i="25"/>
  <c r="E462" i="25"/>
  <c r="H462" i="25" s="1"/>
  <c r="E464" i="25"/>
  <c r="H464" i="25" s="1"/>
  <c r="E466" i="25"/>
  <c r="H466" i="25" s="1"/>
  <c r="E483" i="25"/>
  <c r="H483" i="25" s="1"/>
  <c r="E543" i="25"/>
  <c r="H543" i="25" s="1"/>
  <c r="E554" i="25"/>
  <c r="H554" i="25" s="1"/>
  <c r="E557" i="25"/>
  <c r="E491" i="25"/>
  <c r="H491" i="25" s="1"/>
  <c r="E494" i="25"/>
  <c r="H494" i="25" s="1"/>
  <c r="E502" i="25"/>
  <c r="H502" i="25" s="1"/>
  <c r="E374" i="25"/>
  <c r="E467" i="25"/>
  <c r="H467" i="25" s="1"/>
  <c r="E469" i="25"/>
  <c r="E534" i="25"/>
  <c r="H534" i="25" s="1"/>
  <c r="E415" i="28"/>
  <c r="H415" i="28" s="1"/>
  <c r="E553" i="28"/>
  <c r="H553" i="28" s="1"/>
  <c r="E555" i="28"/>
  <c r="H555" i="28" s="1"/>
  <c r="E524" i="34"/>
  <c r="H524" i="34" s="1"/>
  <c r="E450" i="34"/>
  <c r="H450" i="34" s="1"/>
  <c r="E412" i="34"/>
  <c r="H412" i="34" s="1"/>
  <c r="E369" i="34"/>
  <c r="H369" i="34" s="1"/>
  <c r="E486" i="3"/>
  <c r="E359" i="3"/>
  <c r="H359" i="3" s="1"/>
  <c r="E544" i="4"/>
  <c r="H544" i="4" s="1"/>
  <c r="E503" i="4"/>
  <c r="H503" i="4" s="1"/>
  <c r="E478" i="4"/>
  <c r="H478" i="4" s="1"/>
  <c r="E447" i="4"/>
  <c r="H447" i="4" s="1"/>
  <c r="E415" i="4"/>
  <c r="H415" i="4" s="1"/>
  <c r="E563" i="5"/>
  <c r="H563" i="5" s="1"/>
  <c r="E551" i="5"/>
  <c r="H551" i="5" s="1"/>
  <c r="E529" i="5"/>
  <c r="H529" i="5" s="1"/>
  <c r="E543" i="6"/>
  <c r="H543" i="6" s="1"/>
  <c r="E540" i="6"/>
  <c r="H540" i="6" s="1"/>
  <c r="E534" i="6"/>
  <c r="E474" i="6"/>
  <c r="H474" i="6" s="1"/>
  <c r="E462" i="6"/>
  <c r="E355" i="6"/>
  <c r="E561" i="7"/>
  <c r="H561" i="7" s="1"/>
  <c r="E513" i="7"/>
  <c r="H513" i="7" s="1"/>
  <c r="E496" i="7"/>
  <c r="E464" i="7"/>
  <c r="H464" i="7" s="1"/>
  <c r="E431" i="7"/>
  <c r="H431" i="7" s="1"/>
  <c r="E561" i="8"/>
  <c r="H561" i="8" s="1"/>
  <c r="E543" i="8"/>
  <c r="H543" i="8" s="1"/>
  <c r="E520" i="8"/>
  <c r="H520" i="8" s="1"/>
  <c r="E489" i="8"/>
  <c r="H489" i="8" s="1"/>
  <c r="E464" i="8"/>
  <c r="H464" i="8" s="1"/>
  <c r="E456" i="9"/>
  <c r="E433" i="9"/>
  <c r="H433" i="9" s="1"/>
  <c r="E404" i="11"/>
  <c r="H404" i="11" s="1"/>
  <c r="E562" i="12"/>
  <c r="H562" i="12" s="1"/>
  <c r="E486" i="12"/>
  <c r="E526" i="13"/>
  <c r="H526" i="13" s="1"/>
  <c r="E483" i="13"/>
  <c r="H483" i="13" s="1"/>
  <c r="E466" i="13"/>
  <c r="H466" i="13" s="1"/>
  <c r="E457" i="13"/>
  <c r="H457" i="13" s="1"/>
  <c r="E374" i="13"/>
  <c r="H374" i="13" s="1"/>
  <c r="E513" i="14"/>
  <c r="E511" i="14"/>
  <c r="H511" i="14" s="1"/>
  <c r="E395" i="14"/>
  <c r="H395" i="14" s="1"/>
  <c r="E384" i="14"/>
  <c r="H384" i="14" s="1"/>
  <c r="E411" i="15"/>
  <c r="H411" i="15" s="1"/>
  <c r="E562" i="16"/>
  <c r="E489" i="16"/>
  <c r="H489" i="16" s="1"/>
  <c r="E484" i="16"/>
  <c r="H484" i="16" s="1"/>
  <c r="E461" i="16"/>
  <c r="E412" i="17"/>
  <c r="H412" i="17" s="1"/>
  <c r="E399" i="17"/>
  <c r="E347" i="17"/>
  <c r="E557" i="18"/>
  <c r="H557" i="18" s="1"/>
  <c r="E502" i="18"/>
  <c r="H502" i="18" s="1"/>
  <c r="E491" i="18"/>
  <c r="E467" i="18"/>
  <c r="H467" i="18" s="1"/>
  <c r="E451" i="18"/>
  <c r="H451" i="18" s="1"/>
  <c r="H346" i="32"/>
  <c r="E354" i="15"/>
  <c r="E364" i="15"/>
  <c r="H364" i="15" s="1"/>
  <c r="E383" i="15"/>
  <c r="H383" i="15" s="1"/>
  <c r="E454" i="15"/>
  <c r="H454" i="15" s="1"/>
  <c r="E465" i="15"/>
  <c r="E527" i="15"/>
  <c r="E548" i="15"/>
  <c r="H548" i="15" s="1"/>
  <c r="E403" i="18"/>
  <c r="H403" i="18" s="1"/>
  <c r="E492" i="18"/>
  <c r="E446" i="21"/>
  <c r="E377" i="21"/>
  <c r="H377" i="21" s="1"/>
  <c r="E423" i="21"/>
  <c r="H423" i="21" s="1"/>
  <c r="E557" i="21"/>
  <c r="H557" i="21" s="1"/>
  <c r="E391" i="21"/>
  <c r="H391" i="21" s="1"/>
  <c r="E396" i="21"/>
  <c r="H396" i="21" s="1"/>
  <c r="E455" i="21"/>
  <c r="E457" i="21"/>
  <c r="H457" i="21" s="1"/>
  <c r="E466" i="21"/>
  <c r="H466" i="21" s="1"/>
  <c r="E487" i="21"/>
  <c r="H487" i="21" s="1"/>
  <c r="E513" i="21"/>
  <c r="H513" i="21" s="1"/>
  <c r="E373" i="24"/>
  <c r="E391" i="24"/>
  <c r="H391" i="24" s="1"/>
  <c r="E447" i="24"/>
  <c r="E446" i="24"/>
  <c r="H446" i="24" s="1"/>
  <c r="E374" i="24"/>
  <c r="E392" i="24"/>
  <c r="H392" i="24" s="1"/>
  <c r="E542" i="24"/>
  <c r="H542" i="24" s="1"/>
  <c r="E375" i="27"/>
  <c r="E517" i="27"/>
  <c r="H517" i="27" s="1"/>
  <c r="E366" i="27"/>
  <c r="H366" i="27" s="1"/>
  <c r="E384" i="27"/>
  <c r="H384" i="27" s="1"/>
  <c r="E420" i="27"/>
  <c r="E422" i="27"/>
  <c r="H422" i="27" s="1"/>
  <c r="E434" i="27"/>
  <c r="H434" i="27" s="1"/>
  <c r="E495" i="27"/>
  <c r="H495" i="27" s="1"/>
  <c r="E522" i="27"/>
  <c r="H522" i="27" s="1"/>
  <c r="E525" i="27"/>
  <c r="H525" i="27" s="1"/>
  <c r="E367" i="30"/>
  <c r="H367" i="30" s="1"/>
  <c r="E375" i="30"/>
  <c r="H375" i="30" s="1"/>
  <c r="E446" i="30"/>
  <c r="H446" i="30" s="1"/>
  <c r="E500" i="30"/>
  <c r="H500" i="30" s="1"/>
  <c r="E537" i="30"/>
  <c r="H537" i="30" s="1"/>
  <c r="E370" i="30"/>
  <c r="H370" i="30" s="1"/>
  <c r="E374" i="30"/>
  <c r="H374" i="30" s="1"/>
  <c r="E382" i="30"/>
  <c r="H382" i="30" s="1"/>
  <c r="E397" i="30"/>
  <c r="E449" i="30"/>
  <c r="H449" i="30" s="1"/>
  <c r="E499" i="30"/>
  <c r="H499" i="30" s="1"/>
  <c r="E447" i="30"/>
  <c r="H447" i="30" s="1"/>
  <c r="E542" i="30"/>
  <c r="H542" i="30" s="1"/>
  <c r="E372" i="32"/>
  <c r="H372" i="32" s="1"/>
  <c r="E409" i="32"/>
  <c r="H409" i="32" s="1"/>
  <c r="E430" i="32"/>
  <c r="H430" i="32" s="1"/>
  <c r="E460" i="32"/>
  <c r="H460" i="32" s="1"/>
  <c r="E509" i="32"/>
  <c r="H509" i="32" s="1"/>
  <c r="E531" i="32"/>
  <c r="E374" i="32"/>
  <c r="E413" i="32"/>
  <c r="H413" i="32" s="1"/>
  <c r="E450" i="32"/>
  <c r="H450" i="32" s="1"/>
  <c r="E349" i="32"/>
  <c r="H349" i="32" s="1"/>
  <c r="E412" i="32"/>
  <c r="E499" i="32"/>
  <c r="H499" i="32" s="1"/>
  <c r="E549" i="34"/>
  <c r="H549" i="34" s="1"/>
  <c r="E527" i="34"/>
  <c r="H527" i="34" s="1"/>
  <c r="E444" i="34"/>
  <c r="E492" i="3"/>
  <c r="H492" i="3" s="1"/>
  <c r="E481" i="3"/>
  <c r="H481" i="3" s="1"/>
  <c r="E377" i="3"/>
  <c r="E349" i="3"/>
  <c r="E486" i="4"/>
  <c r="H486" i="4" s="1"/>
  <c r="E449" i="4"/>
  <c r="H449" i="4" s="1"/>
  <c r="E421" i="4"/>
  <c r="H421" i="4" s="1"/>
  <c r="E355" i="4"/>
  <c r="H355" i="4" s="1"/>
  <c r="E349" i="4"/>
  <c r="H349" i="4" s="1"/>
  <c r="E471" i="5"/>
  <c r="H471" i="5" s="1"/>
  <c r="E350" i="5"/>
  <c r="H350" i="5" s="1"/>
  <c r="E553" i="6"/>
  <c r="E510" i="6"/>
  <c r="H510" i="6" s="1"/>
  <c r="E487" i="6"/>
  <c r="H487" i="6" s="1"/>
  <c r="E478" i="6"/>
  <c r="E434" i="6"/>
  <c r="E406" i="6"/>
  <c r="H406" i="6" s="1"/>
  <c r="E555" i="7"/>
  <c r="H555" i="7" s="1"/>
  <c r="E520" i="7"/>
  <c r="H520" i="7" s="1"/>
  <c r="E492" i="7"/>
  <c r="E512" i="8"/>
  <c r="H512" i="8" s="1"/>
  <c r="E415" i="8"/>
  <c r="H415" i="8" s="1"/>
  <c r="E515" i="9"/>
  <c r="H515" i="9" s="1"/>
  <c r="E424" i="10"/>
  <c r="H424" i="10" s="1"/>
  <c r="E537" i="11"/>
  <c r="H537" i="11" s="1"/>
  <c r="E519" i="11"/>
  <c r="H519" i="11" s="1"/>
  <c r="E554" i="12"/>
  <c r="E429" i="12"/>
  <c r="H429" i="12" s="1"/>
  <c r="E497" i="13"/>
  <c r="H497" i="13" s="1"/>
  <c r="E506" i="14"/>
  <c r="H506" i="14" s="1"/>
  <c r="E464" i="14"/>
  <c r="H464" i="14" s="1"/>
  <c r="E448" i="14"/>
  <c r="H448" i="14" s="1"/>
  <c r="E374" i="16"/>
  <c r="E547" i="17"/>
  <c r="E478" i="17"/>
  <c r="H478" i="17" s="1"/>
  <c r="E456" i="17"/>
  <c r="H456" i="17" s="1"/>
  <c r="E349" i="18"/>
  <c r="H349" i="18" s="1"/>
  <c r="E562" i="19"/>
  <c r="H562" i="19" s="1"/>
  <c r="E538" i="19"/>
  <c r="H538" i="19" s="1"/>
  <c r="H423" i="19"/>
  <c r="H414" i="21"/>
  <c r="H518" i="22"/>
  <c r="H438" i="28"/>
  <c r="H462" i="30"/>
  <c r="H539" i="32"/>
  <c r="H537" i="32"/>
  <c r="H536" i="32"/>
  <c r="H452" i="32"/>
  <c r="H429" i="27"/>
  <c r="E222" i="1"/>
  <c r="H222" i="1" s="1"/>
  <c r="E251" i="1"/>
  <c r="E200" i="4"/>
  <c r="E242" i="4"/>
  <c r="H242" i="4" s="1"/>
  <c r="E288" i="4"/>
  <c r="H288" i="4" s="1"/>
  <c r="E195" i="5"/>
  <c r="E292" i="5"/>
  <c r="H292" i="5" s="1"/>
  <c r="E308" i="5"/>
  <c r="H308" i="5" s="1"/>
  <c r="E176" i="6"/>
  <c r="E204" i="6"/>
  <c r="E288" i="6"/>
  <c r="H288" i="6" s="1"/>
  <c r="E212" i="6"/>
  <c r="H212" i="6" s="1"/>
  <c r="E169" i="6"/>
  <c r="E207" i="7"/>
  <c r="H207" i="7" s="1"/>
  <c r="E208" i="7"/>
  <c r="H208" i="7" s="1"/>
  <c r="E234" i="7"/>
  <c r="H234" i="7" s="1"/>
  <c r="E212" i="7"/>
  <c r="E254" i="7"/>
  <c r="H254" i="7" s="1"/>
  <c r="E292" i="7"/>
  <c r="E305" i="7"/>
  <c r="H305" i="7" s="1"/>
  <c r="E336" i="7"/>
  <c r="H336" i="7" s="1"/>
  <c r="E310" i="7"/>
  <c r="H310" i="7" s="1"/>
  <c r="E221" i="10"/>
  <c r="H221" i="10" s="1"/>
  <c r="E250" i="10"/>
  <c r="H250" i="10" s="1"/>
  <c r="E234" i="10"/>
  <c r="H234" i="10" s="1"/>
  <c r="E319" i="10"/>
  <c r="H319" i="10" s="1"/>
  <c r="E171" i="13"/>
  <c r="H171" i="13" s="1"/>
  <c r="E247" i="13"/>
  <c r="E319" i="13"/>
  <c r="H319" i="13" s="1"/>
  <c r="E172" i="13"/>
  <c r="H172" i="13" s="1"/>
  <c r="E186" i="13"/>
  <c r="H186" i="13" s="1"/>
  <c r="E226" i="13"/>
  <c r="E233" i="13"/>
  <c r="H233" i="13" s="1"/>
  <c r="E299" i="13"/>
  <c r="E169" i="13"/>
  <c r="E226" i="16"/>
  <c r="H226" i="16" s="1"/>
  <c r="E288" i="16"/>
  <c r="H288" i="16" s="1"/>
  <c r="E224" i="16"/>
  <c r="H224" i="16" s="1"/>
  <c r="E242" i="16"/>
  <c r="H242" i="16" s="1"/>
  <c r="E250" i="16"/>
  <c r="E301" i="16"/>
  <c r="H301" i="16" s="1"/>
  <c r="E203" i="19"/>
  <c r="H203" i="19" s="1"/>
  <c r="E317" i="19"/>
  <c r="H317" i="19" s="1"/>
  <c r="E230" i="19"/>
  <c r="H230" i="19" s="1"/>
  <c r="E233" i="19"/>
  <c r="E243" i="19"/>
  <c r="H243" i="19" s="1"/>
  <c r="E286" i="19"/>
  <c r="H286" i="19" s="1"/>
  <c r="E170" i="20"/>
  <c r="H170" i="20" s="1"/>
  <c r="E276" i="20"/>
  <c r="H276" i="20" s="1"/>
  <c r="E315" i="20"/>
  <c r="H315" i="20" s="1"/>
  <c r="E223" i="20"/>
  <c r="E242" i="20"/>
  <c r="H242" i="20" s="1"/>
  <c r="E277" i="20"/>
  <c r="H277" i="20" s="1"/>
  <c r="E299" i="20"/>
  <c r="H299" i="20" s="1"/>
  <c r="E301" i="20"/>
  <c r="E274" i="20"/>
  <c r="H274" i="20" s="1"/>
  <c r="E202" i="20"/>
  <c r="H202" i="20" s="1"/>
  <c r="C11" i="20"/>
  <c r="E291" i="20"/>
  <c r="H291" i="20" s="1"/>
  <c r="E236" i="20"/>
  <c r="E207" i="20"/>
  <c r="H207" i="20" s="1"/>
  <c r="E285" i="23"/>
  <c r="H285" i="23" s="1"/>
  <c r="E195" i="23"/>
  <c r="E212" i="23"/>
  <c r="H212" i="23" s="1"/>
  <c r="E258" i="23"/>
  <c r="H258" i="23" s="1"/>
  <c r="E286" i="23"/>
  <c r="H286" i="23" s="1"/>
  <c r="E250" i="24"/>
  <c r="E246" i="24"/>
  <c r="H246" i="24" s="1"/>
  <c r="E206" i="24"/>
  <c r="H206" i="24" s="1"/>
  <c r="E317" i="24"/>
  <c r="H317" i="24" s="1"/>
  <c r="E226" i="27"/>
  <c r="E254" i="27"/>
  <c r="H254" i="27" s="1"/>
  <c r="E238" i="27"/>
  <c r="H238" i="27" s="1"/>
  <c r="E250" i="27"/>
  <c r="H250" i="27" s="1"/>
  <c r="E303" i="27"/>
  <c r="H303" i="27" s="1"/>
  <c r="E306" i="27"/>
  <c r="H306" i="27" s="1"/>
  <c r="E176" i="27"/>
  <c r="H176" i="27" s="1"/>
  <c r="E327" i="5"/>
  <c r="H327" i="5" s="1"/>
  <c r="E322" i="5"/>
  <c r="E180" i="34"/>
  <c r="H180" i="34" s="1"/>
  <c r="E196" i="34"/>
  <c r="E212" i="3"/>
  <c r="H212" i="3" s="1"/>
  <c r="E181" i="3"/>
  <c r="H181" i="3" s="1"/>
  <c r="E195" i="3"/>
  <c r="H195" i="3" s="1"/>
  <c r="E225" i="9"/>
  <c r="H225" i="9" s="1"/>
  <c r="E274" i="9"/>
  <c r="H274" i="9" s="1"/>
  <c r="E334" i="9"/>
  <c r="E171" i="9"/>
  <c r="H171" i="9" s="1"/>
  <c r="E242" i="9"/>
  <c r="H242" i="9" s="1"/>
  <c r="E258" i="9"/>
  <c r="H258" i="9" s="1"/>
  <c r="E319" i="9"/>
  <c r="E195" i="12"/>
  <c r="H195" i="12" s="1"/>
  <c r="E226" i="12"/>
  <c r="H226" i="12" s="1"/>
  <c r="E303" i="12"/>
  <c r="H303" i="12" s="1"/>
  <c r="E329" i="12"/>
  <c r="H329" i="12" s="1"/>
  <c r="E231" i="12"/>
  <c r="H231" i="12" s="1"/>
  <c r="E258" i="12"/>
  <c r="E319" i="12"/>
  <c r="H319" i="12" s="1"/>
  <c r="E172" i="15"/>
  <c r="H172" i="15" s="1"/>
  <c r="E315" i="15"/>
  <c r="E177" i="15"/>
  <c r="H177" i="15" s="1"/>
  <c r="E200" i="15"/>
  <c r="E202" i="15"/>
  <c r="H202" i="15" s="1"/>
  <c r="E171" i="18"/>
  <c r="H171" i="18" s="1"/>
  <c r="E248" i="18"/>
  <c r="H248" i="18" s="1"/>
  <c r="E234" i="18"/>
  <c r="E247" i="18"/>
  <c r="H247" i="18" s="1"/>
  <c r="E251" i="18"/>
  <c r="E187" i="18"/>
  <c r="H187" i="18" s="1"/>
  <c r="E246" i="18"/>
  <c r="H246" i="18" s="1"/>
  <c r="E181" i="22"/>
  <c r="H181" i="22" s="1"/>
  <c r="E247" i="22"/>
  <c r="H247" i="22" s="1"/>
  <c r="E254" i="22"/>
  <c r="H254" i="22" s="1"/>
  <c r="E331" i="22"/>
  <c r="H331" i="22" s="1"/>
  <c r="E221" i="22"/>
  <c r="H221" i="22" s="1"/>
  <c r="E239" i="22"/>
  <c r="H239" i="22" s="1"/>
  <c r="E258" i="22"/>
  <c r="H258" i="22" s="1"/>
  <c r="E286" i="22"/>
  <c r="H286" i="22" s="1"/>
  <c r="E330" i="22"/>
  <c r="E236" i="22"/>
  <c r="H236" i="22" s="1"/>
  <c r="E179" i="26"/>
  <c r="E312" i="26"/>
  <c r="H312" i="26" s="1"/>
  <c r="E195" i="26"/>
  <c r="E219" i="26"/>
  <c r="H219" i="26" s="1"/>
  <c r="E230" i="26"/>
  <c r="E281" i="26"/>
  <c r="H281" i="26" s="1"/>
  <c r="E305" i="26"/>
  <c r="E319" i="26"/>
  <c r="H319" i="26" s="1"/>
  <c r="E328" i="26"/>
  <c r="E176" i="26"/>
  <c r="H176" i="26" s="1"/>
  <c r="E234" i="26"/>
  <c r="H234" i="26" s="1"/>
  <c r="E262" i="29"/>
  <c r="H262" i="29" s="1"/>
  <c r="E226" i="29"/>
  <c r="H226" i="29" s="1"/>
  <c r="E230" i="29"/>
  <c r="H230" i="29" s="1"/>
  <c r="E292" i="29"/>
  <c r="E308" i="29"/>
  <c r="H308" i="29" s="1"/>
  <c r="E170" i="30"/>
  <c r="H170" i="30" s="1"/>
  <c r="E206" i="30"/>
  <c r="H206" i="30" s="1"/>
  <c r="E299" i="30"/>
  <c r="E171" i="30"/>
  <c r="H171" i="30" s="1"/>
  <c r="E241" i="30"/>
  <c r="H241" i="30" s="1"/>
  <c r="E288" i="30"/>
  <c r="H288" i="30" s="1"/>
  <c r="E298" i="30"/>
  <c r="H298" i="30" s="1"/>
  <c r="E226" i="31"/>
  <c r="H226" i="31" s="1"/>
  <c r="E230" i="31"/>
  <c r="H230" i="31" s="1"/>
  <c r="E332" i="31"/>
  <c r="E235" i="31"/>
  <c r="H235" i="31" s="1"/>
  <c r="E249" i="31"/>
  <c r="H249" i="31" s="1"/>
  <c r="E171" i="32"/>
  <c r="H171" i="32" s="1"/>
  <c r="E174" i="32"/>
  <c r="E225" i="32"/>
  <c r="H225" i="32" s="1"/>
  <c r="E304" i="32"/>
  <c r="H304" i="32" s="1"/>
  <c r="E199" i="32"/>
  <c r="H199" i="32" s="1"/>
  <c r="E277" i="32"/>
  <c r="E196" i="32"/>
  <c r="H196" i="32" s="1"/>
  <c r="E276" i="32"/>
  <c r="H276" i="32" s="1"/>
  <c r="E234" i="3"/>
  <c r="H234" i="3" s="1"/>
  <c r="E219" i="3"/>
  <c r="E226" i="4"/>
  <c r="H226" i="4" s="1"/>
  <c r="E243" i="5"/>
  <c r="E241" i="5"/>
  <c r="H241" i="5" s="1"/>
  <c r="E329" i="3"/>
  <c r="E303" i="3"/>
  <c r="H303" i="3" s="1"/>
  <c r="E250" i="3"/>
  <c r="H250" i="3" s="1"/>
  <c r="E334" i="4"/>
  <c r="H334" i="4" s="1"/>
  <c r="E309" i="4"/>
  <c r="H309" i="4" s="1"/>
  <c r="E305" i="5"/>
  <c r="H305" i="5" s="1"/>
  <c r="E278" i="5"/>
  <c r="H278" i="5" s="1"/>
  <c r="E248" i="5"/>
  <c r="H248" i="5" s="1"/>
  <c r="E246" i="5"/>
  <c r="H246" i="5" s="1"/>
  <c r="E238" i="5"/>
  <c r="H238" i="5" s="1"/>
  <c r="E230" i="5"/>
  <c r="H230" i="5" s="1"/>
  <c r="E180" i="5"/>
  <c r="H180" i="5" s="1"/>
  <c r="H173" i="1"/>
  <c r="E327" i="2"/>
  <c r="H327" i="2" s="1"/>
  <c r="E230" i="2"/>
  <c r="E179" i="2"/>
  <c r="H179" i="2" s="1"/>
  <c r="E305" i="8"/>
  <c r="E288" i="8"/>
  <c r="H288" i="8" s="1"/>
  <c r="E231" i="8"/>
  <c r="E219" i="8"/>
  <c r="H219" i="8" s="1"/>
  <c r="H235" i="10"/>
  <c r="E317" i="11"/>
  <c r="H317" i="11" s="1"/>
  <c r="E246" i="11"/>
  <c r="H246" i="11" s="1"/>
  <c r="E195" i="11"/>
  <c r="H195" i="11" s="1"/>
  <c r="H240" i="12"/>
  <c r="H248" i="14"/>
  <c r="E320" i="17"/>
  <c r="H320" i="17" s="1"/>
  <c r="E202" i="17"/>
  <c r="H202" i="17" s="1"/>
  <c r="H298" i="19"/>
  <c r="H292" i="19"/>
  <c r="E225" i="25"/>
  <c r="E336" i="28"/>
  <c r="H336" i="28" s="1"/>
  <c r="E219" i="28"/>
  <c r="H219" i="28" s="1"/>
  <c r="E329" i="11"/>
  <c r="E218" i="11"/>
  <c r="H218" i="11" s="1"/>
  <c r="E172" i="17"/>
  <c r="E236" i="21"/>
  <c r="H236" i="21" s="1"/>
  <c r="E335" i="25"/>
  <c r="H335" i="25" s="1"/>
  <c r="E312" i="25"/>
  <c r="E254" i="25"/>
  <c r="H254" i="25" s="1"/>
  <c r="E182" i="25"/>
  <c r="H182" i="25" s="1"/>
  <c r="E307" i="28"/>
  <c r="H307" i="28" s="1"/>
  <c r="E232" i="28"/>
  <c r="H232" i="28" s="1"/>
  <c r="E262" i="11"/>
  <c r="E208" i="14"/>
  <c r="H208" i="14" s="1"/>
  <c r="E309" i="17"/>
  <c r="H309" i="17" s="1"/>
  <c r="E276" i="17"/>
  <c r="H276" i="17" s="1"/>
  <c r="E224" i="21"/>
  <c r="H224" i="21" s="1"/>
  <c r="E326" i="25"/>
  <c r="H326" i="25" s="1"/>
  <c r="E319" i="25"/>
  <c r="H319" i="25" s="1"/>
  <c r="E299" i="25"/>
  <c r="H255" i="31"/>
  <c r="E74" i="2"/>
  <c r="E146" i="2"/>
  <c r="H146" i="2" s="1"/>
  <c r="E105" i="2"/>
  <c r="H105" i="2" s="1"/>
  <c r="E100" i="2"/>
  <c r="H100" i="2" s="1"/>
  <c r="E138" i="5"/>
  <c r="H138" i="5" s="1"/>
  <c r="E74" i="5"/>
  <c r="E158" i="5"/>
  <c r="H158" i="5" s="1"/>
  <c r="E108" i="8"/>
  <c r="E84" i="8"/>
  <c r="H84" i="8" s="1"/>
  <c r="E110" i="11"/>
  <c r="H110" i="11" s="1"/>
  <c r="E149" i="11"/>
  <c r="H149" i="11" s="1"/>
  <c r="E154" i="11"/>
  <c r="H154" i="11" s="1"/>
  <c r="E157" i="11"/>
  <c r="H157" i="11" s="1"/>
  <c r="E130" i="11"/>
  <c r="H130" i="11" s="1"/>
  <c r="E122" i="11"/>
  <c r="H122" i="11" s="1"/>
  <c r="E114" i="11"/>
  <c r="H114" i="11" s="1"/>
  <c r="E75" i="11"/>
  <c r="H75" i="11" s="1"/>
  <c r="E119" i="11"/>
  <c r="H119" i="11" s="1"/>
  <c r="E102" i="11"/>
  <c r="H102" i="11" s="1"/>
  <c r="E141" i="11"/>
  <c r="H141" i="11" s="1"/>
  <c r="E132" i="11"/>
  <c r="H132" i="11" s="1"/>
  <c r="E124" i="11"/>
  <c r="H124" i="11" s="1"/>
  <c r="E87" i="11"/>
  <c r="H87" i="11" s="1"/>
  <c r="C10" i="11"/>
  <c r="E140" i="11"/>
  <c r="H140" i="11" s="1"/>
  <c r="E98" i="11"/>
  <c r="H98" i="11" s="1"/>
  <c r="E76" i="11"/>
  <c r="H76" i="11" s="1"/>
  <c r="E129" i="11"/>
  <c r="H129" i="11" s="1"/>
  <c r="E120" i="11"/>
  <c r="H120" i="11" s="1"/>
  <c r="E113" i="11"/>
  <c r="H113" i="11" s="1"/>
  <c r="E104" i="11"/>
  <c r="H104" i="11" s="1"/>
  <c r="E93" i="11"/>
  <c r="H93" i="11" s="1"/>
  <c r="E83" i="11"/>
  <c r="H83" i="11" s="1"/>
  <c r="E91" i="11"/>
  <c r="H91" i="11" s="1"/>
  <c r="E152" i="11"/>
  <c r="H152" i="11" s="1"/>
  <c r="E135" i="11"/>
  <c r="H135" i="11" s="1"/>
  <c r="E90" i="11"/>
  <c r="H90" i="11" s="1"/>
  <c r="E80" i="11"/>
  <c r="H80" i="11" s="1"/>
  <c r="E74" i="14"/>
  <c r="E128" i="14"/>
  <c r="H128" i="14" s="1"/>
  <c r="E131" i="14"/>
  <c r="H131" i="14" s="1"/>
  <c r="E122" i="14"/>
  <c r="H122" i="14" s="1"/>
  <c r="E106" i="14"/>
  <c r="H106" i="14" s="1"/>
  <c r="E86" i="14"/>
  <c r="H86" i="14" s="1"/>
  <c r="E76" i="14"/>
  <c r="H76" i="14" s="1"/>
  <c r="E121" i="14"/>
  <c r="H121" i="14" s="1"/>
  <c r="E127" i="14"/>
  <c r="H127" i="14" s="1"/>
  <c r="E119" i="14"/>
  <c r="H119" i="14" s="1"/>
  <c r="E92" i="14"/>
  <c r="H92" i="14" s="1"/>
  <c r="E109" i="14"/>
  <c r="H109" i="14" s="1"/>
  <c r="E88" i="14"/>
  <c r="H88" i="14" s="1"/>
  <c r="E150" i="14"/>
  <c r="H150" i="14" s="1"/>
  <c r="E130" i="14"/>
  <c r="H130" i="14" s="1"/>
  <c r="E115" i="14"/>
  <c r="H115" i="14" s="1"/>
  <c r="E94" i="14"/>
  <c r="H94" i="14" s="1"/>
  <c r="E75" i="14"/>
  <c r="H75" i="14" s="1"/>
  <c r="E113" i="14"/>
  <c r="H113" i="14" s="1"/>
  <c r="E135" i="14"/>
  <c r="H135" i="14" s="1"/>
  <c r="E126" i="14"/>
  <c r="H126" i="14" s="1"/>
  <c r="E103" i="14"/>
  <c r="H103" i="14" s="1"/>
  <c r="E90" i="14"/>
  <c r="H90" i="14" s="1"/>
  <c r="E146" i="18"/>
  <c r="E101" i="18"/>
  <c r="H101" i="18" s="1"/>
  <c r="E84" i="18"/>
  <c r="H84" i="18" s="1"/>
  <c r="E75" i="18"/>
  <c r="H75" i="18" s="1"/>
  <c r="E113" i="18"/>
  <c r="H113" i="18" s="1"/>
  <c r="E93" i="18"/>
  <c r="H93" i="18" s="1"/>
  <c r="E152" i="18"/>
  <c r="H152" i="18" s="1"/>
  <c r="E143" i="18"/>
  <c r="H143" i="18" s="1"/>
  <c r="E119" i="21"/>
  <c r="H119" i="21" s="1"/>
  <c r="E108" i="21"/>
  <c r="H108" i="21" s="1"/>
  <c r="C10" i="21"/>
  <c r="E126" i="21"/>
  <c r="H126" i="21" s="1"/>
  <c r="E115" i="21"/>
  <c r="H115" i="21" s="1"/>
  <c r="E112" i="21"/>
  <c r="H112" i="21" s="1"/>
  <c r="E100" i="21"/>
  <c r="E93" i="21"/>
  <c r="H93" i="21" s="1"/>
  <c r="E90" i="21"/>
  <c r="H90" i="21" s="1"/>
  <c r="E86" i="21"/>
  <c r="H86" i="21" s="1"/>
  <c r="E82" i="21"/>
  <c r="E128" i="21"/>
  <c r="H128" i="21" s="1"/>
  <c r="E142" i="21"/>
  <c r="H142" i="21" s="1"/>
  <c r="E74" i="21"/>
  <c r="E150" i="21"/>
  <c r="H150" i="21" s="1"/>
  <c r="E135" i="21"/>
  <c r="H135" i="21" s="1"/>
  <c r="E118" i="21"/>
  <c r="H118" i="21" s="1"/>
  <c r="E123" i="21"/>
  <c r="H123" i="21" s="1"/>
  <c r="E103" i="21"/>
  <c r="H103" i="21" s="1"/>
  <c r="E94" i="21"/>
  <c r="H94" i="21" s="1"/>
  <c r="E88" i="21"/>
  <c r="H88" i="21" s="1"/>
  <c r="E83" i="21"/>
  <c r="E78" i="21"/>
  <c r="E129" i="21"/>
  <c r="H129" i="21" s="1"/>
  <c r="E120" i="21"/>
  <c r="H120" i="21" s="1"/>
  <c r="E141" i="21"/>
  <c r="E132" i="21"/>
  <c r="H132" i="21" s="1"/>
  <c r="E102" i="21"/>
  <c r="H102" i="21" s="1"/>
  <c r="E92" i="21"/>
  <c r="H92" i="21" s="1"/>
  <c r="E80" i="21"/>
  <c r="H80" i="21" s="1"/>
  <c r="E76" i="21"/>
  <c r="H76" i="21" s="1"/>
  <c r="E137" i="21"/>
  <c r="H137" i="21" s="1"/>
  <c r="E122" i="21"/>
  <c r="H122" i="21" s="1"/>
  <c r="E104" i="24"/>
  <c r="H104" i="24" s="1"/>
  <c r="E94" i="24"/>
  <c r="H94" i="24" s="1"/>
  <c r="E110" i="24"/>
  <c r="E128" i="24"/>
  <c r="H128" i="24" s="1"/>
  <c r="E151" i="24"/>
  <c r="H151" i="24" s="1"/>
  <c r="E74" i="24"/>
  <c r="E93" i="24"/>
  <c r="E119" i="24"/>
  <c r="H119" i="24" s="1"/>
  <c r="E103" i="24"/>
  <c r="H103" i="24" s="1"/>
  <c r="E79" i="24"/>
  <c r="H79" i="24" s="1"/>
  <c r="E140" i="24"/>
  <c r="E122" i="24"/>
  <c r="H122" i="24" s="1"/>
  <c r="E98" i="24"/>
  <c r="H98" i="24" s="1"/>
  <c r="E76" i="24"/>
  <c r="H76" i="24" s="1"/>
  <c r="E129" i="24"/>
  <c r="E127" i="24"/>
  <c r="H127" i="24" s="1"/>
  <c r="E118" i="24"/>
  <c r="H118" i="24" s="1"/>
  <c r="E92" i="24"/>
  <c r="H92" i="24" s="1"/>
  <c r="E80" i="24"/>
  <c r="H80" i="24" s="1"/>
  <c r="E150" i="24"/>
  <c r="H150" i="24" s="1"/>
  <c r="E124" i="24"/>
  <c r="H124" i="24" s="1"/>
  <c r="E115" i="24"/>
  <c r="H115" i="24" s="1"/>
  <c r="E86" i="24"/>
  <c r="E75" i="24"/>
  <c r="H75" i="24" s="1"/>
  <c r="E109" i="29"/>
  <c r="H109" i="29" s="1"/>
  <c r="E99" i="29"/>
  <c r="H99" i="29" s="1"/>
  <c r="E158" i="29"/>
  <c r="E157" i="29"/>
  <c r="H157" i="29" s="1"/>
  <c r="E74" i="29"/>
  <c r="E111" i="29"/>
  <c r="H111" i="29" s="1"/>
  <c r="C10" i="29"/>
  <c r="E152" i="29"/>
  <c r="H152" i="29" s="1"/>
  <c r="E139" i="29"/>
  <c r="H139" i="29" s="1"/>
  <c r="E135" i="29"/>
  <c r="H135" i="29" s="1"/>
  <c r="E131" i="29"/>
  <c r="H131" i="29" s="1"/>
  <c r="E127" i="29"/>
  <c r="H127" i="29" s="1"/>
  <c r="E123" i="29"/>
  <c r="H123" i="29" s="1"/>
  <c r="E120" i="29"/>
  <c r="H120" i="29" s="1"/>
  <c r="E80" i="29"/>
  <c r="H80" i="29" s="1"/>
  <c r="E115" i="29"/>
  <c r="H115" i="29" s="1"/>
  <c r="E104" i="29"/>
  <c r="H104" i="29" s="1"/>
  <c r="E93" i="29"/>
  <c r="H93" i="29" s="1"/>
  <c r="E75" i="29"/>
  <c r="E91" i="29"/>
  <c r="H91" i="29" s="1"/>
  <c r="E151" i="29"/>
  <c r="H151" i="29" s="1"/>
  <c r="E141" i="29"/>
  <c r="H141" i="29" s="1"/>
  <c r="E137" i="29"/>
  <c r="H137" i="29" s="1"/>
  <c r="E133" i="29"/>
  <c r="H133" i="29" s="1"/>
  <c r="E130" i="29"/>
  <c r="H130" i="29" s="1"/>
  <c r="E126" i="29"/>
  <c r="H126" i="29" s="1"/>
  <c r="E122" i="29"/>
  <c r="H122" i="29" s="1"/>
  <c r="E119" i="29"/>
  <c r="H119" i="29" s="1"/>
  <c r="E110" i="29"/>
  <c r="H110" i="29" s="1"/>
  <c r="E90" i="29"/>
  <c r="H90" i="29" s="1"/>
  <c r="E79" i="29"/>
  <c r="E86" i="29"/>
  <c r="H86" i="29" s="1"/>
  <c r="E113" i="29"/>
  <c r="H113" i="29" s="1"/>
  <c r="E103" i="29"/>
  <c r="H103" i="29" s="1"/>
  <c r="E92" i="29"/>
  <c r="E76" i="32"/>
  <c r="H76" i="32" s="1"/>
  <c r="E132" i="32"/>
  <c r="H132" i="32" s="1"/>
  <c r="E140" i="32"/>
  <c r="H140" i="32" s="1"/>
  <c r="E74" i="32"/>
  <c r="E87" i="32"/>
  <c r="H87" i="32" s="1"/>
  <c r="E104" i="32"/>
  <c r="H104" i="32" s="1"/>
  <c r="E143" i="32"/>
  <c r="H143" i="32" s="1"/>
  <c r="E141" i="32"/>
  <c r="E79" i="32"/>
  <c r="H79" i="32" s="1"/>
  <c r="E103" i="32"/>
  <c r="H103" i="32" s="1"/>
  <c r="C8" i="32"/>
  <c r="E8" i="32" s="1"/>
  <c r="C10" i="32"/>
  <c r="E127" i="32"/>
  <c r="H127" i="32" s="1"/>
  <c r="H75" i="32"/>
  <c r="E98" i="34"/>
  <c r="E156" i="34"/>
  <c r="H156" i="34" s="1"/>
  <c r="E90" i="4"/>
  <c r="H90" i="4" s="1"/>
  <c r="E108" i="4"/>
  <c r="H108" i="4" s="1"/>
  <c r="E137" i="4"/>
  <c r="H137" i="4" s="1"/>
  <c r="E140" i="4"/>
  <c r="H140" i="4" s="1"/>
  <c r="E117" i="7"/>
  <c r="H117" i="7" s="1"/>
  <c r="E142" i="7"/>
  <c r="H142" i="7" s="1"/>
  <c r="E139" i="7"/>
  <c r="H139" i="7" s="1"/>
  <c r="E146" i="7"/>
  <c r="H146" i="7" s="1"/>
  <c r="E151" i="10"/>
  <c r="H151" i="10" s="1"/>
  <c r="E138" i="10"/>
  <c r="E137" i="13"/>
  <c r="E84" i="13"/>
  <c r="H84" i="13" s="1"/>
  <c r="E157" i="13"/>
  <c r="H157" i="13" s="1"/>
  <c r="E105" i="13"/>
  <c r="H105" i="13" s="1"/>
  <c r="E142" i="13"/>
  <c r="E141" i="13"/>
  <c r="H141" i="13" s="1"/>
  <c r="E121" i="16"/>
  <c r="H121" i="16" s="1"/>
  <c r="E150" i="16"/>
  <c r="H150" i="16" s="1"/>
  <c r="C8" i="16"/>
  <c r="E8" i="16" s="1"/>
  <c r="E109" i="16"/>
  <c r="H109" i="16" s="1"/>
  <c r="E108" i="16"/>
  <c r="H108" i="16" s="1"/>
  <c r="E143" i="16"/>
  <c r="H143" i="16" s="1"/>
  <c r="E94" i="17"/>
  <c r="H94" i="17" s="1"/>
  <c r="E139" i="17"/>
  <c r="H139" i="17" s="1"/>
  <c r="E105" i="20"/>
  <c r="H105" i="20" s="1"/>
  <c r="E140" i="20"/>
  <c r="H140" i="20" s="1"/>
  <c r="E150" i="20"/>
  <c r="H150" i="20" s="1"/>
  <c r="E106" i="20"/>
  <c r="H106" i="20" s="1"/>
  <c r="E115" i="20"/>
  <c r="H115" i="20" s="1"/>
  <c r="E141" i="23"/>
  <c r="E116" i="23"/>
  <c r="H116" i="23" s="1"/>
  <c r="E94" i="23"/>
  <c r="H94" i="23" s="1"/>
  <c r="E101" i="23"/>
  <c r="H101" i="23" s="1"/>
  <c r="E76" i="23"/>
  <c r="H76" i="23" s="1"/>
  <c r="E122" i="23"/>
  <c r="H122" i="23" s="1"/>
  <c r="G74" i="24"/>
  <c r="E82" i="31"/>
  <c r="H82" i="31" s="1"/>
  <c r="E142" i="31"/>
  <c r="H142" i="31" s="1"/>
  <c r="H75" i="16"/>
  <c r="H75" i="10"/>
  <c r="H128" i="33"/>
  <c r="E126" i="34"/>
  <c r="H126" i="34" s="1"/>
  <c r="E157" i="1"/>
  <c r="H157" i="1" s="1"/>
  <c r="E82" i="1"/>
  <c r="H82" i="1" s="1"/>
  <c r="E110" i="9"/>
  <c r="H110" i="9" s="1"/>
  <c r="E132" i="15"/>
  <c r="H132" i="15" s="1"/>
  <c r="E84" i="15"/>
  <c r="H84" i="15" s="1"/>
  <c r="E158" i="22"/>
  <c r="H158" i="22" s="1"/>
  <c r="E142" i="22"/>
  <c r="H142" i="22" s="1"/>
  <c r="E146" i="25"/>
  <c r="H146" i="25" s="1"/>
  <c r="E116" i="25"/>
  <c r="H116" i="25" s="1"/>
  <c r="E137" i="26"/>
  <c r="H137" i="26" s="1"/>
  <c r="E105" i="26"/>
  <c r="E99" i="27"/>
  <c r="H99" i="27" s="1"/>
  <c r="E84" i="27"/>
  <c r="E111" i="30"/>
  <c r="H111" i="30" s="1"/>
  <c r="E120" i="9"/>
  <c r="H120" i="9" s="1"/>
  <c r="E157" i="12"/>
  <c r="H157" i="12" s="1"/>
  <c r="E157" i="15"/>
  <c r="H157" i="15" s="1"/>
  <c r="H154" i="15"/>
  <c r="E86" i="15"/>
  <c r="H86" i="15" s="1"/>
  <c r="E100" i="27"/>
  <c r="E122" i="30"/>
  <c r="H122" i="30" s="1"/>
  <c r="E112" i="30"/>
  <c r="H112" i="30" s="1"/>
  <c r="H99" i="30"/>
  <c r="E92" i="30"/>
  <c r="H92" i="30" s="1"/>
  <c r="H155" i="32"/>
  <c r="E138" i="3"/>
  <c r="H138" i="3" s="1"/>
  <c r="E130" i="6"/>
  <c r="H130" i="6" s="1"/>
  <c r="E88" i="6"/>
  <c r="H88" i="6" s="1"/>
  <c r="E152" i="9"/>
  <c r="E104" i="9"/>
  <c r="H104" i="9" s="1"/>
  <c r="E94" i="9"/>
  <c r="H85" i="11"/>
  <c r="H142" i="14"/>
  <c r="H149" i="15"/>
  <c r="E131" i="15"/>
  <c r="H131" i="15" s="1"/>
  <c r="E110" i="15"/>
  <c r="H110" i="15" s="1"/>
  <c r="H106" i="15"/>
  <c r="H105" i="15"/>
  <c r="H82" i="15"/>
  <c r="H138" i="16"/>
  <c r="H101" i="17"/>
  <c r="E137" i="19"/>
  <c r="H137" i="19" s="1"/>
  <c r="H146" i="22"/>
  <c r="E138" i="22"/>
  <c r="H100" i="22"/>
  <c r="H94" i="22"/>
  <c r="H141" i="23"/>
  <c r="H85" i="23"/>
  <c r="H120" i="24"/>
  <c r="E145" i="25"/>
  <c r="E141" i="25"/>
  <c r="H141" i="25" s="1"/>
  <c r="H138" i="25"/>
  <c r="H105" i="25"/>
  <c r="H101" i="25"/>
  <c r="E158" i="26"/>
  <c r="H146" i="27"/>
  <c r="H117" i="27"/>
  <c r="H82" i="29"/>
  <c r="E131" i="30"/>
  <c r="H131" i="30" s="1"/>
  <c r="H117" i="30"/>
  <c r="E109" i="30"/>
  <c r="H109" i="30" s="1"/>
  <c r="H142" i="32"/>
  <c r="H125" i="32"/>
  <c r="E49" i="25"/>
  <c r="H49" i="25" s="1"/>
  <c r="E38" i="24"/>
  <c r="E53" i="24"/>
  <c r="E24" i="23"/>
  <c r="H24" i="23" s="1"/>
  <c r="E53" i="23"/>
  <c r="H53" i="23" s="1"/>
  <c r="C9" i="14"/>
  <c r="E18" i="9"/>
  <c r="C9" i="13"/>
  <c r="H19" i="25"/>
  <c r="E29" i="13"/>
  <c r="H29" i="13" s="1"/>
  <c r="E19" i="18"/>
  <c r="E33" i="3"/>
  <c r="H33" i="3" s="1"/>
  <c r="E60" i="5"/>
  <c r="H60" i="5" s="1"/>
  <c r="E55" i="5"/>
  <c r="H55" i="5" s="1"/>
  <c r="E47" i="5"/>
  <c r="E39" i="6"/>
  <c r="H39" i="6" s="1"/>
  <c r="E35" i="6"/>
  <c r="H35" i="6" s="1"/>
  <c r="E38" i="7"/>
  <c r="E61" i="8"/>
  <c r="H61" i="8" s="1"/>
  <c r="E43" i="8"/>
  <c r="H43" i="8" s="1"/>
  <c r="H40" i="11"/>
  <c r="E65" i="12"/>
  <c r="H65" i="12" s="1"/>
  <c r="E58" i="13"/>
  <c r="E44" i="13"/>
  <c r="H44" i="13" s="1"/>
  <c r="E24" i="13"/>
  <c r="H24" i="13" s="1"/>
  <c r="E22" i="13"/>
  <c r="H22" i="13" s="1"/>
  <c r="E23" i="15"/>
  <c r="H23" i="15" s="1"/>
  <c r="H56" i="18"/>
  <c r="E22" i="18"/>
  <c r="H22" i="18" s="1"/>
  <c r="E65" i="19"/>
  <c r="H65" i="19" s="1"/>
  <c r="E61" i="19"/>
  <c r="E58" i="19"/>
  <c r="H58" i="19" s="1"/>
  <c r="H30" i="19"/>
  <c r="E61" i="20"/>
  <c r="H61" i="20" s="1"/>
  <c r="E51" i="20"/>
  <c r="E65" i="22"/>
  <c r="H65" i="22" s="1"/>
  <c r="H20" i="22"/>
  <c r="E61" i="23"/>
  <c r="H44" i="23"/>
  <c r="E68" i="24"/>
  <c r="H68" i="24" s="1"/>
  <c r="H65" i="25"/>
  <c r="E53" i="25"/>
  <c r="H42" i="25"/>
  <c r="E65" i="26"/>
  <c r="E61" i="26"/>
  <c r="H61" i="26" s="1"/>
  <c r="E52" i="27"/>
  <c r="H52" i="27" s="1"/>
  <c r="H47" i="27"/>
  <c r="H45" i="27"/>
  <c r="E33" i="27"/>
  <c r="H33" i="27" s="1"/>
  <c r="H68" i="29"/>
  <c r="H46" i="29"/>
  <c r="H45" i="29"/>
  <c r="H41" i="30"/>
  <c r="H59" i="31"/>
  <c r="H42" i="31"/>
  <c r="E58" i="32"/>
  <c r="H58" i="32" s="1"/>
  <c r="E35" i="32"/>
  <c r="H35" i="32" s="1"/>
  <c r="E28" i="32"/>
  <c r="H28" i="32" s="1"/>
  <c r="E26" i="32"/>
  <c r="H26" i="32" s="1"/>
  <c r="H19" i="17"/>
  <c r="E58" i="3"/>
  <c r="E58" i="6"/>
  <c r="H58" i="6" s="1"/>
  <c r="E22" i="9"/>
  <c r="H22" i="9" s="1"/>
  <c r="E56" i="12"/>
  <c r="H56" i="12" s="1"/>
  <c r="E46" i="13"/>
  <c r="E59" i="14"/>
  <c r="H59" i="14" s="1"/>
  <c r="E37" i="14"/>
  <c r="H37" i="14" s="1"/>
  <c r="E34" i="14"/>
  <c r="H34" i="14" s="1"/>
  <c r="E68" i="23"/>
  <c r="E35" i="23"/>
  <c r="E21" i="23"/>
  <c r="H21" i="23" s="1"/>
  <c r="E28" i="25"/>
  <c r="H28" i="25" s="1"/>
  <c r="E20" i="25"/>
  <c r="E61" i="30"/>
  <c r="H61" i="30" s="1"/>
  <c r="E67" i="32"/>
  <c r="H67" i="32" s="1"/>
  <c r="E51" i="3"/>
  <c r="E40" i="3"/>
  <c r="H40" i="3" s="1"/>
  <c r="E37" i="3"/>
  <c r="H37" i="3" s="1"/>
  <c r="E43" i="4"/>
  <c r="H43" i="4" s="1"/>
  <c r="E24" i="6"/>
  <c r="E20" i="6"/>
  <c r="E32" i="7"/>
  <c r="H32" i="7" s="1"/>
  <c r="E58" i="12"/>
  <c r="H58" i="12" s="1"/>
  <c r="E60" i="14"/>
  <c r="H60" i="14" s="1"/>
  <c r="H33" i="18"/>
  <c r="H67" i="20"/>
  <c r="H26" i="20"/>
  <c r="E32" i="21"/>
  <c r="E32" i="22"/>
  <c r="H32" i="22" s="1"/>
  <c r="E23" i="22"/>
  <c r="H23" i="22" s="1"/>
  <c r="E37" i="23"/>
  <c r="E22" i="23"/>
  <c r="H56" i="24"/>
  <c r="H54" i="24"/>
  <c r="H42" i="24"/>
  <c r="H40" i="24"/>
  <c r="E23" i="24"/>
  <c r="H23" i="24" s="1"/>
  <c r="E60" i="26"/>
  <c r="H60" i="26" s="1"/>
  <c r="H42" i="26"/>
  <c r="H60" i="29"/>
  <c r="E62" i="30"/>
  <c r="H56" i="30"/>
  <c r="E27" i="30"/>
  <c r="H27" i="30" s="1"/>
  <c r="H51" i="32"/>
  <c r="F348" i="21"/>
  <c r="F352" i="21"/>
  <c r="F355" i="21"/>
  <c r="F360" i="21"/>
  <c r="F365" i="21"/>
  <c r="F369" i="21"/>
  <c r="F379" i="21"/>
  <c r="F386" i="21"/>
  <c r="F389" i="21"/>
  <c r="F398" i="21"/>
  <c r="F401" i="21"/>
  <c r="F420" i="21"/>
  <c r="F433" i="21"/>
  <c r="F445" i="21"/>
  <c r="F468" i="21"/>
  <c r="F473" i="21"/>
  <c r="F476" i="21"/>
  <c r="F479" i="21"/>
  <c r="F504" i="21"/>
  <c r="F528" i="21"/>
  <c r="F542" i="21"/>
  <c r="F556" i="21"/>
  <c r="F354" i="20"/>
  <c r="F368" i="20"/>
  <c r="F380" i="20"/>
  <c r="F387" i="20"/>
  <c r="F398" i="20"/>
  <c r="F412" i="20"/>
  <c r="F446" i="20"/>
  <c r="F547" i="20"/>
  <c r="F558" i="20"/>
  <c r="G345" i="24"/>
  <c r="G345" i="15"/>
  <c r="H345" i="15" s="1"/>
  <c r="F345" i="11"/>
  <c r="F291" i="24"/>
  <c r="F315" i="24"/>
  <c r="F274" i="24"/>
  <c r="F225" i="24"/>
  <c r="F275" i="24"/>
  <c r="F174" i="23"/>
  <c r="F222" i="23"/>
  <c r="F315" i="23"/>
  <c r="F196" i="23"/>
  <c r="F177" i="23"/>
  <c r="F198" i="23"/>
  <c r="F234" i="23"/>
  <c r="F304" i="23"/>
  <c r="F201" i="20"/>
  <c r="F169" i="24"/>
  <c r="F18" i="2"/>
  <c r="F84" i="26"/>
  <c r="F143" i="26"/>
  <c r="F120" i="26"/>
  <c r="F86" i="30"/>
  <c r="F127" i="30"/>
  <c r="F102" i="30"/>
  <c r="F65" i="13"/>
  <c r="F35" i="13"/>
  <c r="F23" i="13"/>
  <c r="F67" i="13"/>
  <c r="F94" i="22"/>
  <c r="F18" i="4"/>
  <c r="F137" i="23"/>
  <c r="F103" i="23"/>
  <c r="F74" i="31"/>
  <c r="F156" i="31"/>
  <c r="F121" i="31"/>
  <c r="F112" i="31"/>
  <c r="F92" i="31"/>
  <c r="F154" i="31"/>
  <c r="F91" i="31"/>
  <c r="F152" i="31"/>
  <c r="F132" i="31"/>
  <c r="F118" i="31"/>
  <c r="F87" i="31"/>
  <c r="F79" i="31"/>
  <c r="F131" i="31"/>
  <c r="F115" i="31"/>
  <c r="F98" i="31"/>
  <c r="F239" i="32"/>
  <c r="H151" i="33"/>
  <c r="H27" i="31"/>
  <c r="H62" i="31"/>
  <c r="H150" i="28"/>
  <c r="H158" i="28"/>
  <c r="H123" i="27"/>
  <c r="H127" i="26"/>
  <c r="H121" i="26"/>
  <c r="H119" i="25"/>
  <c r="F170" i="24"/>
  <c r="F175" i="24"/>
  <c r="F191" i="23"/>
  <c r="F320" i="23"/>
  <c r="F202" i="23"/>
  <c r="F211" i="23"/>
  <c r="F299" i="23"/>
  <c r="F170" i="23"/>
  <c r="F184" i="23"/>
  <c r="F274" i="23"/>
  <c r="F199" i="23"/>
  <c r="F207" i="23"/>
  <c r="F276" i="23"/>
  <c r="F309" i="23"/>
  <c r="F184" i="22"/>
  <c r="F185" i="22"/>
  <c r="F200" i="22"/>
  <c r="F304" i="22"/>
  <c r="F291" i="22"/>
  <c r="F172" i="22"/>
  <c r="F210" i="22"/>
  <c r="F315" i="22"/>
  <c r="F210" i="20"/>
  <c r="F309" i="20"/>
  <c r="F304" i="20"/>
  <c r="F169" i="27"/>
  <c r="F169" i="18"/>
  <c r="F169" i="6"/>
  <c r="F41" i="32"/>
  <c r="F90" i="32"/>
  <c r="H232" i="34"/>
  <c r="H226" i="34"/>
  <c r="F347" i="32"/>
  <c r="H583" i="31"/>
  <c r="F574" i="26"/>
  <c r="F580" i="16"/>
  <c r="F453" i="12"/>
  <c r="F453" i="10"/>
  <c r="F453" i="22"/>
  <c r="F254" i="7"/>
  <c r="F254" i="22"/>
  <c r="F254" i="25"/>
  <c r="F254" i="27"/>
  <c r="F254" i="2"/>
  <c r="F254" i="19"/>
  <c r="F254" i="26"/>
  <c r="F254" i="3"/>
  <c r="E210" i="34"/>
  <c r="H328" i="3"/>
  <c r="H316" i="4"/>
  <c r="H280" i="21"/>
  <c r="H249" i="21"/>
  <c r="H248" i="34"/>
  <c r="H247" i="34"/>
  <c r="H243" i="34"/>
  <c r="H239" i="34"/>
  <c r="H220" i="34"/>
  <c r="H193" i="19"/>
  <c r="H173" i="19"/>
  <c r="H316" i="22"/>
  <c r="F251" i="18"/>
  <c r="F251" i="1"/>
  <c r="F171" i="33"/>
  <c r="F335" i="33"/>
  <c r="F235" i="31"/>
  <c r="F41" i="12"/>
  <c r="F52" i="12"/>
  <c r="F60" i="31"/>
  <c r="F27" i="31"/>
  <c r="F26" i="11"/>
  <c r="F51" i="11"/>
  <c r="F54" i="13"/>
  <c r="F27" i="13"/>
  <c r="F38" i="13"/>
  <c r="H38" i="13"/>
  <c r="H27" i="13"/>
  <c r="H35" i="13"/>
  <c r="H41" i="11"/>
  <c r="H53" i="11"/>
  <c r="H35" i="33"/>
  <c r="H38" i="33"/>
  <c r="F80" i="33"/>
  <c r="F84" i="33"/>
  <c r="F87" i="33"/>
  <c r="F91" i="33"/>
  <c r="F94" i="33"/>
  <c r="F100" i="33"/>
  <c r="F106" i="33"/>
  <c r="F110" i="33"/>
  <c r="F113" i="33"/>
  <c r="F116" i="33"/>
  <c r="F119" i="33"/>
  <c r="F122" i="33"/>
  <c r="F126" i="33"/>
  <c r="F129" i="33"/>
  <c r="F132" i="33"/>
  <c r="F136" i="33"/>
  <c r="F139" i="33"/>
  <c r="F142" i="33"/>
  <c r="F146" i="33"/>
  <c r="F149" i="33"/>
  <c r="F152" i="33"/>
  <c r="F158" i="33"/>
  <c r="D10" i="33"/>
  <c r="H48" i="32"/>
  <c r="H55" i="31"/>
  <c r="F123" i="31"/>
  <c r="F157" i="31"/>
  <c r="F78" i="31"/>
  <c r="F90" i="31"/>
  <c r="F108" i="31"/>
  <c r="F116" i="31"/>
  <c r="F124" i="31"/>
  <c r="F141" i="31"/>
  <c r="F151" i="31"/>
  <c r="D10" i="31"/>
  <c r="F102" i="31"/>
  <c r="F145" i="31"/>
  <c r="F84" i="31"/>
  <c r="F93" i="31"/>
  <c r="F104" i="31"/>
  <c r="F114" i="31"/>
  <c r="F122" i="31"/>
  <c r="F130" i="31"/>
  <c r="F139" i="31"/>
  <c r="F91" i="30"/>
  <c r="F113" i="30"/>
  <c r="F155" i="28"/>
  <c r="F121" i="26"/>
  <c r="F75" i="26"/>
  <c r="F92" i="26"/>
  <c r="H93" i="22"/>
  <c r="H103" i="22"/>
  <c r="F79" i="22"/>
  <c r="F156" i="34"/>
  <c r="F595" i="34"/>
  <c r="F573" i="34"/>
  <c r="F527" i="34"/>
  <c r="F460" i="34"/>
  <c r="F398" i="34"/>
  <c r="F549" i="34"/>
  <c r="F489" i="34"/>
  <c r="F450" i="34"/>
  <c r="F445" i="34"/>
  <c r="F444" i="34"/>
  <c r="F389" i="34"/>
  <c r="F379" i="34"/>
  <c r="F369" i="34"/>
  <c r="F348" i="34"/>
  <c r="F196" i="34"/>
  <c r="F173" i="34"/>
  <c r="F141" i="34"/>
  <c r="F126" i="34"/>
  <c r="F26" i="14"/>
  <c r="F31" i="14"/>
  <c r="F22" i="13"/>
  <c r="F43" i="13"/>
  <c r="F29" i="13"/>
  <c r="F58" i="13"/>
  <c r="F29" i="12"/>
  <c r="F49" i="12"/>
  <c r="H49" i="11"/>
  <c r="H50" i="10"/>
  <c r="H53" i="10"/>
  <c r="F44" i="31"/>
  <c r="F50" i="31"/>
  <c r="F61" i="31"/>
  <c r="F32" i="31"/>
  <c r="F114" i="30"/>
  <c r="F90" i="30"/>
  <c r="F135" i="30"/>
  <c r="F121" i="30"/>
  <c r="F27" i="29"/>
  <c r="F44" i="29"/>
  <c r="F99" i="28"/>
  <c r="F119" i="28"/>
  <c r="F141" i="27"/>
  <c r="F122" i="26"/>
  <c r="F141" i="26"/>
  <c r="F156" i="26"/>
  <c r="F79" i="26"/>
  <c r="F88" i="26"/>
  <c r="F80" i="26"/>
  <c r="F111" i="26"/>
  <c r="F110" i="23"/>
  <c r="F129" i="22"/>
  <c r="H104" i="20"/>
  <c r="F18" i="1"/>
  <c r="H584" i="1"/>
  <c r="F395" i="1"/>
  <c r="F346" i="1"/>
  <c r="H91" i="1"/>
  <c r="H150" i="1"/>
  <c r="F82" i="1"/>
  <c r="F157" i="1"/>
  <c r="H583" i="2"/>
  <c r="F49" i="24"/>
  <c r="F561" i="2"/>
  <c r="F520" i="2"/>
  <c r="F513" i="2"/>
  <c r="F471" i="2"/>
  <c r="F462" i="2"/>
  <c r="F449" i="2"/>
  <c r="F433" i="2"/>
  <c r="F396" i="2"/>
  <c r="F390" i="2"/>
  <c r="F373" i="2"/>
  <c r="F371" i="2"/>
  <c r="F491" i="2"/>
  <c r="F394" i="2"/>
  <c r="F384" i="2"/>
  <c r="F374" i="2"/>
  <c r="F545" i="2"/>
  <c r="F540" i="2"/>
  <c r="F534" i="2"/>
  <c r="F461" i="2"/>
  <c r="F416" i="2"/>
  <c r="F415" i="2"/>
  <c r="F410" i="2"/>
  <c r="F349" i="2"/>
  <c r="F326" i="2"/>
  <c r="F246" i="2"/>
  <c r="F230" i="2"/>
  <c r="F192" i="2"/>
  <c r="F179" i="2"/>
  <c r="F306" i="2"/>
  <c r="F226" i="2"/>
  <c r="F195" i="2"/>
  <c r="F187" i="2"/>
  <c r="F336" i="2"/>
  <c r="F212" i="2"/>
  <c r="F146" i="2"/>
  <c r="F138" i="2"/>
  <c r="F152" i="2"/>
  <c r="F105" i="2"/>
  <c r="F100" i="2"/>
  <c r="F154" i="2"/>
  <c r="F75" i="2"/>
  <c r="F65" i="2"/>
  <c r="F24" i="2"/>
  <c r="F66" i="2"/>
  <c r="F61" i="2"/>
  <c r="F60" i="2"/>
  <c r="F31" i="2"/>
  <c r="F29" i="24"/>
  <c r="F62" i="24"/>
  <c r="F53" i="23"/>
  <c r="F463" i="3"/>
  <c r="F462" i="3"/>
  <c r="F394" i="3"/>
  <c r="F377" i="3"/>
  <c r="F349" i="3"/>
  <c r="F512" i="3"/>
  <c r="F498" i="3"/>
  <c r="F496" i="3"/>
  <c r="F492" i="3"/>
  <c r="F490" i="3"/>
  <c r="F481" i="3"/>
  <c r="F359" i="3"/>
  <c r="F486" i="3"/>
  <c r="F451" i="3"/>
  <c r="F371" i="3"/>
  <c r="F234" i="3"/>
  <c r="F227" i="3"/>
  <c r="F219" i="3"/>
  <c r="F181" i="3"/>
  <c r="F334" i="3"/>
  <c r="F309" i="3"/>
  <c r="F303" i="3"/>
  <c r="F302" i="3"/>
  <c r="F250" i="3"/>
  <c r="F195" i="3"/>
  <c r="F192" i="3"/>
  <c r="F329" i="3"/>
  <c r="F244" i="3"/>
  <c r="F239" i="3"/>
  <c r="F226" i="3"/>
  <c r="F203" i="3"/>
  <c r="F138" i="3"/>
  <c r="F109" i="3"/>
  <c r="F58" i="3"/>
  <c r="F37" i="3"/>
  <c r="F40" i="3"/>
  <c r="F33" i="3"/>
  <c r="H38" i="11"/>
  <c r="H22" i="11"/>
  <c r="H60" i="11"/>
  <c r="G18" i="10"/>
  <c r="F26" i="10"/>
  <c r="H29" i="10"/>
  <c r="F130" i="28"/>
  <c r="F90" i="28"/>
  <c r="F115" i="28"/>
  <c r="F126" i="28"/>
  <c r="F327" i="5"/>
  <c r="F588" i="4"/>
  <c r="F542" i="4"/>
  <c r="F446" i="4"/>
  <c r="F421" i="4"/>
  <c r="F415" i="4"/>
  <c r="F478" i="4"/>
  <c r="F450" i="4"/>
  <c r="F449" i="4"/>
  <c r="F355" i="4"/>
  <c r="F503" i="4"/>
  <c r="F487" i="4"/>
  <c r="F400" i="4"/>
  <c r="F361" i="4"/>
  <c r="F349" i="4"/>
  <c r="F334" i="4"/>
  <c r="F263" i="4"/>
  <c r="F226" i="4"/>
  <c r="F309" i="4"/>
  <c r="F200" i="4"/>
  <c r="H314" i="4"/>
  <c r="F301" i="4"/>
  <c r="F288" i="4"/>
  <c r="F242" i="4"/>
  <c r="F239" i="4"/>
  <c r="F201" i="4"/>
  <c r="F137" i="4"/>
  <c r="F121" i="4"/>
  <c r="F108" i="4"/>
  <c r="F83" i="4"/>
  <c r="F130" i="4"/>
  <c r="F86" i="4"/>
  <c r="F140" i="4"/>
  <c r="F88" i="4"/>
  <c r="F62" i="4"/>
  <c r="F35" i="4"/>
  <c r="F43" i="4"/>
  <c r="D9" i="4"/>
  <c r="F35" i="10"/>
  <c r="F138" i="28"/>
  <c r="F84" i="28"/>
  <c r="F101" i="28"/>
  <c r="F112" i="25"/>
  <c r="G74" i="8"/>
  <c r="H332" i="5"/>
  <c r="F576" i="5"/>
  <c r="F529" i="5"/>
  <c r="F502" i="5"/>
  <c r="F481" i="5"/>
  <c r="F443" i="5"/>
  <c r="F382" i="5"/>
  <c r="F553" i="5"/>
  <c r="F551" i="5"/>
  <c r="F538" i="5"/>
  <c r="F532" i="5"/>
  <c r="F435" i="5"/>
  <c r="F563" i="5"/>
  <c r="F534" i="5"/>
  <c r="F533" i="5"/>
  <c r="F513" i="5"/>
  <c r="F471" i="5"/>
  <c r="F462" i="5"/>
  <c r="F451" i="5"/>
  <c r="F420" i="5"/>
  <c r="F381" i="5"/>
  <c r="F374" i="5"/>
  <c r="F350" i="5"/>
  <c r="F349" i="5"/>
  <c r="F246" i="5"/>
  <c r="F243" i="5"/>
  <c r="F238" i="5"/>
  <c r="F305" i="5"/>
  <c r="F292" i="5"/>
  <c r="F278" i="5"/>
  <c r="F241" i="5"/>
  <c r="F230" i="5"/>
  <c r="F328" i="5"/>
  <c r="F322" i="5"/>
  <c r="F308" i="5"/>
  <c r="F248" i="5"/>
  <c r="F180" i="5"/>
  <c r="F47" i="5"/>
  <c r="F46" i="5"/>
  <c r="F32" i="5"/>
  <c r="F36" i="5"/>
  <c r="F55" i="5"/>
  <c r="F34" i="5"/>
  <c r="F540" i="7"/>
  <c r="F430" i="7"/>
  <c r="F423" i="7"/>
  <c r="F561" i="7"/>
  <c r="F464" i="7"/>
  <c r="F457" i="7"/>
  <c r="F448" i="7"/>
  <c r="F18" i="6"/>
  <c r="H585" i="6"/>
  <c r="F534" i="6"/>
  <c r="F510" i="6"/>
  <c r="F504" i="6"/>
  <c r="F487" i="6"/>
  <c r="F462" i="6"/>
  <c r="F446" i="6"/>
  <c r="F434" i="6"/>
  <c r="F355" i="6"/>
  <c r="F553" i="6"/>
  <c r="F543" i="6"/>
  <c r="F478" i="6"/>
  <c r="F474" i="6"/>
  <c r="F468" i="6"/>
  <c r="F454" i="6"/>
  <c r="F452" i="6"/>
  <c r="F406" i="6"/>
  <c r="F382" i="6"/>
  <c r="F540" i="6"/>
  <c r="F527" i="6"/>
  <c r="F445" i="6"/>
  <c r="F370" i="6"/>
  <c r="F288" i="6"/>
  <c r="H278" i="6"/>
  <c r="F212" i="6"/>
  <c r="F204" i="6"/>
  <c r="F201" i="6"/>
  <c r="F176" i="6"/>
  <c r="F315" i="6"/>
  <c r="F198" i="6"/>
  <c r="F184" i="6"/>
  <c r="F133" i="6"/>
  <c r="F119" i="6"/>
  <c r="F88" i="6"/>
  <c r="F131" i="6"/>
  <c r="F48" i="6"/>
  <c r="F29" i="6"/>
  <c r="F24" i="6"/>
  <c r="F23" i="6"/>
  <c r="F35" i="6"/>
  <c r="F26" i="6"/>
  <c r="F58" i="6"/>
  <c r="F53" i="6"/>
  <c r="F43" i="6"/>
  <c r="F39" i="6"/>
  <c r="F38" i="6"/>
  <c r="H23" i="12"/>
  <c r="H65" i="11"/>
  <c r="F29" i="10"/>
  <c r="F44" i="10"/>
  <c r="F53" i="10"/>
  <c r="H24" i="10"/>
  <c r="F28" i="28"/>
  <c r="F139" i="28"/>
  <c r="F79" i="28"/>
  <c r="F94" i="28"/>
  <c r="F106" i="28"/>
  <c r="F150" i="28"/>
  <c r="F142" i="28"/>
  <c r="F151" i="28"/>
  <c r="H22" i="26"/>
  <c r="H27" i="26"/>
  <c r="F93" i="25"/>
  <c r="F120" i="25"/>
  <c r="F123" i="25"/>
  <c r="F131" i="25"/>
  <c r="F80" i="25"/>
  <c r="F124" i="25"/>
  <c r="F512" i="8"/>
  <c r="F561" i="8"/>
  <c r="F484" i="8"/>
  <c r="F464" i="8"/>
  <c r="F462" i="8"/>
  <c r="F415" i="8"/>
  <c r="F407" i="8"/>
  <c r="F370" i="8"/>
  <c r="F593" i="7"/>
  <c r="F555" i="7"/>
  <c r="F535" i="7"/>
  <c r="F520" i="7"/>
  <c r="F496" i="7"/>
  <c r="F495" i="7"/>
  <c r="F492" i="7"/>
  <c r="F489" i="7"/>
  <c r="F435" i="7"/>
  <c r="F420" i="7"/>
  <c r="F415" i="7"/>
  <c r="F512" i="7"/>
  <c r="F503" i="7"/>
  <c r="F411" i="7"/>
  <c r="F350" i="7"/>
  <c r="F336" i="7"/>
  <c r="F310" i="7"/>
  <c r="F305" i="7"/>
  <c r="F299" i="7"/>
  <c r="F212" i="7"/>
  <c r="F236" i="7"/>
  <c r="F292" i="7"/>
  <c r="F226" i="7"/>
  <c r="F208" i="7"/>
  <c r="F186" i="7"/>
  <c r="F139" i="7"/>
  <c r="F121" i="7"/>
  <c r="F116" i="7"/>
  <c r="F114" i="7"/>
  <c r="F146" i="7"/>
  <c r="F142" i="7"/>
  <c r="F104" i="7"/>
  <c r="F44" i="7"/>
  <c r="F60" i="7"/>
  <c r="F28" i="10"/>
  <c r="F66" i="10"/>
  <c r="F49" i="31"/>
  <c r="F44" i="28"/>
  <c r="F113" i="26"/>
  <c r="F78" i="26"/>
  <c r="F130" i="26"/>
  <c r="F119" i="26"/>
  <c r="F152" i="25"/>
  <c r="F102" i="25"/>
  <c r="F111" i="25"/>
  <c r="F75" i="25"/>
  <c r="H49" i="23"/>
  <c r="F115" i="22"/>
  <c r="F539" i="8"/>
  <c r="F589" i="8"/>
  <c r="F528" i="8"/>
  <c r="F495" i="8"/>
  <c r="F543" i="8"/>
  <c r="F520" i="8"/>
  <c r="F489" i="8"/>
  <c r="F308" i="8"/>
  <c r="F306" i="8"/>
  <c r="F305" i="8"/>
  <c r="F259" i="8"/>
  <c r="F246" i="8"/>
  <c r="F234" i="8"/>
  <c r="F231" i="8"/>
  <c r="F230" i="8"/>
  <c r="H218" i="8"/>
  <c r="H217" i="8"/>
  <c r="F207" i="8"/>
  <c r="F288" i="8"/>
  <c r="F248" i="8"/>
  <c r="F219" i="8"/>
  <c r="F84" i="8"/>
  <c r="F61" i="8"/>
  <c r="F43" i="8"/>
  <c r="F43" i="31"/>
  <c r="F53" i="31"/>
  <c r="F23" i="31"/>
  <c r="F35" i="31"/>
  <c r="F62" i="31"/>
  <c r="F26" i="31"/>
  <c r="F66" i="31"/>
  <c r="F54" i="28"/>
  <c r="F53" i="27"/>
  <c r="F26" i="27"/>
  <c r="F50" i="27"/>
  <c r="F109" i="25"/>
  <c r="F135" i="25"/>
  <c r="H60" i="24"/>
  <c r="F111" i="21"/>
  <c r="F75" i="21"/>
  <c r="H594" i="9"/>
  <c r="F586" i="9"/>
  <c r="F579" i="9"/>
  <c r="F528" i="9"/>
  <c r="F456" i="9"/>
  <c r="F377" i="9"/>
  <c r="F370" i="9"/>
  <c r="F489" i="9"/>
  <c r="F433" i="9"/>
  <c r="F368" i="9"/>
  <c r="F515" i="9"/>
  <c r="F421" i="9"/>
  <c r="F398" i="9"/>
  <c r="F319" i="9"/>
  <c r="F242" i="9"/>
  <c r="F334" i="9"/>
  <c r="F234" i="9"/>
  <c r="F225" i="9"/>
  <c r="F171" i="9"/>
  <c r="F275" i="9"/>
  <c r="F258" i="9"/>
  <c r="F203" i="9"/>
  <c r="F198" i="9"/>
  <c r="F110" i="9"/>
  <c r="F94" i="9"/>
  <c r="F152" i="9"/>
  <c r="F26" i="9"/>
  <c r="F22" i="9"/>
  <c r="F583" i="10"/>
  <c r="F593" i="10"/>
  <c r="F572" i="10"/>
  <c r="F534" i="10"/>
  <c r="F431" i="10"/>
  <c r="F424" i="10"/>
  <c r="F496" i="10"/>
  <c r="F564" i="10"/>
  <c r="F539" i="10"/>
  <c r="F396" i="10"/>
  <c r="F377" i="10"/>
  <c r="F250" i="10"/>
  <c r="F234" i="10"/>
  <c r="F226" i="10"/>
  <c r="F323" i="10"/>
  <c r="F311" i="10"/>
  <c r="F299" i="10"/>
  <c r="F334" i="10"/>
  <c r="H325" i="10"/>
  <c r="F319" i="10"/>
  <c r="H220" i="10"/>
  <c r="F154" i="10"/>
  <c r="F138" i="10"/>
  <c r="F59" i="10"/>
  <c r="F157" i="11"/>
  <c r="F572" i="11"/>
  <c r="F109" i="11"/>
  <c r="F590" i="11"/>
  <c r="F578" i="11"/>
  <c r="F457" i="11"/>
  <c r="F451" i="11"/>
  <c r="F442" i="11"/>
  <c r="F404" i="11"/>
  <c r="F395" i="11"/>
  <c r="F374" i="11"/>
  <c r="F557" i="11"/>
  <c r="F537" i="11"/>
  <c r="F496" i="11"/>
  <c r="F484" i="11"/>
  <c r="F309" i="11"/>
  <c r="F255" i="11"/>
  <c r="F176" i="11"/>
  <c r="F334" i="11"/>
  <c r="F329" i="11"/>
  <c r="F317" i="11"/>
  <c r="F173" i="11"/>
  <c r="F262" i="11"/>
  <c r="F246" i="11"/>
  <c r="F226" i="11"/>
  <c r="F218" i="11"/>
  <c r="F195" i="11"/>
  <c r="F154" i="11"/>
  <c r="F149" i="11"/>
  <c r="F60" i="11"/>
  <c r="F30" i="29"/>
  <c r="F68" i="28"/>
  <c r="F65" i="28"/>
  <c r="F43" i="28"/>
  <c r="F51" i="28"/>
  <c r="F60" i="28"/>
  <c r="F110" i="27"/>
  <c r="F151" i="27"/>
  <c r="F94" i="27"/>
  <c r="F75" i="27"/>
  <c r="F93" i="26"/>
  <c r="F98" i="26"/>
  <c r="F116" i="26"/>
  <c r="F123" i="26"/>
  <c r="F132" i="26"/>
  <c r="F109" i="26"/>
  <c r="F133" i="26"/>
  <c r="F90" i="26"/>
  <c r="F112" i="26"/>
  <c r="F127" i="26"/>
  <c r="F135" i="26"/>
  <c r="D10" i="26"/>
  <c r="F83" i="22"/>
  <c r="F124" i="22"/>
  <c r="F137" i="22"/>
  <c r="H154" i="21"/>
  <c r="H78" i="21"/>
  <c r="F18" i="22"/>
  <c r="F74" i="15"/>
  <c r="H22" i="27"/>
  <c r="F578" i="12"/>
  <c r="H529" i="12"/>
  <c r="F500" i="12"/>
  <c r="F486" i="12"/>
  <c r="F483" i="12"/>
  <c r="F363" i="12"/>
  <c r="F562" i="12"/>
  <c r="F554" i="12"/>
  <c r="F539" i="12"/>
  <c r="F530" i="12"/>
  <c r="F513" i="12"/>
  <c r="F396" i="12"/>
  <c r="F559" i="12"/>
  <c r="F509" i="12"/>
  <c r="F448" i="12"/>
  <c r="F429" i="12"/>
  <c r="F231" i="12"/>
  <c r="F195" i="12"/>
  <c r="F319" i="12"/>
  <c r="F258" i="12"/>
  <c r="F257" i="12"/>
  <c r="F244" i="12"/>
  <c r="F237" i="12"/>
  <c r="F329" i="12"/>
  <c r="F306" i="12"/>
  <c r="F303" i="12"/>
  <c r="F226" i="12"/>
  <c r="F157" i="12"/>
  <c r="F110" i="12"/>
  <c r="F99" i="12"/>
  <c r="F65" i="12"/>
  <c r="F58" i="12"/>
  <c r="F56" i="12"/>
  <c r="F33" i="12"/>
  <c r="F24" i="12"/>
  <c r="F23" i="12"/>
  <c r="F37" i="31"/>
  <c r="F28" i="31"/>
  <c r="F38" i="31"/>
  <c r="F24" i="31"/>
  <c r="F31" i="31"/>
  <c r="F67" i="31"/>
  <c r="F29" i="29"/>
  <c r="H44" i="27"/>
  <c r="H39" i="26"/>
  <c r="H52" i="26"/>
  <c r="F94" i="25"/>
  <c r="F104" i="25"/>
  <c r="F113" i="25"/>
  <c r="F76" i="25"/>
  <c r="F98" i="25"/>
  <c r="F140" i="25"/>
  <c r="F90" i="25"/>
  <c r="F118" i="25"/>
  <c r="F126" i="25"/>
  <c r="F143" i="25"/>
  <c r="F119" i="25"/>
  <c r="F127" i="25"/>
  <c r="F154" i="25"/>
  <c r="F101" i="21"/>
  <c r="F112" i="21"/>
  <c r="H138" i="21"/>
  <c r="H83" i="21"/>
  <c r="H87" i="21"/>
  <c r="F118" i="21"/>
  <c r="F132" i="21"/>
  <c r="F100" i="20"/>
  <c r="D9" i="23"/>
  <c r="F74" i="14"/>
  <c r="F169" i="31"/>
  <c r="F591" i="13"/>
  <c r="F571" i="13"/>
  <c r="F497" i="13"/>
  <c r="F487" i="13"/>
  <c r="F466" i="13"/>
  <c r="F406" i="13"/>
  <c r="F350" i="13"/>
  <c r="F526" i="13"/>
  <c r="F483" i="13"/>
  <c r="F481" i="13"/>
  <c r="F464" i="13"/>
  <c r="F462" i="13"/>
  <c r="F452" i="13"/>
  <c r="F536" i="13"/>
  <c r="F456" i="13"/>
  <c r="F449" i="13"/>
  <c r="F411" i="13"/>
  <c r="F374" i="13"/>
  <c r="F367" i="13"/>
  <c r="F319" i="13"/>
  <c r="F186" i="13"/>
  <c r="F178" i="13"/>
  <c r="F247" i="13"/>
  <c r="F233" i="13"/>
  <c r="F311" i="13"/>
  <c r="F299" i="13"/>
  <c r="F226" i="13"/>
  <c r="F182" i="13"/>
  <c r="F171" i="13"/>
  <c r="F157" i="13"/>
  <c r="F84" i="13"/>
  <c r="F155" i="13"/>
  <c r="F142" i="13"/>
  <c r="F141" i="13"/>
  <c r="F140" i="13"/>
  <c r="F46" i="13"/>
  <c r="F20" i="13"/>
  <c r="H406" i="15"/>
  <c r="H405" i="15"/>
  <c r="F583" i="14"/>
  <c r="F578" i="14"/>
  <c r="F575" i="14"/>
  <c r="F543" i="14"/>
  <c r="F511" i="14"/>
  <c r="F424" i="14"/>
  <c r="F384" i="14"/>
  <c r="F464" i="14"/>
  <c r="F513" i="14"/>
  <c r="F506" i="14"/>
  <c r="F484" i="14"/>
  <c r="F480" i="14"/>
  <c r="F448" i="14"/>
  <c r="F433" i="14"/>
  <c r="F395" i="14"/>
  <c r="F320" i="14"/>
  <c r="F302" i="14"/>
  <c r="F208" i="14"/>
  <c r="F182" i="14"/>
  <c r="F310" i="14"/>
  <c r="F176" i="14"/>
  <c r="F133" i="14"/>
  <c r="F128" i="14"/>
  <c r="F106" i="14"/>
  <c r="F87" i="14"/>
  <c r="F80" i="14"/>
  <c r="F101" i="14"/>
  <c r="G18" i="14"/>
  <c r="F37" i="14"/>
  <c r="F34" i="14"/>
  <c r="F21" i="14"/>
  <c r="D9" i="14"/>
  <c r="F60" i="14"/>
  <c r="F59" i="14"/>
  <c r="F28" i="14"/>
  <c r="F53" i="29"/>
  <c r="F38" i="29"/>
  <c r="F49" i="29"/>
  <c r="F67" i="29"/>
  <c r="F26" i="28"/>
  <c r="F22" i="28"/>
  <c r="F24" i="28"/>
  <c r="F52" i="28"/>
  <c r="F35" i="28"/>
  <c r="H31" i="27"/>
  <c r="H34" i="26"/>
  <c r="F104" i="26"/>
  <c r="F129" i="26"/>
  <c r="F76" i="26"/>
  <c r="F86" i="26"/>
  <c r="F94" i="26"/>
  <c r="F114" i="26"/>
  <c r="F124" i="26"/>
  <c r="F131" i="26"/>
  <c r="F140" i="26"/>
  <c r="F150" i="26"/>
  <c r="F100" i="26"/>
  <c r="F83" i="26"/>
  <c r="F91" i="26"/>
  <c r="F102" i="26"/>
  <c r="F110" i="26"/>
  <c r="F118" i="26"/>
  <c r="F126" i="26"/>
  <c r="F145" i="26"/>
  <c r="H66" i="25"/>
  <c r="F114" i="23"/>
  <c r="F91" i="22"/>
  <c r="F119" i="22"/>
  <c r="F156" i="22"/>
  <c r="F62" i="21"/>
  <c r="G74" i="26"/>
  <c r="H74" i="26" s="1"/>
  <c r="F595" i="15"/>
  <c r="F548" i="15"/>
  <c r="F454" i="15"/>
  <c r="F414" i="15"/>
  <c r="F398" i="15"/>
  <c r="F383" i="15"/>
  <c r="F374" i="15"/>
  <c r="F369" i="15"/>
  <c r="F364" i="15"/>
  <c r="F527" i="15"/>
  <c r="F411" i="15"/>
  <c r="F389" i="15"/>
  <c r="F465" i="15"/>
  <c r="F395" i="15"/>
  <c r="F355" i="15"/>
  <c r="F354" i="15"/>
  <c r="F353" i="15"/>
  <c r="F348" i="15"/>
  <c r="F263" i="15"/>
  <c r="F258" i="15"/>
  <c r="F206" i="15"/>
  <c r="F200" i="15"/>
  <c r="F184" i="15"/>
  <c r="F315" i="15"/>
  <c r="F304" i="15"/>
  <c r="F202" i="15"/>
  <c r="F177" i="15"/>
  <c r="F172" i="15"/>
  <c r="F110" i="15"/>
  <c r="F86" i="15"/>
  <c r="F84" i="15"/>
  <c r="F90" i="15"/>
  <c r="F87" i="15"/>
  <c r="H152" i="15"/>
  <c r="F132" i="15"/>
  <c r="F131" i="15"/>
  <c r="F92" i="15"/>
  <c r="F31" i="15"/>
  <c r="F23" i="15"/>
  <c r="F23" i="28"/>
  <c r="F20" i="28"/>
  <c r="F32" i="28"/>
  <c r="F48" i="28"/>
  <c r="F37" i="28"/>
  <c r="F53" i="28"/>
  <c r="F62" i="28"/>
  <c r="F59" i="28"/>
  <c r="F31" i="28"/>
  <c r="F65" i="18"/>
  <c r="F26" i="18"/>
  <c r="F38" i="18"/>
  <c r="F27" i="28"/>
  <c r="F29" i="28"/>
  <c r="F61" i="28"/>
  <c r="F41" i="28"/>
  <c r="F49" i="28"/>
  <c r="F58" i="28"/>
  <c r="F38" i="28"/>
  <c r="F39" i="28"/>
  <c r="F66" i="28"/>
  <c r="F130" i="25"/>
  <c r="F79" i="25"/>
  <c r="F133" i="25"/>
  <c r="F141" i="25"/>
  <c r="H84" i="22"/>
  <c r="F90" i="22"/>
  <c r="F102" i="22"/>
  <c r="F123" i="22"/>
  <c r="F131" i="22"/>
  <c r="H136" i="21"/>
  <c r="F18" i="16"/>
  <c r="F74" i="26"/>
  <c r="F67" i="28"/>
  <c r="F50" i="28"/>
  <c r="D9" i="28"/>
  <c r="F596" i="16"/>
  <c r="F595" i="16"/>
  <c r="F589" i="16"/>
  <c r="F571" i="16"/>
  <c r="F489" i="16"/>
  <c r="F461" i="16"/>
  <c r="F456" i="16"/>
  <c r="F434" i="16"/>
  <c r="F432" i="16"/>
  <c r="F374" i="16"/>
  <c r="F361" i="16"/>
  <c r="F484" i="16"/>
  <c r="F476" i="16"/>
  <c r="H443" i="16"/>
  <c r="F562" i="16"/>
  <c r="H415" i="16"/>
  <c r="F181" i="16"/>
  <c r="F207" i="16"/>
  <c r="F301" i="16"/>
  <c r="F288" i="16"/>
  <c r="F250" i="16"/>
  <c r="F226" i="16"/>
  <c r="F224" i="16"/>
  <c r="F201" i="16"/>
  <c r="F222" i="16"/>
  <c r="F313" i="16"/>
  <c r="F242" i="16"/>
  <c r="F76" i="16"/>
  <c r="F143" i="16"/>
  <c r="F139" i="16"/>
  <c r="F122" i="16"/>
  <c r="F140" i="16"/>
  <c r="F109" i="16"/>
  <c r="F108" i="16"/>
  <c r="F49" i="16"/>
  <c r="F38" i="16"/>
  <c r="F49" i="22"/>
  <c r="F53" i="20"/>
  <c r="F502" i="18"/>
  <c r="F495" i="18"/>
  <c r="F491" i="18"/>
  <c r="F595" i="17"/>
  <c r="F547" i="17"/>
  <c r="F444" i="17"/>
  <c r="F412" i="17"/>
  <c r="F388" i="17"/>
  <c r="F387" i="17"/>
  <c r="F369" i="17"/>
  <c r="F347" i="17"/>
  <c r="F549" i="17"/>
  <c r="F478" i="17"/>
  <c r="F475" i="17"/>
  <c r="F456" i="17"/>
  <c r="F399" i="17"/>
  <c r="F353" i="17"/>
  <c r="F368" i="17"/>
  <c r="F202" i="17"/>
  <c r="F320" i="17"/>
  <c r="F309" i="17"/>
  <c r="F237" i="17"/>
  <c r="F207" i="17"/>
  <c r="F191" i="17"/>
  <c r="F172" i="17"/>
  <c r="F276" i="17"/>
  <c r="F198" i="17"/>
  <c r="F83" i="17"/>
  <c r="F155" i="17"/>
  <c r="H149" i="17"/>
  <c r="H116" i="17"/>
  <c r="F139" i="17"/>
  <c r="H36" i="17"/>
  <c r="F61" i="27"/>
  <c r="F78" i="22"/>
  <c r="F87" i="22"/>
  <c r="F93" i="22"/>
  <c r="F114" i="22"/>
  <c r="F121" i="22"/>
  <c r="F127" i="22"/>
  <c r="F132" i="22"/>
  <c r="H156" i="21"/>
  <c r="F124" i="20"/>
  <c r="H118" i="20"/>
  <c r="F511" i="18"/>
  <c r="F451" i="18"/>
  <c r="F22" i="20"/>
  <c r="H255" i="19"/>
  <c r="F423" i="18"/>
  <c r="F539" i="18"/>
  <c r="F510" i="18"/>
  <c r="F485" i="18"/>
  <c r="F467" i="18"/>
  <c r="F448" i="18"/>
  <c r="F403" i="18"/>
  <c r="F371" i="18"/>
  <c r="F349" i="18"/>
  <c r="F557" i="18"/>
  <c r="F515" i="18"/>
  <c r="F435" i="18"/>
  <c r="F330" i="18"/>
  <c r="F248" i="18"/>
  <c r="F247" i="18"/>
  <c r="F246" i="18"/>
  <c r="F241" i="18"/>
  <c r="F234" i="18"/>
  <c r="F187" i="18"/>
  <c r="F101" i="18"/>
  <c r="F106" i="18"/>
  <c r="F84" i="18"/>
  <c r="F51" i="18"/>
  <c r="F22" i="18"/>
  <c r="F23" i="18"/>
  <c r="F58" i="18"/>
  <c r="F24" i="18"/>
  <c r="F19" i="18"/>
  <c r="H56" i="27"/>
  <c r="F92" i="25"/>
  <c r="F129" i="25"/>
  <c r="F137" i="25"/>
  <c r="F156" i="25"/>
  <c r="F78" i="25"/>
  <c r="F88" i="25"/>
  <c r="F108" i="25"/>
  <c r="F132" i="25"/>
  <c r="F150" i="25"/>
  <c r="F91" i="25"/>
  <c r="F53" i="24"/>
  <c r="H28" i="23"/>
  <c r="F44" i="22"/>
  <c r="H112" i="22"/>
  <c r="H115" i="22"/>
  <c r="F80" i="22"/>
  <c r="F88" i="22"/>
  <c r="F92" i="22"/>
  <c r="F98" i="22"/>
  <c r="F104" i="22"/>
  <c r="F113" i="22"/>
  <c r="F118" i="22"/>
  <c r="F122" i="22"/>
  <c r="F126" i="22"/>
  <c r="F130" i="22"/>
  <c r="F135" i="22"/>
  <c r="F139" i="22"/>
  <c r="F143" i="22"/>
  <c r="F150" i="22"/>
  <c r="F75" i="22"/>
  <c r="F94" i="21"/>
  <c r="F121" i="21"/>
  <c r="F139" i="21"/>
  <c r="F76" i="21"/>
  <c r="H121" i="21"/>
  <c r="H84" i="21"/>
  <c r="H114" i="21"/>
  <c r="F141" i="21"/>
  <c r="F74" i="30"/>
  <c r="F74" i="19"/>
  <c r="F174" i="20"/>
  <c r="H405" i="19"/>
  <c r="F583" i="19"/>
  <c r="F586" i="19"/>
  <c r="F596" i="19"/>
  <c r="F551" i="19"/>
  <c r="F538" i="19"/>
  <c r="F535" i="19"/>
  <c r="F528" i="19"/>
  <c r="F447" i="19"/>
  <c r="F433" i="19"/>
  <c r="F483" i="19"/>
  <c r="F456" i="19"/>
  <c r="F371" i="19"/>
  <c r="F443" i="19"/>
  <c r="F244" i="19"/>
  <c r="F233" i="19"/>
  <c r="F203" i="19"/>
  <c r="F317" i="19"/>
  <c r="F286" i="19"/>
  <c r="F285" i="19"/>
  <c r="F230" i="19"/>
  <c r="F243" i="19"/>
  <c r="F145" i="19"/>
  <c r="F137" i="19"/>
  <c r="F110" i="19"/>
  <c r="F108" i="19"/>
  <c r="F152" i="19"/>
  <c r="F61" i="19"/>
  <c r="F37" i="19"/>
  <c r="F58" i="19"/>
  <c r="F65" i="19"/>
  <c r="F76" i="22"/>
  <c r="F539" i="21"/>
  <c r="F531" i="21"/>
  <c r="G18" i="28"/>
  <c r="D9" i="24"/>
  <c r="G9" i="24" s="1"/>
  <c r="F86" i="22"/>
  <c r="H561" i="20"/>
  <c r="H488" i="20"/>
  <c r="F446" i="21"/>
  <c r="F423" i="21"/>
  <c r="F396" i="21"/>
  <c r="F347" i="20"/>
  <c r="F542" i="20"/>
  <c r="F527" i="20"/>
  <c r="F499" i="20"/>
  <c r="F397" i="20"/>
  <c r="F506" i="20"/>
  <c r="F393" i="20"/>
  <c r="F538" i="20"/>
  <c r="F497" i="20"/>
  <c r="F450" i="20"/>
  <c r="F358" i="20"/>
  <c r="F315" i="20"/>
  <c r="F299" i="20"/>
  <c r="F242" i="20"/>
  <c r="F277" i="20"/>
  <c r="F276" i="20"/>
  <c r="F227" i="20"/>
  <c r="F223" i="20"/>
  <c r="F202" i="20"/>
  <c r="F112" i="20"/>
  <c r="F115" i="20"/>
  <c r="F140" i="20"/>
  <c r="F51" i="20"/>
  <c r="F24" i="20"/>
  <c r="F38" i="20"/>
  <c r="F61" i="20"/>
  <c r="F29" i="20"/>
  <c r="F27" i="27"/>
  <c r="F67" i="27"/>
  <c r="F29" i="27"/>
  <c r="F126" i="23"/>
  <c r="F141" i="23"/>
  <c r="F75" i="23"/>
  <c r="H571" i="23"/>
  <c r="F49" i="21"/>
  <c r="F27" i="21"/>
  <c r="F169" i="26"/>
  <c r="F169" i="22"/>
  <c r="F116" i="22"/>
  <c r="H322" i="22"/>
  <c r="F452" i="21"/>
  <c r="H571" i="21"/>
  <c r="F457" i="21"/>
  <c r="F572" i="21"/>
  <c r="F596" i="21"/>
  <c r="F559" i="21"/>
  <c r="F557" i="21"/>
  <c r="F513" i="21"/>
  <c r="F466" i="21"/>
  <c r="F391" i="21"/>
  <c r="F392" i="21"/>
  <c r="F377" i="21"/>
  <c r="F545" i="21"/>
  <c r="F487" i="21"/>
  <c r="F455" i="21"/>
  <c r="F449" i="21"/>
  <c r="F384" i="21"/>
  <c r="F382" i="21"/>
  <c r="F309" i="21"/>
  <c r="F224" i="21"/>
  <c r="F288" i="21"/>
  <c r="F236" i="21"/>
  <c r="F185" i="21"/>
  <c r="F142" i="21"/>
  <c r="F82" i="21"/>
  <c r="F128" i="21"/>
  <c r="F108" i="21"/>
  <c r="H82" i="21"/>
  <c r="F60" i="21"/>
  <c r="F32" i="21"/>
  <c r="F20" i="21"/>
  <c r="F66" i="21"/>
  <c r="F49" i="27"/>
  <c r="F62" i="27"/>
  <c r="H21" i="26"/>
  <c r="H142" i="24"/>
  <c r="F88" i="23"/>
  <c r="F18" i="30"/>
  <c r="D9" i="31"/>
  <c r="F151" i="22"/>
  <c r="H298" i="24"/>
  <c r="F590" i="22"/>
  <c r="F575" i="22"/>
  <c r="F538" i="22"/>
  <c r="F430" i="22"/>
  <c r="F375" i="22"/>
  <c r="F501" i="22"/>
  <c r="F450" i="22"/>
  <c r="F431" i="22"/>
  <c r="F391" i="22"/>
  <c r="F537" i="22"/>
  <c r="F528" i="22"/>
  <c r="F504" i="22"/>
  <c r="F480" i="22"/>
  <c r="F258" i="22"/>
  <c r="F247" i="22"/>
  <c r="F239" i="22"/>
  <c r="F238" i="22"/>
  <c r="F236" i="22"/>
  <c r="F221" i="22"/>
  <c r="F181" i="22"/>
  <c r="F175" i="22"/>
  <c r="F331" i="22"/>
  <c r="F330" i="22"/>
  <c r="F286" i="22"/>
  <c r="F158" i="22"/>
  <c r="F157" i="22"/>
  <c r="F142" i="22"/>
  <c r="F138" i="22"/>
  <c r="F133" i="22"/>
  <c r="F120" i="22"/>
  <c r="F109" i="22"/>
  <c r="F35" i="22"/>
  <c r="F65" i="22"/>
  <c r="F26" i="22"/>
  <c r="F23" i="22"/>
  <c r="F32" i="22"/>
  <c r="H101" i="24"/>
  <c r="F210" i="24"/>
  <c r="H453" i="23"/>
  <c r="F579" i="23"/>
  <c r="F521" i="23"/>
  <c r="F433" i="23"/>
  <c r="F432" i="23"/>
  <c r="F377" i="23"/>
  <c r="F375" i="23"/>
  <c r="F557" i="23"/>
  <c r="F514" i="23"/>
  <c r="F480" i="23"/>
  <c r="F457" i="23"/>
  <c r="F396" i="23"/>
  <c r="F535" i="23"/>
  <c r="F485" i="23"/>
  <c r="F317" i="23"/>
  <c r="F258" i="23"/>
  <c r="F195" i="23"/>
  <c r="F286" i="23"/>
  <c r="F285" i="23"/>
  <c r="F212" i="23"/>
  <c r="F185" i="23"/>
  <c r="F178" i="23"/>
  <c r="F132" i="23"/>
  <c r="F122" i="23"/>
  <c r="F116" i="23"/>
  <c r="F101" i="23"/>
  <c r="F94" i="23"/>
  <c r="F76" i="23"/>
  <c r="F68" i="23"/>
  <c r="F61" i="23"/>
  <c r="F37" i="23"/>
  <c r="F35" i="23"/>
  <c r="F24" i="23"/>
  <c r="F22" i="23"/>
  <c r="F21" i="23"/>
  <c r="F18" i="31"/>
  <c r="F591" i="24"/>
  <c r="F421" i="24"/>
  <c r="F392" i="24"/>
  <c r="F391" i="24"/>
  <c r="F447" i="24"/>
  <c r="F446" i="24"/>
  <c r="F414" i="24"/>
  <c r="F374" i="24"/>
  <c r="F373" i="24"/>
  <c r="F313" i="24"/>
  <c r="F287" i="24"/>
  <c r="F250" i="24"/>
  <c r="F246" i="24"/>
  <c r="F206" i="24"/>
  <c r="F200" i="24"/>
  <c r="F198" i="24"/>
  <c r="F317" i="24"/>
  <c r="F201" i="24"/>
  <c r="F140" i="24"/>
  <c r="F110" i="24"/>
  <c r="F128" i="24"/>
  <c r="F94" i="24"/>
  <c r="F93" i="24"/>
  <c r="F151" i="24"/>
  <c r="F122" i="24"/>
  <c r="F68" i="24"/>
  <c r="F23" i="24"/>
  <c r="F583" i="25"/>
  <c r="F589" i="25"/>
  <c r="F577" i="25"/>
  <c r="F593" i="25"/>
  <c r="F554" i="25"/>
  <c r="F544" i="25"/>
  <c r="F502" i="25"/>
  <c r="F469" i="25"/>
  <c r="F462" i="25"/>
  <c r="F451" i="25"/>
  <c r="F429" i="25"/>
  <c r="F421" i="25"/>
  <c r="F534" i="25"/>
  <c r="F494" i="25"/>
  <c r="F483" i="25"/>
  <c r="F467" i="25"/>
  <c r="F466" i="25"/>
  <c r="F448" i="25"/>
  <c r="H422" i="25"/>
  <c r="F396" i="25"/>
  <c r="F374" i="25"/>
  <c r="F557" i="25"/>
  <c r="F543" i="25"/>
  <c r="F491" i="25"/>
  <c r="F464" i="25"/>
  <c r="F372" i="25"/>
  <c r="F326" i="25"/>
  <c r="F255" i="25"/>
  <c r="F209" i="25"/>
  <c r="F185" i="25"/>
  <c r="F182" i="25"/>
  <c r="F335" i="25"/>
  <c r="F319" i="25"/>
  <c r="F312" i="25"/>
  <c r="F302" i="25"/>
  <c r="F299" i="25"/>
  <c r="F282" i="25"/>
  <c r="F225" i="25"/>
  <c r="F226" i="25"/>
  <c r="F207" i="25"/>
  <c r="F121" i="25"/>
  <c r="F110" i="25"/>
  <c r="F128" i="25"/>
  <c r="F122" i="25"/>
  <c r="F146" i="25"/>
  <c r="F145" i="25"/>
  <c r="F136" i="25"/>
  <c r="F116" i="25"/>
  <c r="F53" i="25"/>
  <c r="F44" i="25"/>
  <c r="F28" i="25"/>
  <c r="F23" i="25"/>
  <c r="F20" i="25"/>
  <c r="H55" i="26"/>
  <c r="F65" i="26"/>
  <c r="F47" i="26"/>
  <c r="F22" i="26"/>
  <c r="F576" i="26"/>
  <c r="F487" i="26"/>
  <c r="F422" i="26"/>
  <c r="F522" i="26"/>
  <c r="F497" i="26"/>
  <c r="F485" i="26"/>
  <c r="F381" i="26"/>
  <c r="F350" i="26"/>
  <c r="F501" i="26"/>
  <c r="F486" i="26"/>
  <c r="F411" i="26"/>
  <c r="F319" i="26"/>
  <c r="F314" i="26"/>
  <c r="F312" i="26"/>
  <c r="F305" i="26"/>
  <c r="F238" i="26"/>
  <c r="F209" i="26"/>
  <c r="F179" i="26"/>
  <c r="F239" i="26"/>
  <c r="F230" i="26"/>
  <c r="F195" i="26"/>
  <c r="F328" i="26"/>
  <c r="F299" i="26"/>
  <c r="F281" i="26"/>
  <c r="F259" i="26"/>
  <c r="F245" i="26"/>
  <c r="F237" i="26"/>
  <c r="F234" i="26"/>
  <c r="F219" i="26"/>
  <c r="F176" i="26"/>
  <c r="F152" i="26"/>
  <c r="F105" i="26"/>
  <c r="F158" i="26"/>
  <c r="F137" i="26"/>
  <c r="F136" i="26"/>
  <c r="H43" i="26"/>
  <c r="F51" i="26"/>
  <c r="F61" i="26"/>
  <c r="F60" i="26"/>
  <c r="F26" i="29"/>
  <c r="F37" i="29"/>
  <c r="F62" i="29"/>
  <c r="H122" i="27"/>
  <c r="F593" i="27"/>
  <c r="F585" i="27"/>
  <c r="F422" i="27"/>
  <c r="F412" i="27"/>
  <c r="F384" i="27"/>
  <c r="F366" i="27"/>
  <c r="F531" i="27"/>
  <c r="F525" i="27"/>
  <c r="F517" i="27"/>
  <c r="F495" i="27"/>
  <c r="F420" i="27"/>
  <c r="F372" i="27"/>
  <c r="F361" i="27"/>
  <c r="F522" i="27"/>
  <c r="F509" i="27"/>
  <c r="F505" i="27"/>
  <c r="F434" i="27"/>
  <c r="F375" i="27"/>
  <c r="F250" i="27"/>
  <c r="F248" i="27"/>
  <c r="F192" i="27"/>
  <c r="F306" i="27"/>
  <c r="F226" i="27"/>
  <c r="F209" i="27"/>
  <c r="F303" i="27"/>
  <c r="F301" i="27"/>
  <c r="F286" i="27"/>
  <c r="F238" i="27"/>
  <c r="F176" i="27"/>
  <c r="F133" i="27"/>
  <c r="F150" i="27"/>
  <c r="F91" i="27"/>
  <c r="H150" i="27"/>
  <c r="F92" i="27"/>
  <c r="F114" i="27"/>
  <c r="F139" i="27"/>
  <c r="D10" i="27"/>
  <c r="H139" i="27"/>
  <c r="F137" i="27"/>
  <c r="F100" i="27"/>
  <c r="F99" i="27"/>
  <c r="F84" i="27"/>
  <c r="F126" i="27"/>
  <c r="H80" i="27"/>
  <c r="F119" i="27"/>
  <c r="F123" i="27"/>
  <c r="F33" i="27"/>
  <c r="F24" i="27"/>
  <c r="F59" i="27"/>
  <c r="F52" i="27"/>
  <c r="F43" i="27"/>
  <c r="F583" i="28"/>
  <c r="F555" i="28"/>
  <c r="F551" i="28"/>
  <c r="F508" i="28"/>
  <c r="F553" i="28"/>
  <c r="F552" i="28"/>
  <c r="F429" i="28"/>
  <c r="F415" i="28"/>
  <c r="F492" i="28"/>
  <c r="F377" i="28"/>
  <c r="F314" i="28"/>
  <c r="F264" i="28"/>
  <c r="F232" i="28"/>
  <c r="F219" i="28"/>
  <c r="F336" i="28"/>
  <c r="F307" i="28"/>
  <c r="F136" i="28"/>
  <c r="F21" i="28"/>
  <c r="F33" i="28"/>
  <c r="F47" i="28"/>
  <c r="F34" i="28"/>
  <c r="F66" i="32"/>
  <c r="F79" i="29"/>
  <c r="F124" i="29"/>
  <c r="F133" i="29"/>
  <c r="F74" i="29"/>
  <c r="F575" i="29"/>
  <c r="F555" i="29"/>
  <c r="F508" i="29"/>
  <c r="F507" i="29"/>
  <c r="F469" i="29"/>
  <c r="F467" i="29"/>
  <c r="F423" i="29"/>
  <c r="F526" i="29"/>
  <c r="F525" i="29"/>
  <c r="F510" i="29"/>
  <c r="F509" i="29"/>
  <c r="F498" i="29"/>
  <c r="F482" i="29"/>
  <c r="F420" i="29"/>
  <c r="F394" i="29"/>
  <c r="F384" i="29"/>
  <c r="F349" i="29"/>
  <c r="F553" i="29"/>
  <c r="F463" i="29"/>
  <c r="F451" i="29"/>
  <c r="F449" i="29"/>
  <c r="F448" i="29"/>
  <c r="F299" i="29"/>
  <c r="F292" i="29"/>
  <c r="F255" i="29"/>
  <c r="F230" i="29"/>
  <c r="F195" i="29"/>
  <c r="F192" i="29"/>
  <c r="F308" i="29"/>
  <c r="F226" i="29"/>
  <c r="F219" i="29"/>
  <c r="F282" i="29"/>
  <c r="F99" i="29"/>
  <c r="F158" i="29"/>
  <c r="F157" i="29"/>
  <c r="F33" i="29"/>
  <c r="F586" i="30"/>
  <c r="F575" i="30"/>
  <c r="F591" i="30"/>
  <c r="F590" i="30"/>
  <c r="F574" i="30"/>
  <c r="F558" i="30"/>
  <c r="F542" i="30"/>
  <c r="F537" i="30"/>
  <c r="F479" i="30"/>
  <c r="F460" i="30"/>
  <c r="F382" i="30"/>
  <c r="F370" i="30"/>
  <c r="F369" i="30"/>
  <c r="F367" i="30"/>
  <c r="F500" i="30"/>
  <c r="F499" i="30"/>
  <c r="F454" i="30"/>
  <c r="F347" i="30"/>
  <c r="F449" i="30"/>
  <c r="F447" i="30"/>
  <c r="F446" i="30"/>
  <c r="F397" i="30"/>
  <c r="F375" i="30"/>
  <c r="F374" i="30"/>
  <c r="F304" i="30"/>
  <c r="F299" i="30"/>
  <c r="F298" i="30"/>
  <c r="F276" i="30"/>
  <c r="F198" i="30"/>
  <c r="F309" i="30"/>
  <c r="F288" i="30"/>
  <c r="F241" i="30"/>
  <c r="F206" i="30"/>
  <c r="F171" i="30"/>
  <c r="F106" i="30"/>
  <c r="F92" i="30"/>
  <c r="F131" i="30"/>
  <c r="F122" i="30"/>
  <c r="F112" i="30"/>
  <c r="F111" i="30"/>
  <c r="F109" i="30"/>
  <c r="F88" i="30"/>
  <c r="F62" i="30"/>
  <c r="F61" i="30"/>
  <c r="F27" i="30"/>
  <c r="F44" i="30"/>
  <c r="F583" i="31"/>
  <c r="F564" i="31"/>
  <c r="F494" i="31"/>
  <c r="F529" i="31"/>
  <c r="F420" i="31"/>
  <c r="F373" i="31"/>
  <c r="F423" i="31"/>
  <c r="F332" i="31"/>
  <c r="F314" i="31"/>
  <c r="F246" i="31"/>
  <c r="F212" i="31"/>
  <c r="F249" i="31"/>
  <c r="F238" i="31"/>
  <c r="F230" i="31"/>
  <c r="F318" i="31"/>
  <c r="F226" i="31"/>
  <c r="F211" i="31"/>
  <c r="F155" i="31"/>
  <c r="F76" i="31"/>
  <c r="F142" i="31"/>
  <c r="F138" i="31"/>
  <c r="F136" i="31"/>
  <c r="F82" i="31"/>
  <c r="F22" i="31"/>
  <c r="F65" i="31"/>
  <c r="H472" i="32"/>
  <c r="F588" i="32"/>
  <c r="F587" i="32"/>
  <c r="F586" i="32"/>
  <c r="F531" i="32"/>
  <c r="F499" i="32"/>
  <c r="F460" i="32"/>
  <c r="F450" i="32"/>
  <c r="F445" i="32"/>
  <c r="F372" i="32"/>
  <c r="F509" i="32"/>
  <c r="F430" i="32"/>
  <c r="F413" i="32"/>
  <c r="F412" i="32"/>
  <c r="F409" i="32"/>
  <c r="F374" i="32"/>
  <c r="F548" i="32"/>
  <c r="F444" i="32"/>
  <c r="F349" i="32"/>
  <c r="F304" i="32"/>
  <c r="F277" i="32"/>
  <c r="F276" i="32"/>
  <c r="F225" i="32"/>
  <c r="F199" i="32"/>
  <c r="F196" i="32"/>
  <c r="F174" i="32"/>
  <c r="F171" i="32"/>
  <c r="F132" i="32"/>
  <c r="F127" i="32"/>
  <c r="F87" i="32"/>
  <c r="F76" i="32"/>
  <c r="F140" i="32"/>
  <c r="F137" i="32"/>
  <c r="F143" i="32"/>
  <c r="F119" i="32"/>
  <c r="F104" i="32"/>
  <c r="F62" i="32"/>
  <c r="F58" i="32"/>
  <c r="F28" i="32"/>
  <c r="F35" i="32"/>
  <c r="F29" i="32"/>
  <c r="F26" i="32"/>
  <c r="F67" i="32"/>
  <c r="F491" i="33"/>
  <c r="F403" i="33"/>
  <c r="F507" i="33"/>
  <c r="F416" i="33"/>
  <c r="E52" i="21"/>
  <c r="H52" i="21" s="1"/>
  <c r="E53" i="21"/>
  <c r="H53" i="21" s="1"/>
  <c r="F18" i="27"/>
  <c r="G18" i="5"/>
  <c r="H18" i="5" s="1"/>
  <c r="D9" i="27"/>
  <c r="D9" i="13"/>
  <c r="G18" i="13"/>
  <c r="E48" i="34"/>
  <c r="E146" i="33"/>
  <c r="H146" i="33" s="1"/>
  <c r="E125" i="33"/>
  <c r="H125" i="33" s="1"/>
  <c r="E87" i="2"/>
  <c r="H87" i="2" s="1"/>
  <c r="H137" i="7"/>
  <c r="H136" i="7"/>
  <c r="H149" i="10"/>
  <c r="H148" i="10"/>
  <c r="H105" i="10"/>
  <c r="H146" i="11"/>
  <c r="H142" i="11"/>
  <c r="H136" i="13"/>
  <c r="H87" i="13"/>
  <c r="H148" i="14"/>
  <c r="H148" i="15"/>
  <c r="H104" i="15"/>
  <c r="H94" i="15"/>
  <c r="H157" i="16"/>
  <c r="H148" i="16"/>
  <c r="H142" i="16"/>
  <c r="H85" i="16"/>
  <c r="H99" i="21"/>
  <c r="H100" i="24"/>
  <c r="H125" i="29"/>
  <c r="H152" i="30"/>
  <c r="G169" i="24"/>
  <c r="E184" i="34"/>
  <c r="H184" i="34" s="1"/>
  <c r="E178" i="34"/>
  <c r="E171" i="34"/>
  <c r="H230" i="8"/>
  <c r="H282" i="15"/>
  <c r="H246" i="16"/>
  <c r="H336" i="17"/>
  <c r="H335" i="17"/>
  <c r="H334" i="17"/>
  <c r="H333" i="17"/>
  <c r="H332" i="17"/>
  <c r="H327" i="17"/>
  <c r="H326" i="17"/>
  <c r="H325" i="17"/>
  <c r="H323" i="17"/>
  <c r="H322" i="17"/>
  <c r="F391" i="19"/>
  <c r="D12" i="19"/>
  <c r="G12" i="19" s="1"/>
  <c r="H45" i="19"/>
  <c r="H52" i="22"/>
  <c r="H50" i="22"/>
  <c r="H30" i="22"/>
  <c r="H50" i="23"/>
  <c r="H56" i="29"/>
  <c r="H50" i="32"/>
  <c r="H47" i="32"/>
  <c r="H45" i="32"/>
  <c r="G74" i="5"/>
  <c r="E76" i="10"/>
  <c r="H76" i="10" s="1"/>
  <c r="H149" i="34"/>
  <c r="H148" i="34"/>
  <c r="H108" i="34"/>
  <c r="H105" i="34"/>
  <c r="H152" i="1"/>
  <c r="H117" i="3"/>
  <c r="E101" i="3"/>
  <c r="H101" i="3" s="1"/>
  <c r="E99" i="3"/>
  <c r="H99" i="3" s="1"/>
  <c r="E94" i="3"/>
  <c r="H94" i="3" s="1"/>
  <c r="H143" i="4"/>
  <c r="H138" i="4"/>
  <c r="H100" i="4"/>
  <c r="H99" i="4"/>
  <c r="H117" i="5"/>
  <c r="H106" i="7"/>
  <c r="H85" i="8"/>
  <c r="H109" i="9"/>
  <c r="H105" i="9"/>
  <c r="H136" i="10"/>
  <c r="H125" i="10"/>
  <c r="H100" i="11"/>
  <c r="H154" i="12"/>
  <c r="H149" i="12"/>
  <c r="H125" i="12"/>
  <c r="H148" i="13"/>
  <c r="H99" i="13"/>
  <c r="H101" i="15"/>
  <c r="H100" i="15"/>
  <c r="H99" i="15"/>
  <c r="H98" i="17"/>
  <c r="H149" i="18"/>
  <c r="H146" i="20"/>
  <c r="H125" i="22"/>
  <c r="H146" i="24"/>
  <c r="H85" i="26"/>
  <c r="H108" i="27"/>
  <c r="H149" i="29"/>
  <c r="E335" i="33"/>
  <c r="H258" i="34"/>
  <c r="H257" i="34"/>
  <c r="E217" i="34"/>
  <c r="H204" i="34"/>
  <c r="E176" i="34"/>
  <c r="H200" i="1"/>
  <c r="H298" i="4"/>
  <c r="H187" i="4"/>
  <c r="H182" i="4"/>
  <c r="H181" i="4"/>
  <c r="H180" i="4"/>
  <c r="E365" i="34"/>
  <c r="H365" i="34" s="1"/>
  <c r="E393" i="34"/>
  <c r="E537" i="34"/>
  <c r="H537" i="34" s="1"/>
  <c r="E361" i="34"/>
  <c r="E366" i="34"/>
  <c r="H366" i="34" s="1"/>
  <c r="E360" i="34"/>
  <c r="H360" i="34" s="1"/>
  <c r="E542" i="34"/>
  <c r="H542" i="34" s="1"/>
  <c r="E370" i="1"/>
  <c r="H370" i="1" s="1"/>
  <c r="E447" i="1"/>
  <c r="E549" i="1"/>
  <c r="H549" i="1" s="1"/>
  <c r="E421" i="2"/>
  <c r="H421" i="2" s="1"/>
  <c r="E415" i="2"/>
  <c r="H415" i="2" s="1"/>
  <c r="E492" i="2"/>
  <c r="H492" i="2" s="1"/>
  <c r="E563" i="2"/>
  <c r="E429" i="2"/>
  <c r="H429" i="2" s="1"/>
  <c r="E449" i="2"/>
  <c r="H449" i="2" s="1"/>
  <c r="H318" i="17"/>
  <c r="H251" i="17"/>
  <c r="H240" i="17"/>
  <c r="H193" i="17"/>
  <c r="H192" i="17"/>
  <c r="H335" i="18"/>
  <c r="H336" i="20"/>
  <c r="H333" i="20"/>
  <c r="H332" i="20"/>
  <c r="H331" i="20"/>
  <c r="H330" i="20"/>
  <c r="H318" i="20"/>
  <c r="H256" i="24"/>
  <c r="H233" i="24"/>
  <c r="H213" i="24"/>
  <c r="H257" i="25"/>
  <c r="H179" i="25"/>
  <c r="H253" i="26"/>
  <c r="H187" i="26"/>
  <c r="H322" i="29"/>
  <c r="H314" i="29"/>
  <c r="H303" i="29"/>
  <c r="H253" i="30"/>
  <c r="H251" i="30"/>
  <c r="H187" i="30"/>
  <c r="H178" i="30"/>
  <c r="H336" i="31"/>
  <c r="H333" i="32"/>
  <c r="H331" i="32"/>
  <c r="H330" i="32"/>
  <c r="H329" i="32"/>
  <c r="H327" i="32"/>
  <c r="H326" i="32"/>
  <c r="H325" i="32"/>
  <c r="H257" i="32"/>
  <c r="H238" i="32"/>
  <c r="H217" i="32"/>
  <c r="H206" i="32"/>
  <c r="H469" i="6"/>
  <c r="H349" i="6"/>
  <c r="H563" i="9"/>
  <c r="H561" i="9"/>
  <c r="H559" i="9"/>
  <c r="H526" i="9"/>
  <c r="H456" i="9"/>
  <c r="H520" i="10"/>
  <c r="H464" i="11"/>
  <c r="H463" i="12"/>
  <c r="H522" i="14"/>
  <c r="H516" i="14"/>
  <c r="H420" i="14"/>
  <c r="H416" i="14"/>
  <c r="H529" i="15"/>
  <c r="H443" i="15"/>
  <c r="H408" i="15"/>
  <c r="H403" i="15"/>
  <c r="H562" i="16"/>
  <c r="H520" i="16"/>
  <c r="H502" i="16"/>
  <c r="H469" i="16"/>
  <c r="H463" i="16"/>
  <c r="H416" i="16"/>
  <c r="H530" i="20"/>
  <c r="H522" i="20"/>
  <c r="H521" i="20"/>
  <c r="H377" i="25"/>
  <c r="H520" i="26"/>
  <c r="H491" i="30"/>
  <c r="E574" i="5"/>
  <c r="H574" i="5" s="1"/>
  <c r="E587" i="6"/>
  <c r="H587" i="6" s="1"/>
  <c r="E593" i="19"/>
  <c r="H593" i="19" s="1"/>
  <c r="H512" i="34"/>
  <c r="H561" i="3"/>
  <c r="H497" i="4"/>
  <c r="H367" i="4"/>
  <c r="H557" i="6"/>
  <c r="H497" i="6"/>
  <c r="H496" i="6"/>
  <c r="H544" i="7"/>
  <c r="H434" i="20"/>
  <c r="H471" i="25"/>
  <c r="E575" i="28"/>
  <c r="H575" i="28" s="1"/>
  <c r="E587" i="34"/>
  <c r="H587" i="34" s="1"/>
  <c r="E574" i="34"/>
  <c r="H574" i="34" s="1"/>
  <c r="E573" i="34"/>
  <c r="H573" i="34" s="1"/>
  <c r="E580" i="6"/>
  <c r="H580" i="6" s="1"/>
  <c r="E578" i="6"/>
  <c r="H578" i="6" s="1"/>
  <c r="E575" i="6"/>
  <c r="H575" i="6" s="1"/>
  <c r="E585" i="10"/>
  <c r="H585" i="10" s="1"/>
  <c r="E571" i="16"/>
  <c r="H571" i="16" s="1"/>
  <c r="E584" i="3"/>
  <c r="H584" i="3" s="1"/>
  <c r="E586" i="4"/>
  <c r="H586" i="4" s="1"/>
  <c r="H593" i="11"/>
  <c r="H593" i="17"/>
  <c r="H591" i="17"/>
  <c r="H586" i="17"/>
  <c r="H585" i="17"/>
  <c r="H583" i="17"/>
  <c r="H579" i="17"/>
  <c r="H578" i="24"/>
  <c r="H591" i="32"/>
  <c r="H451" i="4"/>
  <c r="H407" i="4"/>
  <c r="H546" i="9"/>
  <c r="H544" i="9"/>
  <c r="H519" i="9"/>
  <c r="H502" i="9"/>
  <c r="H500" i="9"/>
  <c r="H391" i="9"/>
  <c r="H416" i="10"/>
  <c r="H359" i="10"/>
  <c r="H373" i="19"/>
  <c r="H559" i="20"/>
  <c r="H407" i="26"/>
  <c r="H510" i="27"/>
  <c r="H471" i="27"/>
  <c r="H390" i="27"/>
  <c r="H429" i="29"/>
  <c r="H404" i="29"/>
  <c r="H561" i="30"/>
  <c r="H557" i="30"/>
  <c r="H349" i="30"/>
  <c r="H543" i="34"/>
  <c r="H521" i="34"/>
  <c r="H520" i="34"/>
  <c r="H519" i="34"/>
  <c r="H515" i="34"/>
  <c r="H375" i="6"/>
  <c r="H507" i="21"/>
  <c r="H564" i="22"/>
  <c r="H545" i="22"/>
  <c r="H447" i="24"/>
  <c r="H461" i="25"/>
  <c r="H498" i="30"/>
  <c r="H433" i="32"/>
  <c r="H431" i="32"/>
  <c r="H424" i="32"/>
  <c r="H416" i="32"/>
  <c r="H415" i="32"/>
  <c r="H181" i="32"/>
  <c r="H303" i="1"/>
  <c r="H286" i="1"/>
  <c r="H285" i="1"/>
  <c r="H209" i="16"/>
  <c r="H208" i="16"/>
  <c r="H192" i="16"/>
  <c r="H256" i="18"/>
  <c r="H255" i="18"/>
  <c r="H312" i="22"/>
  <c r="H208" i="24"/>
  <c r="H173" i="27"/>
  <c r="H307" i="29"/>
  <c r="H336" i="34"/>
  <c r="H328" i="34"/>
  <c r="H319" i="34"/>
  <c r="H311" i="34"/>
  <c r="H298" i="34"/>
  <c r="H281" i="34"/>
  <c r="H299" i="1"/>
  <c r="H298" i="1"/>
  <c r="H292" i="1"/>
  <c r="H220" i="1"/>
  <c r="H217" i="1"/>
  <c r="H213" i="1"/>
  <c r="H212" i="1"/>
  <c r="H280" i="3"/>
  <c r="H253" i="3"/>
  <c r="H252" i="4"/>
  <c r="H248" i="4"/>
  <c r="H240" i="4"/>
  <c r="H195" i="8"/>
  <c r="H298" i="9"/>
  <c r="H246" i="9"/>
  <c r="H245" i="9"/>
  <c r="H217" i="9"/>
  <c r="H213" i="9"/>
  <c r="H209" i="9"/>
  <c r="H208" i="9"/>
  <c r="H232" i="12"/>
  <c r="H193" i="12"/>
  <c r="H192" i="12"/>
  <c r="H173" i="13"/>
  <c r="H327" i="14"/>
  <c r="H256" i="14"/>
  <c r="H217" i="16"/>
  <c r="H274" i="17"/>
  <c r="H303" i="20"/>
  <c r="H286" i="20"/>
  <c r="H258" i="20"/>
  <c r="H316" i="23"/>
  <c r="H307" i="23"/>
  <c r="H281" i="24"/>
  <c r="H280" i="24"/>
  <c r="H278" i="24"/>
  <c r="H264" i="24"/>
  <c r="H230" i="24"/>
  <c r="H220" i="24"/>
  <c r="H243" i="25"/>
  <c r="H235" i="26"/>
  <c r="H256" i="27"/>
  <c r="H216" i="30"/>
  <c r="H173" i="30"/>
  <c r="H316" i="31"/>
  <c r="H256" i="32"/>
  <c r="H255" i="32"/>
  <c r="H254" i="32"/>
  <c r="H252" i="32"/>
  <c r="H251" i="32"/>
  <c r="H233" i="32"/>
  <c r="H174" i="32"/>
  <c r="H116" i="34"/>
  <c r="H82" i="34"/>
  <c r="H133" i="1"/>
  <c r="H87" i="8"/>
  <c r="H85" i="10"/>
  <c r="H154" i="14"/>
  <c r="H85" i="14"/>
  <c r="H146" i="15"/>
  <c r="H138" i="15"/>
  <c r="H87" i="16"/>
  <c r="H131" i="17"/>
  <c r="H120" i="17"/>
  <c r="H92" i="17"/>
  <c r="H84" i="17"/>
  <c r="H158" i="20"/>
  <c r="H149" i="20"/>
  <c r="H128" i="20"/>
  <c r="H158" i="23"/>
  <c r="H142" i="25"/>
  <c r="H148" i="30"/>
  <c r="H125" i="31"/>
  <c r="H120" i="32"/>
  <c r="H83" i="1"/>
  <c r="H121" i="8"/>
  <c r="H117" i="8"/>
  <c r="H122" i="17"/>
  <c r="H148" i="19"/>
  <c r="H143" i="19"/>
  <c r="H117" i="19"/>
  <c r="H82" i="19"/>
  <c r="H82" i="24"/>
  <c r="H145" i="25"/>
  <c r="H125" i="25"/>
  <c r="H142" i="26"/>
  <c r="H125" i="26"/>
  <c r="H117" i="31"/>
  <c r="H85" i="32"/>
  <c r="H83" i="32"/>
  <c r="H54" i="14"/>
  <c r="H55" i="18"/>
  <c r="H37" i="21"/>
  <c r="H56" i="22"/>
  <c r="H68" i="23"/>
  <c r="H36" i="23"/>
  <c r="H30" i="27"/>
  <c r="H67" i="30"/>
  <c r="H60" i="30"/>
  <c r="H59" i="30"/>
  <c r="H54" i="30"/>
  <c r="H22" i="32"/>
  <c r="H20" i="32"/>
  <c r="H21" i="2"/>
  <c r="H46" i="13"/>
  <c r="H45" i="13"/>
  <c r="H40" i="13"/>
  <c r="H47" i="19"/>
  <c r="H52" i="20"/>
  <c r="H37" i="20"/>
  <c r="H36" i="20"/>
  <c r="H34" i="20"/>
  <c r="H33" i="20"/>
  <c r="H56" i="23"/>
  <c r="H55" i="23"/>
  <c r="H54" i="23"/>
  <c r="H30" i="23"/>
  <c r="H35" i="24"/>
  <c r="H33" i="24"/>
  <c r="H55" i="25"/>
  <c r="H47" i="31"/>
  <c r="H45" i="31"/>
  <c r="H591" i="15"/>
  <c r="H591" i="23"/>
  <c r="H593" i="20"/>
  <c r="H553" i="4"/>
  <c r="H538" i="4"/>
  <c r="H534" i="4"/>
  <c r="H541" i="13"/>
  <c r="H525" i="15"/>
  <c r="H548" i="17"/>
  <c r="H544" i="17"/>
  <c r="H540" i="17"/>
  <c r="H536" i="17"/>
  <c r="H532" i="17"/>
  <c r="H557" i="20"/>
  <c r="H495" i="26"/>
  <c r="H536" i="29"/>
  <c r="H522" i="29"/>
  <c r="H517" i="10"/>
  <c r="F345" i="15"/>
  <c r="F345" i="13"/>
  <c r="D12" i="6"/>
  <c r="G12" i="6" s="1"/>
  <c r="H522" i="1"/>
  <c r="H507" i="4"/>
  <c r="H522" i="6"/>
  <c r="H411" i="6"/>
  <c r="H461" i="10"/>
  <c r="H495" i="11"/>
  <c r="H509" i="14"/>
  <c r="H459" i="15"/>
  <c r="H404" i="15"/>
  <c r="H442" i="16"/>
  <c r="H520" i="24"/>
  <c r="H503" i="24"/>
  <c r="H481" i="24"/>
  <c r="H516" i="25"/>
  <c r="D11" i="25"/>
  <c r="G11" i="25" s="1"/>
  <c r="D11" i="23"/>
  <c r="F169" i="33"/>
  <c r="H330" i="1"/>
  <c r="H329" i="1"/>
  <c r="H320" i="1"/>
  <c r="H234" i="4"/>
  <c r="H325" i="5"/>
  <c r="H255" i="5"/>
  <c r="H244" i="6"/>
  <c r="H240" i="6"/>
  <c r="H251" i="13"/>
  <c r="H178" i="15"/>
  <c r="H281" i="16"/>
  <c r="H322" i="25"/>
  <c r="H316" i="25"/>
  <c r="H319" i="32"/>
  <c r="H311" i="32"/>
  <c r="H307" i="32"/>
  <c r="H299" i="32"/>
  <c r="H281" i="32"/>
  <c r="H247" i="32"/>
  <c r="H262" i="7"/>
  <c r="H240" i="7"/>
  <c r="H316" i="17"/>
  <c r="H206" i="17"/>
  <c r="H336" i="19"/>
  <c r="H311" i="19"/>
  <c r="H255" i="21"/>
  <c r="H220" i="23"/>
  <c r="H213" i="23"/>
  <c r="H314" i="25"/>
  <c r="G74" i="27"/>
  <c r="H74" i="27" s="1"/>
  <c r="F74" i="11"/>
  <c r="D8" i="15"/>
  <c r="F8" i="15" s="1"/>
  <c r="H154" i="20"/>
  <c r="H91" i="20"/>
  <c r="H117" i="21"/>
  <c r="H40" i="32"/>
  <c r="F18" i="28"/>
  <c r="F18" i="13"/>
  <c r="H48" i="20"/>
  <c r="H46" i="30"/>
  <c r="E575" i="24"/>
  <c r="H575" i="24" s="1"/>
  <c r="E571" i="9"/>
  <c r="E578" i="2"/>
  <c r="H578" i="2" s="1"/>
  <c r="E595" i="4"/>
  <c r="H595" i="4" s="1"/>
  <c r="E585" i="4"/>
  <c r="H585" i="4" s="1"/>
  <c r="E592" i="11"/>
  <c r="H592" i="11" s="1"/>
  <c r="E596" i="14"/>
  <c r="H596" i="14" s="1"/>
  <c r="E584" i="18"/>
  <c r="H584" i="18" s="1"/>
  <c r="E596" i="20"/>
  <c r="H596" i="20" s="1"/>
  <c r="E583" i="20"/>
  <c r="E592" i="21"/>
  <c r="H592" i="21" s="1"/>
  <c r="E593" i="22"/>
  <c r="H593" i="22" s="1"/>
  <c r="E578" i="29"/>
  <c r="H578" i="29" s="1"/>
  <c r="E595" i="30"/>
  <c r="H595" i="30" s="1"/>
  <c r="E592" i="32"/>
  <c r="H592" i="32" s="1"/>
  <c r="E574" i="32"/>
  <c r="H574" i="32" s="1"/>
  <c r="E571" i="15"/>
  <c r="H571" i="15" s="1"/>
  <c r="E593" i="8"/>
  <c r="H593" i="8" s="1"/>
  <c r="E584" i="10"/>
  <c r="H584" i="10" s="1"/>
  <c r="E576" i="10"/>
  <c r="H576" i="10" s="1"/>
  <c r="E585" i="22"/>
  <c r="H585" i="22" s="1"/>
  <c r="E576" i="22"/>
  <c r="H576" i="22" s="1"/>
  <c r="E585" i="23"/>
  <c r="H585" i="23" s="1"/>
  <c r="H593" i="24"/>
  <c r="H594" i="26"/>
  <c r="E576" i="27"/>
  <c r="H576" i="27" s="1"/>
  <c r="E596" i="30"/>
  <c r="H596" i="30" s="1"/>
  <c r="E595" i="32"/>
  <c r="H595" i="32" s="1"/>
  <c r="H584" i="32"/>
  <c r="E575" i="32"/>
  <c r="H575" i="32" s="1"/>
  <c r="H586" i="34"/>
  <c r="H585" i="34"/>
  <c r="H584" i="34"/>
  <c r="H579" i="34"/>
  <c r="H595" i="1"/>
  <c r="H591" i="1"/>
  <c r="E595" i="9"/>
  <c r="H595" i="9" s="1"/>
  <c r="E584" i="14"/>
  <c r="H584" i="14" s="1"/>
  <c r="E583" i="14"/>
  <c r="H583" i="14" s="1"/>
  <c r="E590" i="15"/>
  <c r="H590" i="15" s="1"/>
  <c r="E583" i="18"/>
  <c r="H583" i="18" s="1"/>
  <c r="E592" i="22"/>
  <c r="H592" i="22" s="1"/>
  <c r="E586" i="23"/>
  <c r="H586" i="23" s="1"/>
  <c r="E591" i="27"/>
  <c r="H591" i="27" s="1"/>
  <c r="E589" i="27"/>
  <c r="H589" i="27" s="1"/>
  <c r="E580" i="32"/>
  <c r="H580" i="32" s="1"/>
  <c r="E573" i="32"/>
  <c r="H573" i="32" s="1"/>
  <c r="E363" i="9"/>
  <c r="H363" i="9" s="1"/>
  <c r="E412" i="9"/>
  <c r="H412" i="9" s="1"/>
  <c r="E445" i="9"/>
  <c r="H445" i="9" s="1"/>
  <c r="E450" i="9"/>
  <c r="H450" i="9" s="1"/>
  <c r="E480" i="9"/>
  <c r="H480" i="9" s="1"/>
  <c r="E490" i="9"/>
  <c r="H490" i="9" s="1"/>
  <c r="E537" i="9"/>
  <c r="H537" i="9" s="1"/>
  <c r="E551" i="9"/>
  <c r="E361" i="9"/>
  <c r="H361" i="9" s="1"/>
  <c r="E455" i="9"/>
  <c r="H455" i="9" s="1"/>
  <c r="E468" i="9"/>
  <c r="H468" i="9" s="1"/>
  <c r="E485" i="9"/>
  <c r="H485" i="9" s="1"/>
  <c r="E354" i="9"/>
  <c r="H354" i="9" s="1"/>
  <c r="E380" i="9"/>
  <c r="E481" i="9"/>
  <c r="H481" i="9" s="1"/>
  <c r="E524" i="9"/>
  <c r="H524" i="9" s="1"/>
  <c r="E543" i="9"/>
  <c r="H543" i="9" s="1"/>
  <c r="E475" i="15"/>
  <c r="E528" i="15"/>
  <c r="E348" i="15"/>
  <c r="E369" i="15"/>
  <c r="E434" i="15"/>
  <c r="H434" i="15" s="1"/>
  <c r="E380" i="15"/>
  <c r="E449" i="15"/>
  <c r="H449" i="15" s="1"/>
  <c r="E556" i="15"/>
  <c r="E350" i="19"/>
  <c r="H350" i="19" s="1"/>
  <c r="E392" i="19"/>
  <c r="H392" i="19" s="1"/>
  <c r="E483" i="19"/>
  <c r="H483" i="19" s="1"/>
  <c r="E391" i="19"/>
  <c r="E394" i="19"/>
  <c r="H394" i="19" s="1"/>
  <c r="E447" i="19"/>
  <c r="H447" i="19" s="1"/>
  <c r="E456" i="19"/>
  <c r="H456" i="19" s="1"/>
  <c r="E466" i="19"/>
  <c r="H466" i="19" s="1"/>
  <c r="E485" i="19"/>
  <c r="H485" i="19" s="1"/>
  <c r="E497" i="19"/>
  <c r="H497" i="19" s="1"/>
  <c r="E521" i="19"/>
  <c r="H521" i="19" s="1"/>
  <c r="E377" i="19"/>
  <c r="E468" i="20"/>
  <c r="H468" i="20" s="1"/>
  <c r="E478" i="20"/>
  <c r="H478" i="20" s="1"/>
  <c r="E489" i="20"/>
  <c r="H489" i="20" s="1"/>
  <c r="E542" i="20"/>
  <c r="H542" i="20" s="1"/>
  <c r="E366" i="20"/>
  <c r="H366" i="20" s="1"/>
  <c r="E450" i="20"/>
  <c r="E465" i="20"/>
  <c r="E501" i="20"/>
  <c r="H501" i="20" s="1"/>
  <c r="E358" i="20"/>
  <c r="H358" i="20" s="1"/>
  <c r="E370" i="20"/>
  <c r="H370" i="20" s="1"/>
  <c r="E394" i="20"/>
  <c r="E397" i="20"/>
  <c r="E560" i="20"/>
  <c r="E374" i="21"/>
  <c r="H374" i="21" s="1"/>
  <c r="E375" i="21"/>
  <c r="H375" i="21" s="1"/>
  <c r="E382" i="21"/>
  <c r="H382" i="21" s="1"/>
  <c r="E465" i="21"/>
  <c r="H465" i="21" s="1"/>
  <c r="E467" i="21"/>
  <c r="H467" i="21" s="1"/>
  <c r="E381" i="21"/>
  <c r="H381" i="21" s="1"/>
  <c r="E384" i="21"/>
  <c r="H384" i="21" s="1"/>
  <c r="E462" i="21"/>
  <c r="H462" i="21" s="1"/>
  <c r="E530" i="21"/>
  <c r="H530" i="21" s="1"/>
  <c r="E535" i="21"/>
  <c r="H535" i="21" s="1"/>
  <c r="E453" i="21"/>
  <c r="E512" i="21"/>
  <c r="H512" i="21" s="1"/>
  <c r="E516" i="21"/>
  <c r="H516" i="21" s="1"/>
  <c r="E457" i="25"/>
  <c r="H457" i="25" s="1"/>
  <c r="E511" i="25"/>
  <c r="H511" i="25" s="1"/>
  <c r="E392" i="25"/>
  <c r="H392" i="25" s="1"/>
  <c r="E406" i="25"/>
  <c r="H406" i="25" s="1"/>
  <c r="E493" i="25"/>
  <c r="E363" i="25"/>
  <c r="E373" i="25"/>
  <c r="H373" i="25" s="1"/>
  <c r="E463" i="25"/>
  <c r="H463" i="25" s="1"/>
  <c r="E532" i="25"/>
  <c r="H532" i="25" s="1"/>
  <c r="E541" i="25"/>
  <c r="H541" i="25" s="1"/>
  <c r="E377" i="28"/>
  <c r="H377" i="28" s="1"/>
  <c r="E364" i="28"/>
  <c r="H364" i="28" s="1"/>
  <c r="E410" i="28"/>
  <c r="H410" i="28" s="1"/>
  <c r="E424" i="28"/>
  <c r="H424" i="28" s="1"/>
  <c r="E551" i="28"/>
  <c r="H551" i="28" s="1"/>
  <c r="E546" i="33"/>
  <c r="H546" i="33" s="1"/>
  <c r="E424" i="33"/>
  <c r="H513" i="34"/>
  <c r="H477" i="34"/>
  <c r="H475" i="34"/>
  <c r="H474" i="34"/>
  <c r="H473" i="34"/>
  <c r="H465" i="34"/>
  <c r="H461" i="34"/>
  <c r="H391" i="34"/>
  <c r="H388" i="34"/>
  <c r="H382" i="34"/>
  <c r="H377" i="34"/>
  <c r="H368" i="34"/>
  <c r="H562" i="1"/>
  <c r="H561" i="1"/>
  <c r="H557" i="1"/>
  <c r="H454" i="1"/>
  <c r="H450" i="1"/>
  <c r="H400" i="1"/>
  <c r="H364" i="1"/>
  <c r="H359" i="1"/>
  <c r="H349" i="1"/>
  <c r="E561" i="2"/>
  <c r="E553" i="2"/>
  <c r="H553" i="2" s="1"/>
  <c r="E541" i="2"/>
  <c r="H541" i="2" s="1"/>
  <c r="E510" i="2"/>
  <c r="H510" i="2" s="1"/>
  <c r="E375" i="2"/>
  <c r="H375" i="2" s="1"/>
  <c r="E374" i="2"/>
  <c r="H374" i="2" s="1"/>
  <c r="E557" i="3"/>
  <c r="H557" i="3" s="1"/>
  <c r="H541" i="3"/>
  <c r="E522" i="3"/>
  <c r="H522" i="3" s="1"/>
  <c r="H496" i="3"/>
  <c r="H491" i="3"/>
  <c r="H488" i="3"/>
  <c r="E429" i="3"/>
  <c r="H429" i="3" s="1"/>
  <c r="H392" i="3"/>
  <c r="E390" i="3"/>
  <c r="H560" i="4"/>
  <c r="H543" i="4"/>
  <c r="H540" i="4"/>
  <c r="E530" i="4"/>
  <c r="H530" i="4" s="1"/>
  <c r="H526" i="4"/>
  <c r="H525" i="4"/>
  <c r="H520" i="4"/>
  <c r="E515" i="4"/>
  <c r="E504" i="4"/>
  <c r="H495" i="4"/>
  <c r="H493" i="4"/>
  <c r="H492" i="4"/>
  <c r="H491" i="4"/>
  <c r="H489" i="4"/>
  <c r="H488" i="4"/>
  <c r="H480" i="4"/>
  <c r="E468" i="4"/>
  <c r="H468" i="4" s="1"/>
  <c r="H462" i="4"/>
  <c r="H461" i="4"/>
  <c r="E459" i="4"/>
  <c r="E455" i="4"/>
  <c r="H455" i="4" s="1"/>
  <c r="E453" i="4"/>
  <c r="H453" i="4" s="1"/>
  <c r="H448" i="4"/>
  <c r="H443" i="4"/>
  <c r="E412" i="4"/>
  <c r="H412" i="4" s="1"/>
  <c r="H410" i="4"/>
  <c r="E391" i="4"/>
  <c r="H381" i="4"/>
  <c r="E373" i="4"/>
  <c r="H373" i="4" s="1"/>
  <c r="E366" i="4"/>
  <c r="H366" i="4" s="1"/>
  <c r="H359" i="4"/>
  <c r="H545" i="5"/>
  <c r="E538" i="5"/>
  <c r="H538" i="5" s="1"/>
  <c r="E515" i="5"/>
  <c r="H515" i="5" s="1"/>
  <c r="E466" i="5"/>
  <c r="H466" i="5" s="1"/>
  <c r="E438" i="5"/>
  <c r="H438" i="5" s="1"/>
  <c r="E411" i="5"/>
  <c r="H411" i="5" s="1"/>
  <c r="E375" i="5"/>
  <c r="E374" i="5"/>
  <c r="H374" i="5" s="1"/>
  <c r="E558" i="6"/>
  <c r="H558" i="6" s="1"/>
  <c r="H346" i="23"/>
  <c r="E353" i="4"/>
  <c r="E361" i="6"/>
  <c r="E370" i="6"/>
  <c r="H370" i="6" s="1"/>
  <c r="E452" i="6"/>
  <c r="H452" i="6" s="1"/>
  <c r="E453" i="6"/>
  <c r="H453" i="6" s="1"/>
  <c r="E483" i="6"/>
  <c r="H483" i="6" s="1"/>
  <c r="E486" i="6"/>
  <c r="H486" i="6" s="1"/>
  <c r="E517" i="6"/>
  <c r="H517" i="6" s="1"/>
  <c r="E527" i="6"/>
  <c r="H527" i="6" s="1"/>
  <c r="E397" i="6"/>
  <c r="H397" i="6" s="1"/>
  <c r="E447" i="6"/>
  <c r="H447" i="6" s="1"/>
  <c r="E451" i="6"/>
  <c r="H451" i="6" s="1"/>
  <c r="E382" i="6"/>
  <c r="E392" i="6"/>
  <c r="H392" i="6" s="1"/>
  <c r="E421" i="6"/>
  <c r="H421" i="6" s="1"/>
  <c r="E454" i="6"/>
  <c r="H454" i="6" s="1"/>
  <c r="E382" i="7"/>
  <c r="H382" i="7" s="1"/>
  <c r="E446" i="7"/>
  <c r="H446" i="7" s="1"/>
  <c r="E448" i="7"/>
  <c r="H448" i="7" s="1"/>
  <c r="E471" i="7"/>
  <c r="H471" i="7" s="1"/>
  <c r="E493" i="7"/>
  <c r="H493" i="7" s="1"/>
  <c r="E539" i="7"/>
  <c r="H539" i="7" s="1"/>
  <c r="E540" i="7"/>
  <c r="H540" i="7" s="1"/>
  <c r="E363" i="7"/>
  <c r="H363" i="7" s="1"/>
  <c r="E373" i="7"/>
  <c r="H373" i="7" s="1"/>
  <c r="E375" i="7"/>
  <c r="H375" i="7" s="1"/>
  <c r="E423" i="7"/>
  <c r="H423" i="7" s="1"/>
  <c r="E474" i="7"/>
  <c r="H474" i="7" s="1"/>
  <c r="E525" i="7"/>
  <c r="E451" i="7"/>
  <c r="E456" i="7"/>
  <c r="H456" i="7" s="1"/>
  <c r="E462" i="7"/>
  <c r="E463" i="7"/>
  <c r="E467" i="7"/>
  <c r="H467" i="7" s="1"/>
  <c r="E477" i="7"/>
  <c r="H477" i="7" s="1"/>
  <c r="E495" i="7"/>
  <c r="E511" i="7"/>
  <c r="H511" i="7" s="1"/>
  <c r="E529" i="7"/>
  <c r="H529" i="7" s="1"/>
  <c r="E531" i="7"/>
  <c r="H531" i="7" s="1"/>
  <c r="E557" i="7"/>
  <c r="H557" i="7" s="1"/>
  <c r="E563" i="7"/>
  <c r="E432" i="8"/>
  <c r="H432" i="8" s="1"/>
  <c r="E374" i="8"/>
  <c r="H374" i="8" s="1"/>
  <c r="E405" i="8"/>
  <c r="H405" i="8" s="1"/>
  <c r="E414" i="8"/>
  <c r="H414" i="8" s="1"/>
  <c r="E422" i="8"/>
  <c r="H422" i="8" s="1"/>
  <c r="E433" i="8"/>
  <c r="H433" i="8" s="1"/>
  <c r="E446" i="8"/>
  <c r="H446" i="8" s="1"/>
  <c r="E505" i="8"/>
  <c r="H505" i="8" s="1"/>
  <c r="E515" i="8"/>
  <c r="H515" i="8" s="1"/>
  <c r="E521" i="8"/>
  <c r="H521" i="8" s="1"/>
  <c r="E525" i="8"/>
  <c r="H525" i="8" s="1"/>
  <c r="E381" i="8"/>
  <c r="H381" i="8" s="1"/>
  <c r="E461" i="8"/>
  <c r="H461" i="8" s="1"/>
  <c r="E467" i="8"/>
  <c r="E497" i="8"/>
  <c r="H497" i="8" s="1"/>
  <c r="E509" i="8"/>
  <c r="H509" i="8" s="1"/>
  <c r="E511" i="8"/>
  <c r="H511" i="8" s="1"/>
  <c r="E396" i="8"/>
  <c r="H396" i="8" s="1"/>
  <c r="E430" i="8"/>
  <c r="H430" i="8" s="1"/>
  <c r="E455" i="8"/>
  <c r="H455" i="8" s="1"/>
  <c r="E457" i="8"/>
  <c r="H457" i="8" s="1"/>
  <c r="E472" i="8"/>
  <c r="H472" i="8" s="1"/>
  <c r="E486" i="8"/>
  <c r="H486" i="8" s="1"/>
  <c r="E490" i="8"/>
  <c r="H490" i="8" s="1"/>
  <c r="E496" i="8"/>
  <c r="H496" i="8" s="1"/>
  <c r="E533" i="8"/>
  <c r="H533" i="8" s="1"/>
  <c r="E371" i="14"/>
  <c r="H371" i="14" s="1"/>
  <c r="E431" i="14"/>
  <c r="H431" i="14" s="1"/>
  <c r="E485" i="14"/>
  <c r="H485" i="14" s="1"/>
  <c r="E532" i="14"/>
  <c r="H532" i="14" s="1"/>
  <c r="E560" i="14"/>
  <c r="E349" i="14"/>
  <c r="H349" i="14" s="1"/>
  <c r="E490" i="14"/>
  <c r="H490" i="14" s="1"/>
  <c r="E525" i="14"/>
  <c r="H525" i="14" s="1"/>
  <c r="E528" i="14"/>
  <c r="H528" i="14" s="1"/>
  <c r="E483" i="14"/>
  <c r="H483" i="14" s="1"/>
  <c r="E544" i="14"/>
  <c r="H544" i="14" s="1"/>
  <c r="E508" i="18"/>
  <c r="H508" i="18" s="1"/>
  <c r="E515" i="18"/>
  <c r="H515" i="18" s="1"/>
  <c r="E540" i="18"/>
  <c r="H540" i="18" s="1"/>
  <c r="E543" i="18"/>
  <c r="E561" i="18"/>
  <c r="H561" i="18" s="1"/>
  <c r="E563" i="18"/>
  <c r="H563" i="18" s="1"/>
  <c r="E422" i="18"/>
  <c r="H422" i="18" s="1"/>
  <c r="E429" i="18"/>
  <c r="H429" i="18" s="1"/>
  <c r="E448" i="18"/>
  <c r="H448" i="18" s="1"/>
  <c r="E510" i="18"/>
  <c r="H510" i="18" s="1"/>
  <c r="E529" i="18"/>
  <c r="H529" i="18" s="1"/>
  <c r="E374" i="18"/>
  <c r="H374" i="18" s="1"/>
  <c r="E461" i="18"/>
  <c r="H461" i="18" s="1"/>
  <c r="E395" i="24"/>
  <c r="H395" i="24" s="1"/>
  <c r="E456" i="24"/>
  <c r="H456" i="24" s="1"/>
  <c r="E472" i="24"/>
  <c r="E474" i="24"/>
  <c r="E382" i="24"/>
  <c r="H382" i="24" s="1"/>
  <c r="E345" i="27"/>
  <c r="E431" i="27"/>
  <c r="E526" i="27"/>
  <c r="H526" i="27" s="1"/>
  <c r="E530" i="27"/>
  <c r="H530" i="27" s="1"/>
  <c r="E535" i="27"/>
  <c r="H535" i="27" s="1"/>
  <c r="E540" i="27"/>
  <c r="H540" i="27" s="1"/>
  <c r="E461" i="27"/>
  <c r="E534" i="27"/>
  <c r="H534" i="27" s="1"/>
  <c r="E369" i="30"/>
  <c r="H369" i="30" s="1"/>
  <c r="E372" i="30"/>
  <c r="H372" i="30" s="1"/>
  <c r="E380" i="30"/>
  <c r="H380" i="30" s="1"/>
  <c r="E423" i="30"/>
  <c r="H423" i="30" s="1"/>
  <c r="E347" i="30"/>
  <c r="H347" i="30" s="1"/>
  <c r="E421" i="30"/>
  <c r="E454" i="30"/>
  <c r="E474" i="30"/>
  <c r="H474" i="30" s="1"/>
  <c r="E528" i="30"/>
  <c r="H528" i="30" s="1"/>
  <c r="E345" i="31"/>
  <c r="E364" i="31"/>
  <c r="H364" i="31" s="1"/>
  <c r="E408" i="31"/>
  <c r="H408" i="31" s="1"/>
  <c r="E348" i="32"/>
  <c r="H348" i="32" s="1"/>
  <c r="E369" i="32"/>
  <c r="H369" i="32" s="1"/>
  <c r="E391" i="32"/>
  <c r="E397" i="32"/>
  <c r="H397" i="32" s="1"/>
  <c r="E454" i="32"/>
  <c r="H454" i="32" s="1"/>
  <c r="E470" i="32"/>
  <c r="H470" i="32" s="1"/>
  <c r="E533" i="32"/>
  <c r="H533" i="32" s="1"/>
  <c r="E556" i="32"/>
  <c r="H556" i="32" s="1"/>
  <c r="E389" i="32"/>
  <c r="E395" i="32"/>
  <c r="H395" i="32" s="1"/>
  <c r="E524" i="32"/>
  <c r="H524" i="32" s="1"/>
  <c r="E548" i="32"/>
  <c r="H548" i="32" s="1"/>
  <c r="E549" i="32"/>
  <c r="H549" i="32" s="1"/>
  <c r="E380" i="32"/>
  <c r="H380" i="32" s="1"/>
  <c r="E383" i="32"/>
  <c r="H383" i="32" s="1"/>
  <c r="E392" i="32"/>
  <c r="H392" i="32" s="1"/>
  <c r="E394" i="32"/>
  <c r="E398" i="32"/>
  <c r="E400" i="32"/>
  <c r="E455" i="32"/>
  <c r="H455" i="32" s="1"/>
  <c r="E465" i="32"/>
  <c r="H465" i="32" s="1"/>
  <c r="E473" i="32"/>
  <c r="E477" i="32"/>
  <c r="H477" i="32" s="1"/>
  <c r="E489" i="32"/>
  <c r="H489" i="32" s="1"/>
  <c r="E375" i="33"/>
  <c r="H375" i="33" s="1"/>
  <c r="H534" i="1"/>
  <c r="H530" i="1"/>
  <c r="H526" i="1"/>
  <c r="E554" i="2"/>
  <c r="H554" i="2" s="1"/>
  <c r="E533" i="2"/>
  <c r="H533" i="2" s="1"/>
  <c r="E457" i="2"/>
  <c r="H457" i="2" s="1"/>
  <c r="E423" i="2"/>
  <c r="H423" i="2" s="1"/>
  <c r="E562" i="3"/>
  <c r="E538" i="3"/>
  <c r="H538" i="3" s="1"/>
  <c r="E509" i="3"/>
  <c r="H509" i="3" s="1"/>
  <c r="E498" i="3"/>
  <c r="H498" i="3" s="1"/>
  <c r="E433" i="3"/>
  <c r="E407" i="3"/>
  <c r="E517" i="4"/>
  <c r="H517" i="4" s="1"/>
  <c r="E500" i="4"/>
  <c r="H500" i="4" s="1"/>
  <c r="E460" i="4"/>
  <c r="H460" i="4" s="1"/>
  <c r="E438" i="4"/>
  <c r="H438" i="4" s="1"/>
  <c r="E432" i="4"/>
  <c r="H432" i="4" s="1"/>
  <c r="E380" i="4"/>
  <c r="H380" i="4" s="1"/>
  <c r="E375" i="4"/>
  <c r="H375" i="4" s="1"/>
  <c r="E358" i="4"/>
  <c r="H358" i="4" s="1"/>
  <c r="E541" i="5"/>
  <c r="H541" i="5" s="1"/>
  <c r="E493" i="5"/>
  <c r="H493" i="5" s="1"/>
  <c r="E469" i="5"/>
  <c r="H469" i="5" s="1"/>
  <c r="H515" i="6"/>
  <c r="E504" i="6"/>
  <c r="H504" i="6" s="1"/>
  <c r="E429" i="10"/>
  <c r="H429" i="10" s="1"/>
  <c r="E481" i="10"/>
  <c r="H481" i="10" s="1"/>
  <c r="E559" i="10"/>
  <c r="H559" i="10" s="1"/>
  <c r="E455" i="10"/>
  <c r="H455" i="10" s="1"/>
  <c r="E490" i="10"/>
  <c r="H490" i="10" s="1"/>
  <c r="E498" i="10"/>
  <c r="E539" i="10"/>
  <c r="H539" i="10" s="1"/>
  <c r="E350" i="10"/>
  <c r="H350" i="10" s="1"/>
  <c r="E464" i="10"/>
  <c r="E485" i="10"/>
  <c r="E557" i="10"/>
  <c r="H557" i="10" s="1"/>
  <c r="E563" i="10"/>
  <c r="H563" i="10" s="1"/>
  <c r="E345" i="11"/>
  <c r="E406" i="11"/>
  <c r="E449" i="11"/>
  <c r="H449" i="11" s="1"/>
  <c r="E506" i="11"/>
  <c r="H506" i="11" s="1"/>
  <c r="E536" i="11"/>
  <c r="H536" i="11" s="1"/>
  <c r="E551" i="11"/>
  <c r="E468" i="11"/>
  <c r="H468" i="11" s="1"/>
  <c r="E539" i="11"/>
  <c r="H539" i="11" s="1"/>
  <c r="E392" i="11"/>
  <c r="H392" i="11" s="1"/>
  <c r="E396" i="11"/>
  <c r="H396" i="11" s="1"/>
  <c r="E452" i="11"/>
  <c r="H452" i="11" s="1"/>
  <c r="E501" i="11"/>
  <c r="H501" i="11" s="1"/>
  <c r="E528" i="11"/>
  <c r="H528" i="11" s="1"/>
  <c r="E531" i="11"/>
  <c r="E373" i="12"/>
  <c r="H373" i="12" s="1"/>
  <c r="E349" i="12"/>
  <c r="H349" i="12" s="1"/>
  <c r="E350" i="12"/>
  <c r="H350" i="12" s="1"/>
  <c r="E382" i="12"/>
  <c r="E532" i="12"/>
  <c r="H532" i="12" s="1"/>
  <c r="E451" i="12"/>
  <c r="H451" i="12" s="1"/>
  <c r="E464" i="12"/>
  <c r="E557" i="12"/>
  <c r="E406" i="12"/>
  <c r="H406" i="12" s="1"/>
  <c r="E485" i="12"/>
  <c r="H485" i="12" s="1"/>
  <c r="E500" i="12"/>
  <c r="H500" i="12" s="1"/>
  <c r="E513" i="12"/>
  <c r="E359" i="13"/>
  <c r="H359" i="13" s="1"/>
  <c r="E464" i="13"/>
  <c r="H464" i="13" s="1"/>
  <c r="E465" i="13"/>
  <c r="H465" i="13" s="1"/>
  <c r="E559" i="13"/>
  <c r="H559" i="13" s="1"/>
  <c r="E471" i="13"/>
  <c r="H471" i="13" s="1"/>
  <c r="E505" i="13"/>
  <c r="H505" i="13" s="1"/>
  <c r="E506" i="13"/>
  <c r="H506" i="13" s="1"/>
  <c r="E375" i="13"/>
  <c r="H375" i="13" s="1"/>
  <c r="E463" i="13"/>
  <c r="H463" i="13" s="1"/>
  <c r="E422" i="13"/>
  <c r="E487" i="13"/>
  <c r="H487" i="13" s="1"/>
  <c r="E546" i="13"/>
  <c r="H546" i="13" s="1"/>
  <c r="E375" i="16"/>
  <c r="H375" i="16" s="1"/>
  <c r="E383" i="16"/>
  <c r="H383" i="16" s="1"/>
  <c r="E397" i="16"/>
  <c r="H397" i="16" s="1"/>
  <c r="E501" i="16"/>
  <c r="E553" i="16"/>
  <c r="H553" i="16" s="1"/>
  <c r="E555" i="16"/>
  <c r="H555" i="16" s="1"/>
  <c r="E557" i="16"/>
  <c r="H557" i="16" s="1"/>
  <c r="E487" i="16"/>
  <c r="H487" i="16" s="1"/>
  <c r="E384" i="16"/>
  <c r="H384" i="16" s="1"/>
  <c r="E496" i="16"/>
  <c r="H496" i="16" s="1"/>
  <c r="E389" i="17"/>
  <c r="H389" i="17" s="1"/>
  <c r="E458" i="17"/>
  <c r="H458" i="17" s="1"/>
  <c r="E559" i="17"/>
  <c r="H559" i="17" s="1"/>
  <c r="E469" i="22"/>
  <c r="H469" i="22" s="1"/>
  <c r="E483" i="22"/>
  <c r="H483" i="22" s="1"/>
  <c r="E484" i="22"/>
  <c r="E355" i="22"/>
  <c r="H355" i="22" s="1"/>
  <c r="E423" i="22"/>
  <c r="H423" i="22" s="1"/>
  <c r="E433" i="22"/>
  <c r="H433" i="22" s="1"/>
  <c r="E493" i="22"/>
  <c r="E522" i="22"/>
  <c r="E476" i="22"/>
  <c r="H476" i="22" s="1"/>
  <c r="E382" i="23"/>
  <c r="H382" i="23" s="1"/>
  <c r="E355" i="23"/>
  <c r="H355" i="23" s="1"/>
  <c r="E415" i="23"/>
  <c r="H415" i="23" s="1"/>
  <c r="E446" i="23"/>
  <c r="H446" i="23" s="1"/>
  <c r="E560" i="23"/>
  <c r="H560" i="23" s="1"/>
  <c r="E381" i="23"/>
  <c r="E414" i="23"/>
  <c r="H414" i="23" s="1"/>
  <c r="E465" i="23"/>
  <c r="H465" i="23" s="1"/>
  <c r="E481" i="23"/>
  <c r="E500" i="23"/>
  <c r="E531" i="23"/>
  <c r="H531" i="23" s="1"/>
  <c r="E464" i="23"/>
  <c r="H464" i="23" s="1"/>
  <c r="E543" i="23"/>
  <c r="E363" i="26"/>
  <c r="H363" i="26" s="1"/>
  <c r="E377" i="26"/>
  <c r="H377" i="26" s="1"/>
  <c r="E433" i="26"/>
  <c r="H433" i="26" s="1"/>
  <c r="E557" i="26"/>
  <c r="H557" i="26" s="1"/>
  <c r="E350" i="26"/>
  <c r="E411" i="26"/>
  <c r="H411" i="26" s="1"/>
  <c r="E517" i="26"/>
  <c r="H517" i="26" s="1"/>
  <c r="E359" i="26"/>
  <c r="E489" i="26"/>
  <c r="H489" i="26" s="1"/>
  <c r="E519" i="26"/>
  <c r="H519" i="26" s="1"/>
  <c r="G345" i="29"/>
  <c r="H345" i="29" s="1"/>
  <c r="E448" i="29"/>
  <c r="H448" i="29" s="1"/>
  <c r="E466" i="29"/>
  <c r="H466" i="29" s="1"/>
  <c r="E469" i="29"/>
  <c r="H469" i="29" s="1"/>
  <c r="E490" i="29"/>
  <c r="H490" i="29" s="1"/>
  <c r="E514" i="29"/>
  <c r="H514" i="29" s="1"/>
  <c r="E515" i="29"/>
  <c r="H515" i="29" s="1"/>
  <c r="E517" i="29"/>
  <c r="H517" i="29" s="1"/>
  <c r="E561" i="29"/>
  <c r="H561" i="29" s="1"/>
  <c r="E364" i="29"/>
  <c r="H364" i="29" s="1"/>
  <c r="E384" i="29"/>
  <c r="E438" i="29"/>
  <c r="H438" i="29" s="1"/>
  <c r="E463" i="29"/>
  <c r="H463" i="29" s="1"/>
  <c r="E480" i="29"/>
  <c r="H480" i="29" s="1"/>
  <c r="E493" i="29"/>
  <c r="H493" i="29" s="1"/>
  <c r="E349" i="29"/>
  <c r="H349" i="29" s="1"/>
  <c r="E430" i="29"/>
  <c r="H430" i="29" s="1"/>
  <c r="E467" i="29"/>
  <c r="H467" i="29" s="1"/>
  <c r="E492" i="29"/>
  <c r="H492" i="29" s="1"/>
  <c r="E514" i="33"/>
  <c r="H514" i="33" s="1"/>
  <c r="E529" i="3"/>
  <c r="H529" i="3" s="1"/>
  <c r="E525" i="3"/>
  <c r="H525" i="3" s="1"/>
  <c r="E512" i="3"/>
  <c r="H512" i="3" s="1"/>
  <c r="E414" i="3"/>
  <c r="H414" i="3" s="1"/>
  <c r="E518" i="4"/>
  <c r="H518" i="4" s="1"/>
  <c r="E496" i="4"/>
  <c r="H496" i="4" s="1"/>
  <c r="E479" i="4"/>
  <c r="H479" i="4" s="1"/>
  <c r="E465" i="4"/>
  <c r="H465" i="4" s="1"/>
  <c r="E430" i="4"/>
  <c r="H430" i="4" s="1"/>
  <c r="E370" i="4"/>
  <c r="H370" i="4" s="1"/>
  <c r="E360" i="4"/>
  <c r="H360" i="4" s="1"/>
  <c r="H410" i="6"/>
  <c r="H492" i="7"/>
  <c r="H491" i="7"/>
  <c r="H410" i="7"/>
  <c r="H535" i="8"/>
  <c r="H467" i="8"/>
  <c r="H435" i="8"/>
  <c r="H404" i="8"/>
  <c r="H403" i="8"/>
  <c r="H356" i="8"/>
  <c r="H536" i="9"/>
  <c r="H535" i="9"/>
  <c r="H534" i="9"/>
  <c r="H532" i="9"/>
  <c r="H554" i="11"/>
  <c r="H546" i="11"/>
  <c r="H545" i="11"/>
  <c r="H511" i="11"/>
  <c r="H423" i="11"/>
  <c r="H405" i="11"/>
  <c r="H553" i="12"/>
  <c r="H552" i="12"/>
  <c r="H551" i="12"/>
  <c r="H522" i="12"/>
  <c r="H510" i="12"/>
  <c r="H559" i="8"/>
  <c r="H538" i="6"/>
  <c r="H499" i="6"/>
  <c r="H492" i="6"/>
  <c r="H488" i="6"/>
  <c r="H517" i="9"/>
  <c r="H513" i="9"/>
  <c r="H511" i="9"/>
  <c r="H509" i="9"/>
  <c r="H484" i="9"/>
  <c r="H482" i="9"/>
  <c r="H472" i="9"/>
  <c r="H467" i="9"/>
  <c r="H465" i="9"/>
  <c r="H463" i="9"/>
  <c r="H382" i="9"/>
  <c r="H367" i="9"/>
  <c r="H349" i="9"/>
  <c r="H543" i="10"/>
  <c r="H522" i="10"/>
  <c r="H561" i="11"/>
  <c r="H443" i="11"/>
  <c r="H359" i="11"/>
  <c r="H561" i="12"/>
  <c r="H503" i="12"/>
  <c r="H498" i="12"/>
  <c r="H495" i="12"/>
  <c r="H396" i="15"/>
  <c r="H488" i="16"/>
  <c r="H430" i="16"/>
  <c r="H429" i="16"/>
  <c r="H405" i="16"/>
  <c r="H404" i="16"/>
  <c r="H396" i="16"/>
  <c r="H391" i="16"/>
  <c r="H390" i="16"/>
  <c r="H363" i="16"/>
  <c r="H457" i="17"/>
  <c r="H455" i="17"/>
  <c r="H454" i="17"/>
  <c r="H453" i="17"/>
  <c r="H452" i="17"/>
  <c r="H451" i="17"/>
  <c r="H448" i="17"/>
  <c r="H447" i="17"/>
  <c r="H446" i="17"/>
  <c r="H390" i="18"/>
  <c r="H356" i="18"/>
  <c r="H541" i="19"/>
  <c r="H515" i="19"/>
  <c r="H356" i="19"/>
  <c r="H359" i="20"/>
  <c r="H367" i="21"/>
  <c r="H493" i="12"/>
  <c r="H492" i="12"/>
  <c r="H491" i="12"/>
  <c r="H502" i="14"/>
  <c r="H466" i="14"/>
  <c r="H463" i="14"/>
  <c r="H396" i="14"/>
  <c r="H521" i="15"/>
  <c r="H517" i="15"/>
  <c r="H513" i="15"/>
  <c r="H509" i="15"/>
  <c r="H503" i="15"/>
  <c r="H502" i="15"/>
  <c r="H501" i="15"/>
  <c r="H500" i="15"/>
  <c r="H496" i="15"/>
  <c r="H492" i="15"/>
  <c r="H484" i="15"/>
  <c r="H480" i="15"/>
  <c r="H430" i="15"/>
  <c r="H422" i="15"/>
  <c r="H415" i="15"/>
  <c r="H407" i="15"/>
  <c r="H552" i="17"/>
  <c r="H443" i="17"/>
  <c r="H430" i="17"/>
  <c r="H422" i="17"/>
  <c r="H415" i="17"/>
  <c r="H411" i="17"/>
  <c r="H526" i="19"/>
  <c r="H520" i="19"/>
  <c r="H435" i="19"/>
  <c r="H560" i="20"/>
  <c r="H481" i="20"/>
  <c r="H400" i="20"/>
  <c r="H536" i="21"/>
  <c r="H529" i="21"/>
  <c r="H515" i="22"/>
  <c r="H509" i="22"/>
  <c r="H467" i="22"/>
  <c r="H449" i="22"/>
  <c r="H448" i="22"/>
  <c r="H403" i="22"/>
  <c r="H381" i="22"/>
  <c r="H513" i="23"/>
  <c r="H509" i="23"/>
  <c r="H503" i="23"/>
  <c r="H496" i="23"/>
  <c r="H492" i="23"/>
  <c r="H488" i="23"/>
  <c r="H534" i="24"/>
  <c r="H533" i="24"/>
  <c r="H464" i="24"/>
  <c r="H463" i="24"/>
  <c r="H462" i="24"/>
  <c r="H461" i="24"/>
  <c r="H443" i="24"/>
  <c r="H480" i="25"/>
  <c r="H408" i="25"/>
  <c r="H407" i="25"/>
  <c r="H384" i="25"/>
  <c r="H563" i="26"/>
  <c r="H545" i="26"/>
  <c r="H502" i="26"/>
  <c r="H424" i="26"/>
  <c r="H423" i="26"/>
  <c r="H404" i="26"/>
  <c r="H561" i="27"/>
  <c r="H507" i="27"/>
  <c r="H494" i="27"/>
  <c r="H449" i="27"/>
  <c r="H408" i="27"/>
  <c r="H497" i="24"/>
  <c r="H496" i="24"/>
  <c r="H493" i="24"/>
  <c r="H492" i="24"/>
  <c r="H424" i="24"/>
  <c r="H423" i="24"/>
  <c r="H422" i="24"/>
  <c r="H411" i="24"/>
  <c r="H410" i="24"/>
  <c r="H553" i="25"/>
  <c r="H507" i="28"/>
  <c r="H408" i="28"/>
  <c r="H416" i="29"/>
  <c r="H559" i="30"/>
  <c r="H541" i="30"/>
  <c r="H538" i="30"/>
  <c r="H517" i="30"/>
  <c r="H509" i="30"/>
  <c r="H506" i="30"/>
  <c r="H505" i="30"/>
  <c r="H451" i="30"/>
  <c r="H420" i="30"/>
  <c r="H394" i="30"/>
  <c r="H391" i="30"/>
  <c r="H407" i="31"/>
  <c r="H473" i="32"/>
  <c r="H384" i="32"/>
  <c r="E169" i="7"/>
  <c r="H170" i="34"/>
  <c r="E203" i="9"/>
  <c r="H203" i="9" s="1"/>
  <c r="E234" i="9"/>
  <c r="H234" i="9" s="1"/>
  <c r="E239" i="9"/>
  <c r="E287" i="9"/>
  <c r="H287" i="9" s="1"/>
  <c r="E309" i="9"/>
  <c r="H309" i="9" s="1"/>
  <c r="E204" i="12"/>
  <c r="H204" i="12" s="1"/>
  <c r="E217" i="12"/>
  <c r="H217" i="12" s="1"/>
  <c r="E230" i="12"/>
  <c r="E234" i="12"/>
  <c r="E235" i="12"/>
  <c r="H235" i="12" s="1"/>
  <c r="E255" i="12"/>
  <c r="H255" i="12" s="1"/>
  <c r="E178" i="13"/>
  <c r="H178" i="13" s="1"/>
  <c r="E241" i="13"/>
  <c r="H241" i="13" s="1"/>
  <c r="E309" i="13"/>
  <c r="H309" i="13" s="1"/>
  <c r="E232" i="13"/>
  <c r="H232" i="13" s="1"/>
  <c r="E246" i="13"/>
  <c r="H246" i="13" s="1"/>
  <c r="E308" i="13"/>
  <c r="H308" i="13" s="1"/>
  <c r="E314" i="13"/>
  <c r="H314" i="13" s="1"/>
  <c r="E209" i="13"/>
  <c r="H209" i="13" s="1"/>
  <c r="E174" i="16"/>
  <c r="H174" i="16" s="1"/>
  <c r="E177" i="16"/>
  <c r="H177" i="16" s="1"/>
  <c r="E286" i="16"/>
  <c r="H286" i="16" s="1"/>
  <c r="E335" i="16"/>
  <c r="H335" i="16" s="1"/>
  <c r="E172" i="16"/>
  <c r="H172" i="16" s="1"/>
  <c r="E180" i="16"/>
  <c r="H180" i="16" s="1"/>
  <c r="E191" i="16"/>
  <c r="H191" i="16" s="1"/>
  <c r="E213" i="16"/>
  <c r="H213" i="16" s="1"/>
  <c r="E236" i="16"/>
  <c r="H236" i="16" s="1"/>
  <c r="E258" i="16"/>
  <c r="H258" i="16" s="1"/>
  <c r="E287" i="16"/>
  <c r="H287" i="16" s="1"/>
  <c r="E245" i="22"/>
  <c r="H245" i="22" s="1"/>
  <c r="E251" i="22"/>
  <c r="H251" i="22" s="1"/>
  <c r="E257" i="22"/>
  <c r="H257" i="22" s="1"/>
  <c r="E302" i="22"/>
  <c r="H302" i="22" s="1"/>
  <c r="E233" i="22"/>
  <c r="H233" i="22" s="1"/>
  <c r="E234" i="22"/>
  <c r="H234" i="22" s="1"/>
  <c r="E334" i="22"/>
  <c r="H334" i="22" s="1"/>
  <c r="E182" i="23"/>
  <c r="H182" i="23" s="1"/>
  <c r="E231" i="23"/>
  <c r="E317" i="23"/>
  <c r="H317" i="23" s="1"/>
  <c r="E186" i="24"/>
  <c r="H186" i="24" s="1"/>
  <c r="E200" i="24"/>
  <c r="H200" i="24" s="1"/>
  <c r="E259" i="24"/>
  <c r="H259" i="24" s="1"/>
  <c r="E231" i="24"/>
  <c r="H231" i="24" s="1"/>
  <c r="E301" i="24"/>
  <c r="H301" i="24" s="1"/>
  <c r="E177" i="24"/>
  <c r="H177" i="24" s="1"/>
  <c r="E211" i="24"/>
  <c r="E299" i="24"/>
  <c r="H299" i="24" s="1"/>
  <c r="E212" i="25"/>
  <c r="H212" i="25" s="1"/>
  <c r="E246" i="25"/>
  <c r="E288" i="25"/>
  <c r="E330" i="25"/>
  <c r="H330" i="25" s="1"/>
  <c r="E226" i="25"/>
  <c r="H226" i="25" s="1"/>
  <c r="E329" i="25"/>
  <c r="H329" i="25" s="1"/>
  <c r="E172" i="25"/>
  <c r="H172" i="25" s="1"/>
  <c r="E331" i="25"/>
  <c r="H331" i="25" s="1"/>
  <c r="E180" i="29"/>
  <c r="H180" i="29" s="1"/>
  <c r="E192" i="29"/>
  <c r="H192" i="29" s="1"/>
  <c r="E213" i="29"/>
  <c r="H213" i="29" s="1"/>
  <c r="E255" i="29"/>
  <c r="H255" i="29" s="1"/>
  <c r="E256" i="29"/>
  <c r="H256" i="29" s="1"/>
  <c r="E327" i="29"/>
  <c r="H327" i="29" s="1"/>
  <c r="E298" i="29"/>
  <c r="H298" i="29" s="1"/>
  <c r="E251" i="29"/>
  <c r="H251" i="29" s="1"/>
  <c r="E305" i="29"/>
  <c r="H305" i="29" s="1"/>
  <c r="E323" i="29"/>
  <c r="E244" i="30"/>
  <c r="H244" i="30" s="1"/>
  <c r="E320" i="30"/>
  <c r="H320" i="30" s="1"/>
  <c r="E196" i="30"/>
  <c r="H196" i="30" s="1"/>
  <c r="E212" i="30"/>
  <c r="H212" i="30" s="1"/>
  <c r="E301" i="30"/>
  <c r="H301" i="30" s="1"/>
  <c r="E334" i="30"/>
  <c r="H334" i="30" s="1"/>
  <c r="E246" i="31"/>
  <c r="H246" i="31" s="1"/>
  <c r="E256" i="31"/>
  <c r="H256" i="31" s="1"/>
  <c r="E169" i="32"/>
  <c r="E275" i="32"/>
  <c r="H275" i="32" s="1"/>
  <c r="E177" i="32"/>
  <c r="H177" i="32" s="1"/>
  <c r="E236" i="32"/>
  <c r="H236" i="32" s="1"/>
  <c r="E250" i="32"/>
  <c r="H250" i="32" s="1"/>
  <c r="E170" i="1"/>
  <c r="H170" i="1" s="1"/>
  <c r="E263" i="34"/>
  <c r="H263" i="34" s="1"/>
  <c r="H193" i="34"/>
  <c r="H336" i="1"/>
  <c r="H332" i="1"/>
  <c r="E210" i="1"/>
  <c r="H210" i="1" s="1"/>
  <c r="H181" i="1"/>
  <c r="H177" i="1"/>
  <c r="E314" i="2"/>
  <c r="H314" i="2" s="1"/>
  <c r="E306" i="2"/>
  <c r="H306" i="2" s="1"/>
  <c r="E223" i="2"/>
  <c r="H223" i="2" s="1"/>
  <c r="E221" i="2"/>
  <c r="H221" i="2" s="1"/>
  <c r="H322" i="3"/>
  <c r="E305" i="3"/>
  <c r="E247" i="3"/>
  <c r="H247" i="3" s="1"/>
  <c r="E221" i="3"/>
  <c r="H221" i="3" s="1"/>
  <c r="E311" i="4"/>
  <c r="H285" i="4"/>
  <c r="E196" i="4"/>
  <c r="H196" i="4" s="1"/>
  <c r="H330" i="5"/>
  <c r="E298" i="5"/>
  <c r="H298" i="5" s="1"/>
  <c r="E262" i="5"/>
  <c r="H262" i="5" s="1"/>
  <c r="E193" i="5"/>
  <c r="H193" i="5" s="1"/>
  <c r="E310" i="6"/>
  <c r="H310" i="6" s="1"/>
  <c r="E286" i="6"/>
  <c r="H286" i="6" s="1"/>
  <c r="E274" i="6"/>
  <c r="H258" i="6"/>
  <c r="H235" i="6"/>
  <c r="H234" i="6"/>
  <c r="H233" i="6"/>
  <c r="H231" i="6"/>
  <c r="E257" i="7"/>
  <c r="H257" i="7" s="1"/>
  <c r="E314" i="8"/>
  <c r="H314" i="8" s="1"/>
  <c r="H245" i="8"/>
  <c r="E196" i="8"/>
  <c r="H196" i="8" s="1"/>
  <c r="E186" i="8"/>
  <c r="H186" i="8" s="1"/>
  <c r="E332" i="9"/>
  <c r="H312" i="9"/>
  <c r="E178" i="9"/>
  <c r="H178" i="9" s="1"/>
  <c r="H318" i="10"/>
  <c r="E226" i="10"/>
  <c r="H226" i="10" s="1"/>
  <c r="H179" i="10"/>
  <c r="H336" i="11"/>
  <c r="H335" i="11"/>
  <c r="H332" i="11"/>
  <c r="H278" i="11"/>
  <c r="E169" i="8"/>
  <c r="E181" i="8"/>
  <c r="H181" i="8" s="1"/>
  <c r="E203" i="8"/>
  <c r="H203" i="8" s="1"/>
  <c r="E242" i="8"/>
  <c r="H242" i="8" s="1"/>
  <c r="E249" i="8"/>
  <c r="H249" i="8" s="1"/>
  <c r="E306" i="11"/>
  <c r="H306" i="11" s="1"/>
  <c r="E243" i="11"/>
  <c r="H243" i="11" s="1"/>
  <c r="E305" i="15"/>
  <c r="H305" i="15" s="1"/>
  <c r="E198" i="15"/>
  <c r="H198" i="15" s="1"/>
  <c r="E239" i="15"/>
  <c r="H239" i="15" s="1"/>
  <c r="E234" i="19"/>
  <c r="H234" i="19" s="1"/>
  <c r="E172" i="19"/>
  <c r="E221" i="19"/>
  <c r="H221" i="19" s="1"/>
  <c r="E323" i="19"/>
  <c r="H323" i="19" s="1"/>
  <c r="E182" i="20"/>
  <c r="E206" i="20"/>
  <c r="H206" i="20" s="1"/>
  <c r="E208" i="20"/>
  <c r="H208" i="20" s="1"/>
  <c r="E239" i="20"/>
  <c r="H239" i="20" s="1"/>
  <c r="E224" i="20"/>
  <c r="H224" i="20" s="1"/>
  <c r="E313" i="20"/>
  <c r="E230" i="21"/>
  <c r="H230" i="21" s="1"/>
  <c r="E206" i="21"/>
  <c r="H206" i="21" s="1"/>
  <c r="E306" i="21"/>
  <c r="H306" i="21" s="1"/>
  <c r="E233" i="21"/>
  <c r="H233" i="21" s="1"/>
  <c r="E257" i="21"/>
  <c r="H257" i="21" s="1"/>
  <c r="E282" i="21"/>
  <c r="H282" i="21" s="1"/>
  <c r="E219" i="21"/>
  <c r="H219" i="21" s="1"/>
  <c r="E242" i="21"/>
  <c r="H242" i="21" s="1"/>
  <c r="E172" i="27"/>
  <c r="H172" i="27" s="1"/>
  <c r="E227" i="27"/>
  <c r="H227" i="27" s="1"/>
  <c r="E310" i="27"/>
  <c r="H310" i="27" s="1"/>
  <c r="E320" i="27"/>
  <c r="E171" i="27"/>
  <c r="H171" i="27" s="1"/>
  <c r="E225" i="27"/>
  <c r="H225" i="27" s="1"/>
  <c r="E246" i="27"/>
  <c r="H246" i="27" s="1"/>
  <c r="E288" i="27"/>
  <c r="E230" i="27"/>
  <c r="H230" i="27" s="1"/>
  <c r="E278" i="27"/>
  <c r="H278" i="27" s="1"/>
  <c r="E305" i="28"/>
  <c r="H305" i="28" s="1"/>
  <c r="E327" i="28"/>
  <c r="H327" i="28" s="1"/>
  <c r="E335" i="28"/>
  <c r="H335" i="28" s="1"/>
  <c r="E170" i="4"/>
  <c r="E170" i="21"/>
  <c r="H203" i="34"/>
  <c r="E275" i="1"/>
  <c r="H275" i="1" s="1"/>
  <c r="E334" i="2"/>
  <c r="H334" i="2" s="1"/>
  <c r="E325" i="2"/>
  <c r="H325" i="2" s="1"/>
  <c r="E246" i="2"/>
  <c r="H246" i="2" s="1"/>
  <c r="E208" i="2"/>
  <c r="H208" i="2" s="1"/>
  <c r="E330" i="3"/>
  <c r="E242" i="3"/>
  <c r="H242" i="3" s="1"/>
  <c r="E192" i="3"/>
  <c r="H192" i="3" s="1"/>
  <c r="E329" i="4"/>
  <c r="H329" i="4" s="1"/>
  <c r="E277" i="4"/>
  <c r="E233" i="5"/>
  <c r="H233" i="5" s="1"/>
  <c r="E208" i="5"/>
  <c r="H208" i="5" s="1"/>
  <c r="E308" i="7"/>
  <c r="H308" i="7" s="1"/>
  <c r="E233" i="7"/>
  <c r="H233" i="7" s="1"/>
  <c r="E223" i="7"/>
  <c r="E309" i="8"/>
  <c r="E303" i="8"/>
  <c r="E276" i="9"/>
  <c r="H276" i="9" s="1"/>
  <c r="E275" i="9"/>
  <c r="H275" i="9" s="1"/>
  <c r="E218" i="9"/>
  <c r="H218" i="9" s="1"/>
  <c r="E184" i="9"/>
  <c r="H184" i="9" s="1"/>
  <c r="E174" i="9"/>
  <c r="H174" i="9" s="1"/>
  <c r="E208" i="11"/>
  <c r="H208" i="11" s="1"/>
  <c r="E331" i="12"/>
  <c r="H331" i="12" s="1"/>
  <c r="E250" i="12"/>
  <c r="H250" i="12" s="1"/>
  <c r="E192" i="5"/>
  <c r="H192" i="5" s="1"/>
  <c r="E221" i="5"/>
  <c r="H221" i="5" s="1"/>
  <c r="E250" i="5"/>
  <c r="E310" i="5"/>
  <c r="H310" i="5" s="1"/>
  <c r="E323" i="5"/>
  <c r="H323" i="5" s="1"/>
  <c r="E182" i="6"/>
  <c r="E201" i="6"/>
  <c r="H201" i="6" s="1"/>
  <c r="E211" i="6"/>
  <c r="H211" i="6" s="1"/>
  <c r="E227" i="6"/>
  <c r="H227" i="6" s="1"/>
  <c r="E195" i="7"/>
  <c r="E249" i="7"/>
  <c r="H249" i="7" s="1"/>
  <c r="E251" i="7"/>
  <c r="H251" i="7" s="1"/>
  <c r="E280" i="7"/>
  <c r="E225" i="10"/>
  <c r="H225" i="10" s="1"/>
  <c r="E292" i="10"/>
  <c r="H292" i="10" s="1"/>
  <c r="E311" i="10"/>
  <c r="H311" i="10" s="1"/>
  <c r="E321" i="10"/>
  <c r="H321" i="10" s="1"/>
  <c r="E178" i="14"/>
  <c r="E224" i="14"/>
  <c r="H224" i="14" s="1"/>
  <c r="E226" i="14"/>
  <c r="H226" i="14" s="1"/>
  <c r="E310" i="14"/>
  <c r="E186" i="14"/>
  <c r="H186" i="14" s="1"/>
  <c r="E221" i="14"/>
  <c r="E223" i="14"/>
  <c r="E302" i="14"/>
  <c r="E250" i="14"/>
  <c r="H250" i="14" s="1"/>
  <c r="E264" i="14"/>
  <c r="H264" i="14" s="1"/>
  <c r="E201" i="17"/>
  <c r="E244" i="17"/>
  <c r="H244" i="17" s="1"/>
  <c r="E207" i="17"/>
  <c r="H207" i="17" s="1"/>
  <c r="E291" i="17"/>
  <c r="E211" i="17"/>
  <c r="H211" i="17" s="1"/>
  <c r="E275" i="17"/>
  <c r="H275" i="17" s="1"/>
  <c r="E182" i="18"/>
  <c r="E226" i="18"/>
  <c r="E288" i="18"/>
  <c r="H288" i="18" s="1"/>
  <c r="E331" i="18"/>
  <c r="H331" i="18" s="1"/>
  <c r="E173" i="18"/>
  <c r="E186" i="18"/>
  <c r="H186" i="18" s="1"/>
  <c r="E216" i="18"/>
  <c r="E262" i="18"/>
  <c r="H262" i="18" s="1"/>
  <c r="E314" i="18"/>
  <c r="H314" i="18" s="1"/>
  <c r="E195" i="18"/>
  <c r="H195" i="18" s="1"/>
  <c r="E204" i="18"/>
  <c r="E213" i="18"/>
  <c r="H213" i="18" s="1"/>
  <c r="E249" i="18"/>
  <c r="E254" i="18"/>
  <c r="H254" i="18" s="1"/>
  <c r="E257" i="18"/>
  <c r="H257" i="18" s="1"/>
  <c r="E303" i="18"/>
  <c r="H303" i="18" s="1"/>
  <c r="E305" i="18"/>
  <c r="H305" i="18" s="1"/>
  <c r="E332" i="18"/>
  <c r="E171" i="26"/>
  <c r="H171" i="26" s="1"/>
  <c r="E245" i="26"/>
  <c r="H245" i="26" s="1"/>
  <c r="E213" i="26"/>
  <c r="H213" i="26" s="1"/>
  <c r="E221" i="26"/>
  <c r="H221" i="26" s="1"/>
  <c r="E257" i="26"/>
  <c r="H257" i="26" s="1"/>
  <c r="E278" i="26"/>
  <c r="H278" i="26" s="1"/>
  <c r="E254" i="26"/>
  <c r="H254" i="26" s="1"/>
  <c r="E303" i="26"/>
  <c r="H303" i="26" s="1"/>
  <c r="E318" i="26"/>
  <c r="E170" i="6"/>
  <c r="H170" i="6" s="1"/>
  <c r="E280" i="1"/>
  <c r="H280" i="1" s="1"/>
  <c r="E236" i="1"/>
  <c r="H236" i="1" s="1"/>
  <c r="E191" i="1"/>
  <c r="H191" i="1" s="1"/>
  <c r="E310" i="2"/>
  <c r="H310" i="2" s="1"/>
  <c r="E308" i="2"/>
  <c r="E257" i="2"/>
  <c r="H257" i="2" s="1"/>
  <c r="E258" i="4"/>
  <c r="H258" i="4" s="1"/>
  <c r="E231" i="4"/>
  <c r="H231" i="4" s="1"/>
  <c r="E211" i="4"/>
  <c r="H211" i="4" s="1"/>
  <c r="E306" i="5"/>
  <c r="E257" i="5"/>
  <c r="E251" i="5"/>
  <c r="H251" i="5" s="1"/>
  <c r="E249" i="5"/>
  <c r="H249" i="5" s="1"/>
  <c r="E226" i="5"/>
  <c r="E320" i="6"/>
  <c r="H320" i="6" s="1"/>
  <c r="E276" i="6"/>
  <c r="H276" i="6" s="1"/>
  <c r="E236" i="6"/>
  <c r="H236" i="6" s="1"/>
  <c r="H216" i="6"/>
  <c r="H213" i="6"/>
  <c r="E178" i="6"/>
  <c r="H178" i="6" s="1"/>
  <c r="H298" i="7"/>
  <c r="E224" i="7"/>
  <c r="H224" i="7" s="1"/>
  <c r="E241" i="8"/>
  <c r="H241" i="8" s="1"/>
  <c r="E238" i="8"/>
  <c r="H238" i="8" s="1"/>
  <c r="E224" i="8"/>
  <c r="H224" i="8" s="1"/>
  <c r="E221" i="8"/>
  <c r="H221" i="8" s="1"/>
  <c r="E311" i="9"/>
  <c r="H311" i="9" s="1"/>
  <c r="E310" i="11"/>
  <c r="H310" i="11" s="1"/>
  <c r="E242" i="11"/>
  <c r="H242" i="11" s="1"/>
  <c r="E334" i="12"/>
  <c r="H334" i="12" s="1"/>
  <c r="H303" i="6"/>
  <c r="H327" i="8"/>
  <c r="H209" i="8"/>
  <c r="H233" i="9"/>
  <c r="H305" i="10"/>
  <c r="H218" i="10"/>
  <c r="H262" i="15"/>
  <c r="H259" i="15"/>
  <c r="H241" i="15"/>
  <c r="H200" i="15"/>
  <c r="H193" i="15"/>
  <c r="H180" i="15"/>
  <c r="H330" i="16"/>
  <c r="H326" i="16"/>
  <c r="H221" i="17"/>
  <c r="H219" i="17"/>
  <c r="H252" i="19"/>
  <c r="H224" i="19"/>
  <c r="H179" i="19"/>
  <c r="H332" i="15"/>
  <c r="H323" i="15"/>
  <c r="H319" i="15"/>
  <c r="H315" i="15"/>
  <c r="H317" i="17"/>
  <c r="H287" i="17"/>
  <c r="H281" i="17"/>
  <c r="H230" i="17"/>
  <c r="H213" i="17"/>
  <c r="H243" i="24"/>
  <c r="H242" i="24"/>
  <c r="H241" i="24"/>
  <c r="H240" i="24"/>
  <c r="H195" i="24"/>
  <c r="H230" i="25"/>
  <c r="H308" i="30"/>
  <c r="H307" i="30"/>
  <c r="H278" i="30"/>
  <c r="H240" i="30"/>
  <c r="H221" i="30"/>
  <c r="H226" i="22"/>
  <c r="H204" i="22"/>
  <c r="H173" i="22"/>
  <c r="H282" i="23"/>
  <c r="H278" i="23"/>
  <c r="H253" i="23"/>
  <c r="H249" i="23"/>
  <c r="H248" i="23"/>
  <c r="H209" i="23"/>
  <c r="H335" i="24"/>
  <c r="H331" i="24"/>
  <c r="H327" i="24"/>
  <c r="H322" i="24"/>
  <c r="H257" i="20"/>
  <c r="H235" i="20"/>
  <c r="H234" i="20"/>
  <c r="H226" i="20"/>
  <c r="H225" i="20"/>
  <c r="H221" i="20"/>
  <c r="H218" i="20"/>
  <c r="H216" i="20"/>
  <c r="H212" i="20"/>
  <c r="H328" i="21"/>
  <c r="H326" i="21"/>
  <c r="H325" i="21"/>
  <c r="H312" i="21"/>
  <c r="H278" i="21"/>
  <c r="H253" i="21"/>
  <c r="H243" i="21"/>
  <c r="H235" i="21"/>
  <c r="H232" i="21"/>
  <c r="H195" i="21"/>
  <c r="H178" i="24"/>
  <c r="H328" i="25"/>
  <c r="H325" i="25"/>
  <c r="H323" i="25"/>
  <c r="H218" i="25"/>
  <c r="H217" i="25"/>
  <c r="H204" i="25"/>
  <c r="H195" i="25"/>
  <c r="H217" i="26"/>
  <c r="H216" i="26"/>
  <c r="H332" i="27"/>
  <c r="H328" i="27"/>
  <c r="H322" i="27"/>
  <c r="H264" i="27"/>
  <c r="H253" i="27"/>
  <c r="H252" i="27"/>
  <c r="H249" i="27"/>
  <c r="H224" i="27"/>
  <c r="H335" i="29"/>
  <c r="H312" i="29"/>
  <c r="H280" i="29"/>
  <c r="H253" i="29"/>
  <c r="H246" i="29"/>
  <c r="H336" i="30"/>
  <c r="E91" i="19"/>
  <c r="H91" i="19" s="1"/>
  <c r="E83" i="29"/>
  <c r="H83" i="29" s="1"/>
  <c r="E137" i="34"/>
  <c r="H137" i="34" s="1"/>
  <c r="E123" i="34"/>
  <c r="H123" i="34" s="1"/>
  <c r="E88" i="34"/>
  <c r="H88" i="34" s="1"/>
  <c r="E78" i="34"/>
  <c r="H78" i="34" s="1"/>
  <c r="E76" i="34"/>
  <c r="H76" i="34" s="1"/>
  <c r="E141" i="1"/>
  <c r="H141" i="1" s="1"/>
  <c r="H109" i="1"/>
  <c r="E151" i="3"/>
  <c r="E148" i="3"/>
  <c r="H148" i="3" s="1"/>
  <c r="E120" i="3"/>
  <c r="H120" i="3" s="1"/>
  <c r="E93" i="3"/>
  <c r="H93" i="3" s="1"/>
  <c r="E122" i="4"/>
  <c r="H122" i="4" s="1"/>
  <c r="E121" i="4"/>
  <c r="H121" i="4" s="1"/>
  <c r="E116" i="4"/>
  <c r="H116" i="4" s="1"/>
  <c r="E104" i="4"/>
  <c r="H104" i="4" s="1"/>
  <c r="E76" i="4"/>
  <c r="H76" i="4" s="1"/>
  <c r="E108" i="6"/>
  <c r="H108" i="6" s="1"/>
  <c r="H101" i="6"/>
  <c r="E93" i="6"/>
  <c r="H93" i="6" s="1"/>
  <c r="E91" i="6"/>
  <c r="E78" i="6"/>
  <c r="H78" i="6" s="1"/>
  <c r="E151" i="8"/>
  <c r="H151" i="8" s="1"/>
  <c r="E141" i="8"/>
  <c r="H141" i="8" s="1"/>
  <c r="E112" i="8"/>
  <c r="H112" i="8" s="1"/>
  <c r="E139" i="9"/>
  <c r="H139" i="9" s="1"/>
  <c r="E131" i="9"/>
  <c r="H131" i="9" s="1"/>
  <c r="E122" i="9"/>
  <c r="H122" i="9" s="1"/>
  <c r="E121" i="11"/>
  <c r="E106" i="11"/>
  <c r="H106" i="11" s="1"/>
  <c r="E101" i="11"/>
  <c r="H101" i="11" s="1"/>
  <c r="E158" i="13"/>
  <c r="H158" i="13" s="1"/>
  <c r="E139" i="13"/>
  <c r="E132" i="13"/>
  <c r="H132" i="13" s="1"/>
  <c r="E140" i="14"/>
  <c r="H140" i="14" s="1"/>
  <c r="E136" i="14"/>
  <c r="H136" i="14" s="1"/>
  <c r="E100" i="14"/>
  <c r="E140" i="15"/>
  <c r="H140" i="15" s="1"/>
  <c r="E83" i="15"/>
  <c r="H83" i="15" s="1"/>
  <c r="E141" i="16"/>
  <c r="H141" i="16" s="1"/>
  <c r="E127" i="16"/>
  <c r="E122" i="16"/>
  <c r="H122" i="16" s="1"/>
  <c r="E99" i="18"/>
  <c r="H99" i="18" s="1"/>
  <c r="E76" i="18"/>
  <c r="H76" i="18" s="1"/>
  <c r="E116" i="19"/>
  <c r="H116" i="19" s="1"/>
  <c r="E106" i="19"/>
  <c r="H106" i="19" s="1"/>
  <c r="E152" i="21"/>
  <c r="H152" i="21" s="1"/>
  <c r="E145" i="21"/>
  <c r="H145" i="21" s="1"/>
  <c r="E152" i="22"/>
  <c r="H152" i="22" s="1"/>
  <c r="E151" i="22"/>
  <c r="H151" i="22" s="1"/>
  <c r="E133" i="22"/>
  <c r="H133" i="22" s="1"/>
  <c r="E116" i="22"/>
  <c r="H116" i="22" s="1"/>
  <c r="E126" i="23"/>
  <c r="E104" i="23"/>
  <c r="H104" i="23" s="1"/>
  <c r="E80" i="23"/>
  <c r="H80" i="23" s="1"/>
  <c r="E106" i="24"/>
  <c r="H106" i="24" s="1"/>
  <c r="E154" i="26"/>
  <c r="E146" i="26"/>
  <c r="H146" i="26" s="1"/>
  <c r="E106" i="29"/>
  <c r="H106" i="29" s="1"/>
  <c r="E140" i="30"/>
  <c r="H140" i="30" s="1"/>
  <c r="E119" i="30"/>
  <c r="E137" i="32"/>
  <c r="H137" i="32" s="1"/>
  <c r="E109" i="4"/>
  <c r="H109" i="4" s="1"/>
  <c r="E152" i="5"/>
  <c r="H152" i="5" s="1"/>
  <c r="E106" i="5"/>
  <c r="H106" i="5" s="1"/>
  <c r="E139" i="6"/>
  <c r="H139" i="6" s="1"/>
  <c r="E109" i="6"/>
  <c r="H109" i="6" s="1"/>
  <c r="E94" i="6"/>
  <c r="H94" i="6" s="1"/>
  <c r="E148" i="7"/>
  <c r="H148" i="7" s="1"/>
  <c r="E87" i="7"/>
  <c r="H87" i="7" s="1"/>
  <c r="E158" i="8"/>
  <c r="H158" i="8" s="1"/>
  <c r="H108" i="8"/>
  <c r="E105" i="8"/>
  <c r="H105" i="8" s="1"/>
  <c r="E93" i="8"/>
  <c r="E140" i="9"/>
  <c r="H140" i="9" s="1"/>
  <c r="E123" i="9"/>
  <c r="E83" i="9"/>
  <c r="H83" i="9" s="1"/>
  <c r="E156" i="11"/>
  <c r="H156" i="11" s="1"/>
  <c r="E151" i="13"/>
  <c r="H151" i="13" s="1"/>
  <c r="H137" i="13"/>
  <c r="E82" i="13"/>
  <c r="H82" i="13" s="1"/>
  <c r="E133" i="14"/>
  <c r="H133" i="14" s="1"/>
  <c r="E101" i="14"/>
  <c r="E120" i="16"/>
  <c r="H120" i="16" s="1"/>
  <c r="E157" i="19"/>
  <c r="H157" i="19" s="1"/>
  <c r="E142" i="19"/>
  <c r="H142" i="19" s="1"/>
  <c r="E140" i="19"/>
  <c r="E122" i="19"/>
  <c r="H122" i="19" s="1"/>
  <c r="E120" i="19"/>
  <c r="H120" i="19" s="1"/>
  <c r="E111" i="19"/>
  <c r="E131" i="20"/>
  <c r="H131" i="20" s="1"/>
  <c r="E78" i="20"/>
  <c r="H78" i="20" s="1"/>
  <c r="E146" i="21"/>
  <c r="H146" i="21" s="1"/>
  <c r="E116" i="21"/>
  <c r="E155" i="22"/>
  <c r="H155" i="22" s="1"/>
  <c r="E120" i="22"/>
  <c r="H120" i="22" s="1"/>
  <c r="E106" i="22"/>
  <c r="E99" i="22"/>
  <c r="E152" i="23"/>
  <c r="H152" i="23" s="1"/>
  <c r="E111" i="23"/>
  <c r="H111" i="23" s="1"/>
  <c r="E109" i="23"/>
  <c r="H109" i="23" s="1"/>
  <c r="E86" i="23"/>
  <c r="H86" i="23" s="1"/>
  <c r="E157" i="24"/>
  <c r="H157" i="24" s="1"/>
  <c r="E152" i="24"/>
  <c r="H152" i="24" s="1"/>
  <c r="E116" i="24"/>
  <c r="H116" i="24" s="1"/>
  <c r="E111" i="24"/>
  <c r="H111" i="24" s="1"/>
  <c r="E128" i="25"/>
  <c r="H128" i="25" s="1"/>
  <c r="E121" i="25"/>
  <c r="H121" i="25" s="1"/>
  <c r="E86" i="25"/>
  <c r="H86" i="25" s="1"/>
  <c r="E131" i="27"/>
  <c r="H131" i="27" s="1"/>
  <c r="E143" i="29"/>
  <c r="H143" i="29" s="1"/>
  <c r="E112" i="29"/>
  <c r="H112" i="29" s="1"/>
  <c r="E145" i="32"/>
  <c r="H145" i="32" s="1"/>
  <c r="E121" i="32"/>
  <c r="H121" i="32" s="1"/>
  <c r="E119" i="32"/>
  <c r="H119" i="32" s="1"/>
  <c r="E109" i="32"/>
  <c r="H109" i="32" s="1"/>
  <c r="E74" i="18"/>
  <c r="E74" i="17"/>
  <c r="E76" i="33"/>
  <c r="H76" i="33" s="1"/>
  <c r="G74" i="33"/>
  <c r="E127" i="21"/>
  <c r="H127" i="21" s="1"/>
  <c r="C10" i="22"/>
  <c r="E113" i="24"/>
  <c r="H113" i="24" s="1"/>
  <c r="E119" i="34"/>
  <c r="H119" i="34" s="1"/>
  <c r="H118" i="1"/>
  <c r="H111" i="1"/>
  <c r="H94" i="1"/>
  <c r="H125" i="2"/>
  <c r="E106" i="3"/>
  <c r="E84" i="3"/>
  <c r="H84" i="3" s="1"/>
  <c r="E76" i="3"/>
  <c r="H76" i="3" s="1"/>
  <c r="H154" i="4"/>
  <c r="H146" i="4"/>
  <c r="E120" i="4"/>
  <c r="H120" i="4" s="1"/>
  <c r="E100" i="5"/>
  <c r="H100" i="5" s="1"/>
  <c r="H138" i="6"/>
  <c r="E118" i="6"/>
  <c r="H118" i="6" s="1"/>
  <c r="E98" i="6"/>
  <c r="H98" i="6" s="1"/>
  <c r="E158" i="7"/>
  <c r="E149" i="7"/>
  <c r="H149" i="7" s="1"/>
  <c r="H138" i="7"/>
  <c r="E127" i="8"/>
  <c r="H127" i="8" s="1"/>
  <c r="E137" i="9"/>
  <c r="H137" i="9" s="1"/>
  <c r="E130" i="9"/>
  <c r="H130" i="9" s="1"/>
  <c r="E146" i="10"/>
  <c r="H146" i="10" s="1"/>
  <c r="E99" i="10"/>
  <c r="H99" i="10" s="1"/>
  <c r="E116" i="11"/>
  <c r="E109" i="11"/>
  <c r="H109" i="11" s="1"/>
  <c r="E149" i="14"/>
  <c r="H149" i="14" s="1"/>
  <c r="E87" i="14"/>
  <c r="H87" i="14" s="1"/>
  <c r="E145" i="15"/>
  <c r="H145" i="15" s="1"/>
  <c r="E114" i="15"/>
  <c r="H114" i="15" s="1"/>
  <c r="E112" i="15"/>
  <c r="H112" i="15" s="1"/>
  <c r="E76" i="15"/>
  <c r="H76" i="15" s="1"/>
  <c r="E151" i="16"/>
  <c r="E102" i="17"/>
  <c r="H102" i="17" s="1"/>
  <c r="E148" i="18"/>
  <c r="H148" i="18" s="1"/>
  <c r="E158" i="19"/>
  <c r="H158" i="19" s="1"/>
  <c r="E155" i="19"/>
  <c r="E112" i="19"/>
  <c r="H112" i="19" s="1"/>
  <c r="E156" i="20"/>
  <c r="H156" i="20" s="1"/>
  <c r="E120" i="20"/>
  <c r="H120" i="20" s="1"/>
  <c r="E156" i="23"/>
  <c r="H156" i="23" s="1"/>
  <c r="E137" i="23"/>
  <c r="H137" i="23" s="1"/>
  <c r="E87" i="25"/>
  <c r="H87" i="25" s="1"/>
  <c r="E154" i="27"/>
  <c r="H154" i="27" s="1"/>
  <c r="E140" i="27"/>
  <c r="H140" i="27" s="1"/>
  <c r="E110" i="27"/>
  <c r="H110" i="27" s="1"/>
  <c r="E148" i="28"/>
  <c r="H148" i="28" s="1"/>
  <c r="E125" i="28"/>
  <c r="H125" i="28" s="1"/>
  <c r="E155" i="29"/>
  <c r="H155" i="29" s="1"/>
  <c r="E148" i="29"/>
  <c r="H148" i="29" s="1"/>
  <c r="E131" i="32"/>
  <c r="E114" i="32"/>
  <c r="H114" i="32" s="1"/>
  <c r="C9" i="28"/>
  <c r="E18" i="30"/>
  <c r="C9" i="6"/>
  <c r="E22" i="12"/>
  <c r="H22" i="12" s="1"/>
  <c r="E34" i="12"/>
  <c r="E23" i="13"/>
  <c r="H23" i="13" s="1"/>
  <c r="E54" i="13"/>
  <c r="E61" i="13"/>
  <c r="H61" i="13" s="1"/>
  <c r="E65" i="13"/>
  <c r="H65" i="13" s="1"/>
  <c r="E51" i="13"/>
  <c r="H51" i="13" s="1"/>
  <c r="E24" i="14"/>
  <c r="E41" i="14"/>
  <c r="H41" i="14" s="1"/>
  <c r="E44" i="14"/>
  <c r="H44" i="14" s="1"/>
  <c r="E38" i="14"/>
  <c r="H38" i="14" s="1"/>
  <c r="E27" i="15"/>
  <c r="H27" i="15" s="1"/>
  <c r="E38" i="15"/>
  <c r="H38" i="15" s="1"/>
  <c r="E49" i="15"/>
  <c r="E37" i="15"/>
  <c r="H37" i="15" s="1"/>
  <c r="E28" i="16"/>
  <c r="E35" i="16"/>
  <c r="H35" i="16" s="1"/>
  <c r="E59" i="16"/>
  <c r="E62" i="16"/>
  <c r="H62" i="16" s="1"/>
  <c r="E67" i="16"/>
  <c r="H67" i="16" s="1"/>
  <c r="E53" i="16"/>
  <c r="H53" i="16" s="1"/>
  <c r="E35" i="21"/>
  <c r="H35" i="21" s="1"/>
  <c r="E51" i="21"/>
  <c r="H51" i="21" s="1"/>
  <c r="C9" i="23"/>
  <c r="E38" i="23"/>
  <c r="E51" i="23"/>
  <c r="H51" i="23" s="1"/>
  <c r="E58" i="23"/>
  <c r="H58" i="23" s="1"/>
  <c r="E34" i="23"/>
  <c r="H34" i="23" s="1"/>
  <c r="E18" i="26"/>
  <c r="E23" i="26"/>
  <c r="H23" i="26" s="1"/>
  <c r="E48" i="26"/>
  <c r="H48" i="26" s="1"/>
  <c r="E31" i="26"/>
  <c r="E44" i="26"/>
  <c r="H44" i="26" s="1"/>
  <c r="C9" i="27"/>
  <c r="E24" i="27"/>
  <c r="H24" i="27" s="1"/>
  <c r="E51" i="27"/>
  <c r="E23" i="27"/>
  <c r="H23" i="27" s="1"/>
  <c r="E32" i="27"/>
  <c r="H32" i="27" s="1"/>
  <c r="E41" i="27"/>
  <c r="H41" i="27" s="1"/>
  <c r="E48" i="27"/>
  <c r="C9" i="31"/>
  <c r="E56" i="31"/>
  <c r="E22" i="31"/>
  <c r="H22" i="31" s="1"/>
  <c r="E30" i="31"/>
  <c r="E36" i="32"/>
  <c r="H36" i="32" s="1"/>
  <c r="E23" i="32"/>
  <c r="H23" i="32" s="1"/>
  <c r="E27" i="32"/>
  <c r="H27" i="32" s="1"/>
  <c r="E53" i="32"/>
  <c r="H53" i="32" s="1"/>
  <c r="E68" i="32"/>
  <c r="H68" i="32" s="1"/>
  <c r="E47" i="33"/>
  <c r="H47" i="33" s="1"/>
  <c r="H42" i="34"/>
  <c r="H38" i="34"/>
  <c r="H37" i="34"/>
  <c r="H35" i="34"/>
  <c r="H34" i="34"/>
  <c r="H33" i="34"/>
  <c r="H24" i="34"/>
  <c r="E43" i="1"/>
  <c r="H43" i="1" s="1"/>
  <c r="E29" i="1"/>
  <c r="H29" i="1" s="1"/>
  <c r="H24" i="1"/>
  <c r="H22" i="1"/>
  <c r="H21" i="1"/>
  <c r="E58" i="2"/>
  <c r="H58" i="2" s="1"/>
  <c r="H58" i="3"/>
  <c r="H54" i="3"/>
  <c r="H30" i="3"/>
  <c r="H21" i="3"/>
  <c r="H20" i="3"/>
  <c r="E65" i="4"/>
  <c r="H65" i="4" s="1"/>
  <c r="E62" i="4"/>
  <c r="H62" i="4" s="1"/>
  <c r="E60" i="4"/>
  <c r="H60" i="4" s="1"/>
  <c r="E52" i="4"/>
  <c r="E51" i="4"/>
  <c r="E49" i="4"/>
  <c r="H49" i="4" s="1"/>
  <c r="E32" i="4"/>
  <c r="E31" i="4"/>
  <c r="H31" i="4" s="1"/>
  <c r="H28" i="4"/>
  <c r="E58" i="5"/>
  <c r="H58" i="5" s="1"/>
  <c r="H45" i="5"/>
  <c r="E40" i="5"/>
  <c r="H40" i="5" s="1"/>
  <c r="E37" i="5"/>
  <c r="E33" i="5"/>
  <c r="H33" i="5" s="1"/>
  <c r="E32" i="5"/>
  <c r="E20" i="5"/>
  <c r="E68" i="6"/>
  <c r="E43" i="6"/>
  <c r="H43" i="6" s="1"/>
  <c r="H30" i="6"/>
  <c r="H46" i="7"/>
  <c r="H68" i="8"/>
  <c r="H56" i="8"/>
  <c r="H46" i="8"/>
  <c r="E68" i="9"/>
  <c r="H68" i="9" s="1"/>
  <c r="H48" i="9"/>
  <c r="H45" i="9"/>
  <c r="H43" i="9"/>
  <c r="H37" i="9"/>
  <c r="E60" i="10"/>
  <c r="H60" i="10" s="1"/>
  <c r="H48" i="10"/>
  <c r="H42" i="10"/>
  <c r="H36" i="10"/>
  <c r="E61" i="11"/>
  <c r="H61" i="11" s="1"/>
  <c r="E51" i="11"/>
  <c r="H51" i="11" s="1"/>
  <c r="H33" i="11"/>
  <c r="E23" i="19"/>
  <c r="H23" i="19" s="1"/>
  <c r="E46" i="19"/>
  <c r="H46" i="19" s="1"/>
  <c r="E49" i="19"/>
  <c r="H49" i="19" s="1"/>
  <c r="E35" i="19"/>
  <c r="H35" i="19" s="1"/>
  <c r="E24" i="20"/>
  <c r="H24" i="20" s="1"/>
  <c r="E28" i="20"/>
  <c r="H28" i="20" s="1"/>
  <c r="E32" i="20"/>
  <c r="H32" i="20" s="1"/>
  <c r="E31" i="20"/>
  <c r="H31" i="20" s="1"/>
  <c r="C8" i="24"/>
  <c r="E28" i="24"/>
  <c r="H28" i="24" s="1"/>
  <c r="E21" i="24"/>
  <c r="H21" i="24" s="1"/>
  <c r="E32" i="24"/>
  <c r="E44" i="24"/>
  <c r="H44" i="24" s="1"/>
  <c r="E50" i="24"/>
  <c r="H50" i="24" s="1"/>
  <c r="E66" i="24"/>
  <c r="H66" i="24" s="1"/>
  <c r="E33" i="28"/>
  <c r="E47" i="28"/>
  <c r="E58" i="28"/>
  <c r="H58" i="28" s="1"/>
  <c r="E55" i="28"/>
  <c r="H55" i="28" s="1"/>
  <c r="E58" i="29"/>
  <c r="H58" i="29" s="1"/>
  <c r="E65" i="29"/>
  <c r="E26" i="30"/>
  <c r="H26" i="30" s="1"/>
  <c r="E40" i="30"/>
  <c r="E44" i="30"/>
  <c r="H44" i="30" s="1"/>
  <c r="E20" i="1"/>
  <c r="H20" i="1" s="1"/>
  <c r="E67" i="4"/>
  <c r="H67" i="4" s="1"/>
  <c r="E66" i="4"/>
  <c r="H66" i="4" s="1"/>
  <c r="E35" i="4"/>
  <c r="H35" i="4" s="1"/>
  <c r="E59" i="5"/>
  <c r="H59" i="5" s="1"/>
  <c r="E26" i="6"/>
  <c r="H26" i="6" s="1"/>
  <c r="E23" i="6"/>
  <c r="H23" i="6" s="1"/>
  <c r="E41" i="7"/>
  <c r="H21" i="7"/>
  <c r="E44" i="8"/>
  <c r="E27" i="9"/>
  <c r="H27" i="9" s="1"/>
  <c r="E26" i="9"/>
  <c r="H26" i="9" s="1"/>
  <c r="E20" i="9"/>
  <c r="H20" i="9" s="1"/>
  <c r="E58" i="10"/>
  <c r="H58" i="10" s="1"/>
  <c r="E31" i="10"/>
  <c r="H31" i="10" s="1"/>
  <c r="E60" i="12"/>
  <c r="H60" i="12" s="1"/>
  <c r="E52" i="12"/>
  <c r="H52" i="12" s="1"/>
  <c r="E18" i="33"/>
  <c r="C9" i="8"/>
  <c r="C9" i="33"/>
  <c r="E68" i="18"/>
  <c r="H68" i="18" s="1"/>
  <c r="E32" i="18"/>
  <c r="E38" i="18"/>
  <c r="H38" i="18" s="1"/>
  <c r="E43" i="18"/>
  <c r="H43" i="18" s="1"/>
  <c r="E61" i="18"/>
  <c r="H61" i="18" s="1"/>
  <c r="E23" i="18"/>
  <c r="E48" i="18"/>
  <c r="E44" i="18"/>
  <c r="H44" i="18" s="1"/>
  <c r="E59" i="18"/>
  <c r="H59" i="18" s="1"/>
  <c r="E26" i="1"/>
  <c r="H26" i="1" s="1"/>
  <c r="E67" i="3"/>
  <c r="H67" i="3" s="1"/>
  <c r="E65" i="3"/>
  <c r="H65" i="3" s="1"/>
  <c r="E50" i="3"/>
  <c r="H50" i="3" s="1"/>
  <c r="E36" i="3"/>
  <c r="H36" i="3" s="1"/>
  <c r="E32" i="3"/>
  <c r="H32" i="3" s="1"/>
  <c r="E44" i="4"/>
  <c r="H44" i="4" s="1"/>
  <c r="E30" i="4"/>
  <c r="H30" i="4" s="1"/>
  <c r="E68" i="5"/>
  <c r="H68" i="5" s="1"/>
  <c r="E54" i="7"/>
  <c r="H54" i="7" s="1"/>
  <c r="E54" i="8"/>
  <c r="H54" i="8" s="1"/>
  <c r="E44" i="11"/>
  <c r="H44" i="11" s="1"/>
  <c r="E61" i="12"/>
  <c r="H61" i="12" s="1"/>
  <c r="E58" i="14"/>
  <c r="H32" i="24"/>
  <c r="C8" i="29"/>
  <c r="E8" i="29" s="1"/>
  <c r="H47" i="12"/>
  <c r="H68" i="13"/>
  <c r="H58" i="13"/>
  <c r="H39" i="13"/>
  <c r="H34" i="13"/>
  <c r="H46" i="14"/>
  <c r="H39" i="14"/>
  <c r="H58" i="16"/>
  <c r="H56" i="16"/>
  <c r="H47" i="16"/>
  <c r="H46" i="16"/>
  <c r="H30" i="16"/>
  <c r="H23" i="16"/>
  <c r="H59" i="17"/>
  <c r="H54" i="17"/>
  <c r="H53" i="17"/>
  <c r="H40" i="17"/>
  <c r="H30" i="17"/>
  <c r="H23" i="17"/>
  <c r="H21" i="17"/>
  <c r="H20" i="17"/>
  <c r="H47" i="18"/>
  <c r="H55" i="19"/>
  <c r="H65" i="20"/>
  <c r="H59" i="20"/>
  <c r="H56" i="20"/>
  <c r="H54" i="20"/>
  <c r="H44" i="20"/>
  <c r="H43" i="20"/>
  <c r="H42" i="20"/>
  <c r="H58" i="21"/>
  <c r="H40" i="21"/>
  <c r="H34" i="21"/>
  <c r="H33" i="21"/>
  <c r="H24" i="21"/>
  <c r="H54" i="22"/>
  <c r="H39" i="22"/>
  <c r="H32" i="23"/>
  <c r="H47" i="24"/>
  <c r="H32" i="25"/>
  <c r="H47" i="26"/>
  <c r="H54" i="29"/>
  <c r="H571" i="28"/>
  <c r="C13" i="15"/>
  <c r="G570" i="30"/>
  <c r="H593" i="2"/>
  <c r="H586" i="2"/>
  <c r="H591" i="3"/>
  <c r="H594" i="4"/>
  <c r="H593" i="4"/>
  <c r="H592" i="4"/>
  <c r="H573" i="4"/>
  <c r="H586" i="5"/>
  <c r="H590" i="9"/>
  <c r="H589" i="9"/>
  <c r="H583" i="9"/>
  <c r="H577" i="9"/>
  <c r="H583" i="11"/>
  <c r="H576" i="11"/>
  <c r="H594" i="12"/>
  <c r="H595" i="14"/>
  <c r="H594" i="14"/>
  <c r="H579" i="14"/>
  <c r="H585" i="15"/>
  <c r="H583" i="15"/>
  <c r="H575" i="15"/>
  <c r="H594" i="16"/>
  <c r="H591" i="16"/>
  <c r="H576" i="16"/>
  <c r="H584" i="17"/>
  <c r="H578" i="20"/>
  <c r="H577" i="20"/>
  <c r="H590" i="24"/>
  <c r="H593" i="28"/>
  <c r="H578" i="32"/>
  <c r="H576" i="32"/>
  <c r="H584" i="11"/>
  <c r="H588" i="14"/>
  <c r="H579" i="20"/>
  <c r="H574" i="20"/>
  <c r="H584" i="24"/>
  <c r="H577" i="24"/>
  <c r="H587" i="27"/>
  <c r="H574" i="28"/>
  <c r="H571" i="24"/>
  <c r="G570" i="1"/>
  <c r="H570" i="1" s="1"/>
  <c r="H594" i="34"/>
  <c r="H593" i="34"/>
  <c r="H591" i="34"/>
  <c r="H586" i="1"/>
  <c r="H578" i="1"/>
  <c r="H594" i="6"/>
  <c r="H584" i="6"/>
  <c r="H583" i="6"/>
  <c r="H576" i="6"/>
  <c r="H594" i="8"/>
  <c r="H573" i="8"/>
  <c r="H573" i="11"/>
  <c r="H585" i="14"/>
  <c r="H591" i="20"/>
  <c r="H579" i="24"/>
  <c r="G345" i="31"/>
  <c r="G345" i="12"/>
  <c r="G345" i="8"/>
  <c r="H345" i="8" s="1"/>
  <c r="E345" i="23"/>
  <c r="E345" i="5"/>
  <c r="H346" i="6"/>
  <c r="H346" i="21"/>
  <c r="G345" i="5"/>
  <c r="G345" i="26"/>
  <c r="H345" i="26" s="1"/>
  <c r="H564" i="33"/>
  <c r="H552" i="33"/>
  <c r="H540" i="33"/>
  <c r="H528" i="33"/>
  <c r="H521" i="33"/>
  <c r="H515" i="33"/>
  <c r="H510" i="33"/>
  <c r="H506" i="33"/>
  <c r="H486" i="33"/>
  <c r="H474" i="33"/>
  <c r="H468" i="33"/>
  <c r="H462" i="33"/>
  <c r="H456" i="33"/>
  <c r="H450" i="33"/>
  <c r="H444" i="33"/>
  <c r="H413" i="33"/>
  <c r="H407" i="33"/>
  <c r="H399" i="33"/>
  <c r="H387" i="33"/>
  <c r="H380" i="33"/>
  <c r="H539" i="34"/>
  <c r="H507" i="34"/>
  <c r="H503" i="34"/>
  <c r="H501" i="34"/>
  <c r="H495" i="34"/>
  <c r="H493" i="34"/>
  <c r="H492" i="34"/>
  <c r="H491" i="34"/>
  <c r="H458" i="34"/>
  <c r="H456" i="34"/>
  <c r="H455" i="34"/>
  <c r="H448" i="34"/>
  <c r="H447" i="34"/>
  <c r="H446" i="34"/>
  <c r="H442" i="34"/>
  <c r="H435" i="34"/>
  <c r="H407" i="34"/>
  <c r="H403" i="34"/>
  <c r="H359" i="34"/>
  <c r="H358" i="34"/>
  <c r="H548" i="1"/>
  <c r="H544" i="1"/>
  <c r="H346" i="7"/>
  <c r="H346" i="16"/>
  <c r="H560" i="33"/>
  <c r="H547" i="33"/>
  <c r="H542" i="33"/>
  <c r="H536" i="33"/>
  <c r="H530" i="33"/>
  <c r="H524" i="33"/>
  <c r="H512" i="33"/>
  <c r="H488" i="33"/>
  <c r="H482" i="33"/>
  <c r="H476" i="33"/>
  <c r="H470" i="33"/>
  <c r="H458" i="33"/>
  <c r="H452" i="33"/>
  <c r="H446" i="33"/>
  <c r="H435" i="33"/>
  <c r="H415" i="33"/>
  <c r="H401" i="33"/>
  <c r="H395" i="33"/>
  <c r="H389" i="33"/>
  <c r="H382" i="33"/>
  <c r="H351" i="1"/>
  <c r="H476" i="2"/>
  <c r="H448" i="2"/>
  <c r="H442" i="2"/>
  <c r="H379" i="2"/>
  <c r="H445" i="3"/>
  <c r="H442" i="3"/>
  <c r="H431" i="3"/>
  <c r="H421" i="3"/>
  <c r="H415" i="3"/>
  <c r="H413" i="3"/>
  <c r="H394" i="3"/>
  <c r="H549" i="5"/>
  <c r="H509" i="5"/>
  <c r="H483" i="5"/>
  <c r="H360" i="5"/>
  <c r="H352" i="5"/>
  <c r="H346" i="11"/>
  <c r="H346" i="29"/>
  <c r="H556" i="33"/>
  <c r="H544" i="33"/>
  <c r="H538" i="33"/>
  <c r="H532" i="33"/>
  <c r="H526" i="33"/>
  <c r="H519" i="33"/>
  <c r="H498" i="33"/>
  <c r="H490" i="33"/>
  <c r="H484" i="33"/>
  <c r="H478" i="33"/>
  <c r="H472" i="33"/>
  <c r="H466" i="33"/>
  <c r="H460" i="33"/>
  <c r="H454" i="33"/>
  <c r="H442" i="33"/>
  <c r="H431" i="33"/>
  <c r="H411" i="33"/>
  <c r="H397" i="33"/>
  <c r="H391" i="33"/>
  <c r="H384" i="33"/>
  <c r="H377" i="33"/>
  <c r="H358" i="33"/>
  <c r="H557" i="34"/>
  <c r="H553" i="34"/>
  <c r="H536" i="34"/>
  <c r="H535" i="34"/>
  <c r="H529" i="34"/>
  <c r="H528" i="34"/>
  <c r="H488" i="34"/>
  <c r="H482" i="34"/>
  <c r="H481" i="34"/>
  <c r="H480" i="34"/>
  <c r="H430" i="34"/>
  <c r="H422" i="34"/>
  <c r="H415" i="34"/>
  <c r="H399" i="34"/>
  <c r="H397" i="34"/>
  <c r="H396" i="34"/>
  <c r="H488" i="1"/>
  <c r="H487" i="1"/>
  <c r="H482" i="1"/>
  <c r="H481" i="1"/>
  <c r="H475" i="1"/>
  <c r="H471" i="1"/>
  <c r="H470" i="1"/>
  <c r="H469" i="1"/>
  <c r="H467" i="1"/>
  <c r="H464" i="1"/>
  <c r="H434" i="1"/>
  <c r="H430" i="1"/>
  <c r="H422" i="1"/>
  <c r="H406" i="1"/>
  <c r="H384" i="1"/>
  <c r="H382" i="1"/>
  <c r="H357" i="1"/>
  <c r="H560" i="2"/>
  <c r="H542" i="2"/>
  <c r="H509" i="2"/>
  <c r="H451" i="2"/>
  <c r="H438" i="2"/>
  <c r="H410" i="2"/>
  <c r="H516" i="3"/>
  <c r="H447" i="3"/>
  <c r="H430" i="3"/>
  <c r="H543" i="1"/>
  <c r="H542" i="1"/>
  <c r="H540" i="1"/>
  <c r="H537" i="1"/>
  <c r="H532" i="1"/>
  <c r="H529" i="1"/>
  <c r="H528" i="1"/>
  <c r="H524" i="1"/>
  <c r="H521" i="1"/>
  <c r="H520" i="1"/>
  <c r="H515" i="1"/>
  <c r="H514" i="1"/>
  <c r="H513" i="1"/>
  <c r="H512" i="1"/>
  <c r="H503" i="1"/>
  <c r="H502" i="1"/>
  <c r="H501" i="1"/>
  <c r="H495" i="1"/>
  <c r="H494" i="1"/>
  <c r="H493" i="1"/>
  <c r="H492" i="1"/>
  <c r="H489" i="1"/>
  <c r="H474" i="1"/>
  <c r="H446" i="1"/>
  <c r="H444" i="1"/>
  <c r="H392" i="1"/>
  <c r="H361" i="1"/>
  <c r="H355" i="1"/>
  <c r="H555" i="2"/>
  <c r="H547" i="2"/>
  <c r="H538" i="2"/>
  <c r="H515" i="2"/>
  <c r="H494" i="2"/>
  <c r="H462" i="2"/>
  <c r="H453" i="2"/>
  <c r="H408" i="2"/>
  <c r="H407" i="2"/>
  <c r="H406" i="2"/>
  <c r="H395" i="2"/>
  <c r="H386" i="2"/>
  <c r="H366" i="2"/>
  <c r="H563" i="3"/>
  <c r="H546" i="3"/>
  <c r="H534" i="3"/>
  <c r="H510" i="3"/>
  <c r="H506" i="3"/>
  <c r="H420" i="3"/>
  <c r="H409" i="3"/>
  <c r="H380" i="3"/>
  <c r="H555" i="4"/>
  <c r="H541" i="4"/>
  <c r="H535" i="4"/>
  <c r="H531" i="4"/>
  <c r="H515" i="4"/>
  <c r="H510" i="4"/>
  <c r="H509" i="4"/>
  <c r="H508" i="4"/>
  <c r="H506" i="4"/>
  <c r="H485" i="4"/>
  <c r="H482" i="4"/>
  <c r="H477" i="4"/>
  <c r="H470" i="4"/>
  <c r="H469" i="4"/>
  <c r="H459" i="4"/>
  <c r="H457" i="4"/>
  <c r="H446" i="4"/>
  <c r="H424" i="4"/>
  <c r="H420" i="4"/>
  <c r="H414" i="4"/>
  <c r="H391" i="4"/>
  <c r="H384" i="4"/>
  <c r="H356" i="4"/>
  <c r="H524" i="5"/>
  <c r="H477" i="5"/>
  <c r="H420" i="5"/>
  <c r="H415" i="5"/>
  <c r="H409" i="5"/>
  <c r="H400" i="5"/>
  <c r="H533" i="6"/>
  <c r="H530" i="6"/>
  <c r="H529" i="6"/>
  <c r="H525" i="6"/>
  <c r="H514" i="6"/>
  <c r="H513" i="6"/>
  <c r="H509" i="6"/>
  <c r="H501" i="6"/>
  <c r="H463" i="6"/>
  <c r="H449" i="6"/>
  <c r="H350" i="6"/>
  <c r="H563" i="7"/>
  <c r="H532" i="7"/>
  <c r="H483" i="7"/>
  <c r="H473" i="7"/>
  <c r="H443" i="7"/>
  <c r="H433" i="7"/>
  <c r="H432" i="7"/>
  <c r="H393" i="7"/>
  <c r="H555" i="8"/>
  <c r="H552" i="8"/>
  <c r="H529" i="8"/>
  <c r="H491" i="8"/>
  <c r="H411" i="8"/>
  <c r="H361" i="8"/>
  <c r="H380" i="9"/>
  <c r="H538" i="11"/>
  <c r="H498" i="11"/>
  <c r="H497" i="11"/>
  <c r="H481" i="11"/>
  <c r="H473" i="11"/>
  <c r="H465" i="11"/>
  <c r="H403" i="11"/>
  <c r="H379" i="11"/>
  <c r="H542" i="7"/>
  <c r="H517" i="7"/>
  <c r="H497" i="7"/>
  <c r="H487" i="7"/>
  <c r="H479" i="7"/>
  <c r="H458" i="7"/>
  <c r="H445" i="7"/>
  <c r="H401" i="7"/>
  <c r="H445" i="8"/>
  <c r="H467" i="10"/>
  <c r="H449" i="10"/>
  <c r="H480" i="11"/>
  <c r="H453" i="11"/>
  <c r="H432" i="11"/>
  <c r="H353" i="11"/>
  <c r="H560" i="13"/>
  <c r="H519" i="13"/>
  <c r="H401" i="13"/>
  <c r="H493" i="14"/>
  <c r="H492" i="14"/>
  <c r="H438" i="14"/>
  <c r="H435" i="14"/>
  <c r="H429" i="14"/>
  <c r="H407" i="14"/>
  <c r="H466" i="15"/>
  <c r="H463" i="15"/>
  <c r="H462" i="15"/>
  <c r="H357" i="15"/>
  <c r="H517" i="16"/>
  <c r="H514" i="16"/>
  <c r="H513" i="16"/>
  <c r="H510" i="16"/>
  <c r="H498" i="16"/>
  <c r="H493" i="16"/>
  <c r="H492" i="16"/>
  <c r="H461" i="16"/>
  <c r="H367" i="16"/>
  <c r="H564" i="17"/>
  <c r="H563" i="17"/>
  <c r="H562" i="17"/>
  <c r="H561" i="17"/>
  <c r="H560" i="17"/>
  <c r="H558" i="17"/>
  <c r="H352" i="3"/>
  <c r="H348" i="3"/>
  <c r="H562" i="4"/>
  <c r="H546" i="4"/>
  <c r="H545" i="4"/>
  <c r="H522" i="4"/>
  <c r="H521" i="4"/>
  <c r="H519" i="4"/>
  <c r="H514" i="4"/>
  <c r="H501" i="4"/>
  <c r="H481" i="4"/>
  <c r="H408" i="4"/>
  <c r="H405" i="4"/>
  <c r="H404" i="4"/>
  <c r="H396" i="4"/>
  <c r="H394" i="4"/>
  <c r="H372" i="4"/>
  <c r="H556" i="5"/>
  <c r="H514" i="5"/>
  <c r="H485" i="5"/>
  <c r="H460" i="5"/>
  <c r="H454" i="5"/>
  <c r="H450" i="5"/>
  <c r="H405" i="5"/>
  <c r="H403" i="5"/>
  <c r="H390" i="5"/>
  <c r="H358" i="5"/>
  <c r="H562" i="6"/>
  <c r="H559" i="6"/>
  <c r="H539" i="6"/>
  <c r="H435" i="6"/>
  <c r="H434" i="6"/>
  <c r="H423" i="6"/>
  <c r="H422" i="6"/>
  <c r="H381" i="6"/>
  <c r="H558" i="7"/>
  <c r="H546" i="7"/>
  <c r="H545" i="7"/>
  <c r="H534" i="7"/>
  <c r="H514" i="7"/>
  <c r="H476" i="7"/>
  <c r="H466" i="7"/>
  <c r="H465" i="7"/>
  <c r="H457" i="7"/>
  <c r="H452" i="7"/>
  <c r="H450" i="7"/>
  <c r="H438" i="7"/>
  <c r="H434" i="7"/>
  <c r="H397" i="7"/>
  <c r="H557" i="8"/>
  <c r="H538" i="8"/>
  <c r="H522" i="8"/>
  <c r="H516" i="8"/>
  <c r="H488" i="8"/>
  <c r="H485" i="8"/>
  <c r="H471" i="8"/>
  <c r="H458" i="8"/>
  <c r="H423" i="8"/>
  <c r="H420" i="8"/>
  <c r="H406" i="8"/>
  <c r="H554" i="9"/>
  <c r="H542" i="9"/>
  <c r="H507" i="9"/>
  <c r="H498" i="9"/>
  <c r="H496" i="9"/>
  <c r="H494" i="9"/>
  <c r="H452" i="9"/>
  <c r="H443" i="9"/>
  <c r="H406" i="9"/>
  <c r="H485" i="10"/>
  <c r="H469" i="10"/>
  <c r="H462" i="10"/>
  <c r="H457" i="10"/>
  <c r="H438" i="10"/>
  <c r="H434" i="10"/>
  <c r="H548" i="11"/>
  <c r="H520" i="11"/>
  <c r="H502" i="11"/>
  <c r="H471" i="11"/>
  <c r="H420" i="11"/>
  <c r="H416" i="11"/>
  <c r="H411" i="11"/>
  <c r="H408" i="11"/>
  <c r="H407" i="11"/>
  <c r="H397" i="11"/>
  <c r="H389" i="11"/>
  <c r="H383" i="11"/>
  <c r="H369" i="11"/>
  <c r="H366" i="11"/>
  <c r="H360" i="11"/>
  <c r="H533" i="12"/>
  <c r="H422" i="12"/>
  <c r="H538" i="13"/>
  <c r="H509" i="13"/>
  <c r="H508" i="13"/>
  <c r="H443" i="13"/>
  <c r="H433" i="13"/>
  <c r="H561" i="14"/>
  <c r="H410" i="15"/>
  <c r="H420" i="12"/>
  <c r="H403" i="12"/>
  <c r="H549" i="13"/>
  <c r="H507" i="13"/>
  <c r="H486" i="13"/>
  <c r="H420" i="13"/>
  <c r="H399" i="13"/>
  <c r="H555" i="14"/>
  <c r="H553" i="14"/>
  <c r="H547" i="14"/>
  <c r="H538" i="14"/>
  <c r="H508" i="14"/>
  <c r="H359" i="14"/>
  <c r="H564" i="15"/>
  <c r="H560" i="15"/>
  <c r="H554" i="15"/>
  <c r="H544" i="15"/>
  <c r="H540" i="15"/>
  <c r="H536" i="15"/>
  <c r="H532" i="15"/>
  <c r="H471" i="15"/>
  <c r="H457" i="15"/>
  <c r="H455" i="15"/>
  <c r="H451" i="15"/>
  <c r="H447" i="15"/>
  <c r="H356" i="15"/>
  <c r="H354" i="15"/>
  <c r="H538" i="16"/>
  <c r="H537" i="16"/>
  <c r="H485" i="16"/>
  <c r="H482" i="16"/>
  <c r="H438" i="16"/>
  <c r="H433" i="16"/>
  <c r="H373" i="16"/>
  <c r="H477" i="17"/>
  <c r="H476" i="17"/>
  <c r="H474" i="17"/>
  <c r="H473" i="17"/>
  <c r="H471" i="17"/>
  <c r="H470" i="17"/>
  <c r="H469" i="17"/>
  <c r="H350" i="17"/>
  <c r="H546" i="18"/>
  <c r="H506" i="18"/>
  <c r="H553" i="19"/>
  <c r="H536" i="19"/>
  <c r="H533" i="19"/>
  <c r="H486" i="19"/>
  <c r="H472" i="19"/>
  <c r="H464" i="19"/>
  <c r="H457" i="19"/>
  <c r="H434" i="19"/>
  <c r="H424" i="19"/>
  <c r="H403" i="19"/>
  <c r="H396" i="19"/>
  <c r="H359" i="19"/>
  <c r="H355" i="19"/>
  <c r="H564" i="20"/>
  <c r="H544" i="20"/>
  <c r="H543" i="20"/>
  <c r="H537" i="20"/>
  <c r="H536" i="20"/>
  <c r="H535" i="20"/>
  <c r="H534" i="20"/>
  <c r="H431" i="20"/>
  <c r="H430" i="20"/>
  <c r="H421" i="20"/>
  <c r="H420" i="20"/>
  <c r="H416" i="20"/>
  <c r="H415" i="20"/>
  <c r="H407" i="20"/>
  <c r="H382" i="20"/>
  <c r="H372" i="20"/>
  <c r="H357" i="20"/>
  <c r="H517" i="21"/>
  <c r="H509" i="21"/>
  <c r="H480" i="21"/>
  <c r="H446" i="21"/>
  <c r="H424" i="21"/>
  <c r="H503" i="22"/>
  <c r="H485" i="22"/>
  <c r="H396" i="22"/>
  <c r="H390" i="22"/>
  <c r="H377" i="22"/>
  <c r="H530" i="24"/>
  <c r="H517" i="24"/>
  <c r="H514" i="24"/>
  <c r="H513" i="24"/>
  <c r="H487" i="24"/>
  <c r="H457" i="24"/>
  <c r="H405" i="24"/>
  <c r="H404" i="24"/>
  <c r="H381" i="24"/>
  <c r="H552" i="25"/>
  <c r="H545" i="25"/>
  <c r="H394" i="25"/>
  <c r="H390" i="25"/>
  <c r="H405" i="27"/>
  <c r="H456" i="28"/>
  <c r="H444" i="28"/>
  <c r="H409" i="19"/>
  <c r="H389" i="19"/>
  <c r="H348" i="19"/>
  <c r="H386" i="20"/>
  <c r="H380" i="20"/>
  <c r="H444" i="21"/>
  <c r="H442" i="21"/>
  <c r="H412" i="23"/>
  <c r="H415" i="25"/>
  <c r="H372" i="25"/>
  <c r="H367" i="25"/>
  <c r="H548" i="26"/>
  <c r="H415" i="26"/>
  <c r="H401" i="28"/>
  <c r="H373" i="28"/>
  <c r="H347" i="28"/>
  <c r="H557" i="17"/>
  <c r="H555" i="17"/>
  <c r="H554" i="17"/>
  <c r="H522" i="17"/>
  <c r="H521" i="17"/>
  <c r="H520" i="17"/>
  <c r="H519" i="17"/>
  <c r="H518" i="17"/>
  <c r="H466" i="17"/>
  <c r="H465" i="17"/>
  <c r="H464" i="17"/>
  <c r="H463" i="17"/>
  <c r="H459" i="17"/>
  <c r="H393" i="17"/>
  <c r="H392" i="17"/>
  <c r="H391" i="17"/>
  <c r="H390" i="17"/>
  <c r="H353" i="17"/>
  <c r="H522" i="18"/>
  <c r="H549" i="19"/>
  <c r="H495" i="19"/>
  <c r="H493" i="19"/>
  <c r="H488" i="19"/>
  <c r="H469" i="19"/>
  <c r="H407" i="19"/>
  <c r="H369" i="19"/>
  <c r="H514" i="20"/>
  <c r="H507" i="20"/>
  <c r="H502" i="20"/>
  <c r="H467" i="20"/>
  <c r="H448" i="20"/>
  <c r="H443" i="20"/>
  <c r="H442" i="20"/>
  <c r="H384" i="20"/>
  <c r="H367" i="20"/>
  <c r="H552" i="21"/>
  <c r="H496" i="21"/>
  <c r="H491" i="21"/>
  <c r="H443" i="21"/>
  <c r="H534" i="22"/>
  <c r="H533" i="22"/>
  <c r="H506" i="22"/>
  <c r="H471" i="22"/>
  <c r="H461" i="22"/>
  <c r="H435" i="22"/>
  <c r="H420" i="22"/>
  <c r="H416" i="22"/>
  <c r="H384" i="22"/>
  <c r="H507" i="23"/>
  <c r="H470" i="23"/>
  <c r="H507" i="25"/>
  <c r="H451" i="25"/>
  <c r="H438" i="25"/>
  <c r="H431" i="25"/>
  <c r="H421" i="25"/>
  <c r="H405" i="25"/>
  <c r="H364" i="25"/>
  <c r="H363" i="25"/>
  <c r="H516" i="26"/>
  <c r="H504" i="26"/>
  <c r="H493" i="26"/>
  <c r="H442" i="26"/>
  <c r="H414" i="26"/>
  <c r="H395" i="26"/>
  <c r="H546" i="27"/>
  <c r="H529" i="27"/>
  <c r="H381" i="27"/>
  <c r="H405" i="28"/>
  <c r="H384" i="28"/>
  <c r="H546" i="29"/>
  <c r="H545" i="29"/>
  <c r="H543" i="29"/>
  <c r="H540" i="29"/>
  <c r="H533" i="29"/>
  <c r="H407" i="29"/>
  <c r="H367" i="29"/>
  <c r="H563" i="30"/>
  <c r="H552" i="30"/>
  <c r="H551" i="30"/>
  <c r="H488" i="30"/>
  <c r="H484" i="30"/>
  <c r="H483" i="30"/>
  <c r="H482" i="30"/>
  <c r="H480" i="30"/>
  <c r="H475" i="30"/>
  <c r="H471" i="30"/>
  <c r="H470" i="30"/>
  <c r="H443" i="30"/>
  <c r="H422" i="30"/>
  <c r="H407" i="30"/>
  <c r="H406" i="30"/>
  <c r="H405" i="30"/>
  <c r="H403" i="30"/>
  <c r="H364" i="30"/>
  <c r="H551" i="31"/>
  <c r="H507" i="31"/>
  <c r="H503" i="31"/>
  <c r="H500" i="31"/>
  <c r="H482" i="31"/>
  <c r="H470" i="31"/>
  <c r="H464" i="31"/>
  <c r="H452" i="31"/>
  <c r="H433" i="31"/>
  <c r="H416" i="31"/>
  <c r="H412" i="31"/>
  <c r="H555" i="32"/>
  <c r="H551" i="32"/>
  <c r="H543" i="32"/>
  <c r="H522" i="32"/>
  <c r="H521" i="32"/>
  <c r="H519" i="32"/>
  <c r="H513" i="32"/>
  <c r="H504" i="32"/>
  <c r="H502" i="32"/>
  <c r="H500" i="32"/>
  <c r="H498" i="32"/>
  <c r="H496" i="32"/>
  <c r="H495" i="32"/>
  <c r="H494" i="32"/>
  <c r="H464" i="32"/>
  <c r="H461" i="32"/>
  <c r="H414" i="32"/>
  <c r="H408" i="32"/>
  <c r="H407" i="32"/>
  <c r="H405" i="32"/>
  <c r="H365" i="28"/>
  <c r="H351" i="28"/>
  <c r="H377" i="29"/>
  <c r="H505" i="31"/>
  <c r="H496" i="31"/>
  <c r="H488" i="31"/>
  <c r="H478" i="31"/>
  <c r="H472" i="31"/>
  <c r="H466" i="31"/>
  <c r="H457" i="31"/>
  <c r="H448" i="31"/>
  <c r="H442" i="31"/>
  <c r="H420" i="31"/>
  <c r="H414" i="31"/>
  <c r="H401" i="31"/>
  <c r="H369" i="31"/>
  <c r="H360" i="31"/>
  <c r="H562" i="32"/>
  <c r="H560" i="32"/>
  <c r="H559" i="32"/>
  <c r="H558" i="32"/>
  <c r="H530" i="32"/>
  <c r="H528" i="32"/>
  <c r="H525" i="32"/>
  <c r="H483" i="32"/>
  <c r="H482" i="32"/>
  <c r="H480" i="32"/>
  <c r="H457" i="32"/>
  <c r="H456" i="32"/>
  <c r="H358" i="32"/>
  <c r="H452" i="29"/>
  <c r="H388" i="29"/>
  <c r="H358" i="29"/>
  <c r="H526" i="31"/>
  <c r="H498" i="31"/>
  <c r="H493" i="31"/>
  <c r="H490" i="31"/>
  <c r="H480" i="31"/>
  <c r="H474" i="31"/>
  <c r="H462" i="31"/>
  <c r="H459" i="31"/>
  <c r="H456" i="31"/>
  <c r="H450" i="31"/>
  <c r="H444" i="31"/>
  <c r="H431" i="31"/>
  <c r="H406" i="31"/>
  <c r="H487" i="32"/>
  <c r="H356" i="32"/>
  <c r="C11" i="26"/>
  <c r="C11" i="21"/>
  <c r="E169" i="20"/>
  <c r="H170" i="11"/>
  <c r="H170" i="32"/>
  <c r="H259" i="34"/>
  <c r="H235" i="34"/>
  <c r="H231" i="34"/>
  <c r="H216" i="34"/>
  <c r="H212" i="34"/>
  <c r="H181" i="34"/>
  <c r="H178" i="34"/>
  <c r="H177" i="34"/>
  <c r="H327" i="1"/>
  <c r="H326" i="1"/>
  <c r="H325" i="1"/>
  <c r="H319" i="1"/>
  <c r="H315" i="1"/>
  <c r="H314" i="1"/>
  <c r="H313" i="1"/>
  <c r="H312" i="1"/>
  <c r="H309" i="1"/>
  <c r="H308" i="1"/>
  <c r="H278" i="1"/>
  <c r="H276" i="1"/>
  <c r="H254" i="1"/>
  <c r="H253" i="1"/>
  <c r="H251" i="1"/>
  <c r="H250" i="1"/>
  <c r="H251" i="2"/>
  <c r="H182" i="2"/>
  <c r="H316" i="3"/>
  <c r="H233" i="3"/>
  <c r="H232" i="3"/>
  <c r="H223" i="3"/>
  <c r="H208" i="3"/>
  <c r="H306" i="4"/>
  <c r="H230" i="4"/>
  <c r="H220" i="4"/>
  <c r="H335" i="5"/>
  <c r="H245" i="5"/>
  <c r="H240" i="5"/>
  <c r="H224" i="5"/>
  <c r="H195" i="5"/>
  <c r="H187" i="5"/>
  <c r="H333" i="6"/>
  <c r="H329" i="6"/>
  <c r="H254" i="12"/>
  <c r="H210" i="12"/>
  <c r="H291" i="13"/>
  <c r="H274" i="13"/>
  <c r="H213" i="13"/>
  <c r="G169" i="6"/>
  <c r="H169" i="6" s="1"/>
  <c r="H334" i="34"/>
  <c r="H330" i="34"/>
  <c r="H326" i="34"/>
  <c r="H321" i="34"/>
  <c r="H317" i="34"/>
  <c r="H313" i="34"/>
  <c r="H309" i="34"/>
  <c r="H306" i="34"/>
  <c r="H291" i="34"/>
  <c r="H285" i="34"/>
  <c r="H280" i="34"/>
  <c r="H278" i="34"/>
  <c r="H274" i="34"/>
  <c r="H217" i="34"/>
  <c r="H201" i="9"/>
  <c r="H238" i="10"/>
  <c r="H198" i="10"/>
  <c r="H328" i="12"/>
  <c r="H306" i="12"/>
  <c r="H291" i="12"/>
  <c r="H275" i="12"/>
  <c r="H242" i="2"/>
  <c r="H198" i="2"/>
  <c r="H299" i="6"/>
  <c r="H252" i="6"/>
  <c r="H243" i="6"/>
  <c r="H242" i="6"/>
  <c r="H238" i="6"/>
  <c r="H204" i="6"/>
  <c r="H319" i="7"/>
  <c r="H312" i="7"/>
  <c r="H307" i="8"/>
  <c r="H305" i="8"/>
  <c r="H220" i="8"/>
  <c r="H216" i="8"/>
  <c r="H212" i="8"/>
  <c r="H187" i="8"/>
  <c r="H335" i="9"/>
  <c r="H334" i="9"/>
  <c r="H333" i="9"/>
  <c r="H329" i="9"/>
  <c r="H327" i="9"/>
  <c r="H325" i="9"/>
  <c r="H321" i="9"/>
  <c r="H320" i="9"/>
  <c r="H318" i="9"/>
  <c r="H317" i="9"/>
  <c r="H259" i="9"/>
  <c r="H256" i="9"/>
  <c r="H221" i="9"/>
  <c r="H219" i="9"/>
  <c r="H206" i="9"/>
  <c r="H173" i="9"/>
  <c r="H282" i="1"/>
  <c r="H243" i="1"/>
  <c r="H239" i="1"/>
  <c r="H226" i="1"/>
  <c r="H209" i="1"/>
  <c r="H208" i="1"/>
  <c r="H207" i="1"/>
  <c r="H206" i="1"/>
  <c r="H203" i="1"/>
  <c r="H199" i="1"/>
  <c r="H329" i="2"/>
  <c r="H222" i="2"/>
  <c r="H321" i="3"/>
  <c r="H262" i="3"/>
  <c r="H218" i="3"/>
  <c r="H216" i="3"/>
  <c r="H336" i="4"/>
  <c r="H320" i="4"/>
  <c r="H286" i="4"/>
  <c r="H254" i="4"/>
  <c r="H250" i="4"/>
  <c r="H246" i="4"/>
  <c r="H238" i="4"/>
  <c r="H193" i="4"/>
  <c r="H322" i="5"/>
  <c r="H257" i="5"/>
  <c r="H256" i="5"/>
  <c r="H252" i="5"/>
  <c r="H243" i="5"/>
  <c r="H173" i="5"/>
  <c r="H281" i="6"/>
  <c r="H259" i="6"/>
  <c r="H225" i="6"/>
  <c r="H224" i="6"/>
  <c r="H223" i="6"/>
  <c r="H209" i="6"/>
  <c r="H180" i="6"/>
  <c r="H327" i="7"/>
  <c r="H325" i="7"/>
  <c r="H322" i="7"/>
  <c r="H220" i="7"/>
  <c r="H216" i="7"/>
  <c r="H325" i="8"/>
  <c r="H318" i="8"/>
  <c r="H309" i="8"/>
  <c r="H262" i="8"/>
  <c r="H182" i="8"/>
  <c r="H180" i="8"/>
  <c r="H179" i="8"/>
  <c r="H314" i="9"/>
  <c r="H308" i="9"/>
  <c r="H305" i="9"/>
  <c r="H301" i="9"/>
  <c r="H280" i="9"/>
  <c r="H235" i="9"/>
  <c r="H210" i="9"/>
  <c r="H199" i="9"/>
  <c r="H195" i="9"/>
  <c r="H186" i="9"/>
  <c r="H336" i="10"/>
  <c r="H335" i="10"/>
  <c r="H328" i="10"/>
  <c r="H312" i="10"/>
  <c r="H280" i="10"/>
  <c r="H277" i="10"/>
  <c r="H239" i="10"/>
  <c r="H193" i="10"/>
  <c r="H327" i="11"/>
  <c r="H326" i="11"/>
  <c r="H325" i="11"/>
  <c r="H262" i="11"/>
  <c r="H336" i="12"/>
  <c r="H335" i="12"/>
  <c r="H312" i="12"/>
  <c r="H310" i="12"/>
  <c r="H308" i="12"/>
  <c r="H307" i="12"/>
  <c r="H288" i="12"/>
  <c r="H258" i="12"/>
  <c r="H257" i="12"/>
  <c r="H253" i="12"/>
  <c r="H245" i="12"/>
  <c r="H335" i="13"/>
  <c r="H302" i="13"/>
  <c r="H259" i="13"/>
  <c r="H254" i="13"/>
  <c r="H253" i="13"/>
  <c r="H248" i="13"/>
  <c r="H243" i="13"/>
  <c r="H236" i="13"/>
  <c r="H177" i="13"/>
  <c r="H311" i="14"/>
  <c r="H230" i="14"/>
  <c r="H204" i="14"/>
  <c r="H173" i="14"/>
  <c r="H286" i="15"/>
  <c r="H285" i="15"/>
  <c r="H258" i="15"/>
  <c r="H238" i="15"/>
  <c r="H221" i="15"/>
  <c r="H220" i="15"/>
  <c r="H219" i="15"/>
  <c r="H213" i="15"/>
  <c r="H211" i="15"/>
  <c r="H209" i="15"/>
  <c r="H208" i="15"/>
  <c r="H333" i="16"/>
  <c r="H327" i="16"/>
  <c r="H322" i="16"/>
  <c r="H275" i="16"/>
  <c r="H257" i="16"/>
  <c r="H237" i="16"/>
  <c r="H232" i="16"/>
  <c r="H185" i="16"/>
  <c r="H305" i="17"/>
  <c r="H304" i="17"/>
  <c r="H303" i="17"/>
  <c r="H253" i="17"/>
  <c r="H249" i="17"/>
  <c r="H248" i="17"/>
  <c r="H247" i="17"/>
  <c r="H226" i="17"/>
  <c r="H208" i="17"/>
  <c r="H206" i="15"/>
  <c r="H299" i="16"/>
  <c r="H202" i="16"/>
  <c r="H334" i="18"/>
  <c r="H323" i="18"/>
  <c r="H243" i="18"/>
  <c r="H211" i="18"/>
  <c r="H301" i="20"/>
  <c r="H196" i="20"/>
  <c r="H247" i="10"/>
  <c r="H211" i="10"/>
  <c r="H200" i="10"/>
  <c r="H173" i="10"/>
  <c r="H322" i="11"/>
  <c r="H264" i="11"/>
  <c r="H333" i="12"/>
  <c r="H332" i="12"/>
  <c r="H327" i="12"/>
  <c r="H325" i="12"/>
  <c r="H314" i="12"/>
  <c r="H301" i="12"/>
  <c r="H286" i="12"/>
  <c r="H238" i="12"/>
  <c r="H224" i="12"/>
  <c r="H187" i="12"/>
  <c r="H176" i="12"/>
  <c r="H329" i="13"/>
  <c r="H276" i="13"/>
  <c r="H245" i="13"/>
  <c r="H223" i="13"/>
  <c r="H182" i="13"/>
  <c r="H335" i="14"/>
  <c r="H334" i="14"/>
  <c r="H316" i="14"/>
  <c r="H302" i="14"/>
  <c r="H253" i="14"/>
  <c r="H218" i="14"/>
  <c r="H217" i="14"/>
  <c r="H216" i="14"/>
  <c r="H333" i="15"/>
  <c r="H325" i="15"/>
  <c r="H317" i="15"/>
  <c r="H316" i="15"/>
  <c r="H299" i="15"/>
  <c r="H263" i="15"/>
  <c r="H256" i="15"/>
  <c r="H254" i="15"/>
  <c r="H253" i="15"/>
  <c r="H252" i="15"/>
  <c r="H246" i="15"/>
  <c r="H244" i="15"/>
  <c r="H233" i="15"/>
  <c r="H232" i="15"/>
  <c r="H231" i="15"/>
  <c r="H225" i="15"/>
  <c r="H186" i="15"/>
  <c r="H185" i="15"/>
  <c r="H314" i="16"/>
  <c r="H280" i="16"/>
  <c r="H277" i="16"/>
  <c r="H264" i="16"/>
  <c r="H263" i="16"/>
  <c r="H241" i="16"/>
  <c r="H238" i="16"/>
  <c r="H223" i="16"/>
  <c r="H211" i="16"/>
  <c r="H206" i="16"/>
  <c r="H285" i="17"/>
  <c r="H277" i="17"/>
  <c r="H234" i="17"/>
  <c r="H233" i="17"/>
  <c r="H330" i="18"/>
  <c r="H311" i="18"/>
  <c r="H299" i="18"/>
  <c r="H282" i="18"/>
  <c r="H264" i="19"/>
  <c r="H240" i="19"/>
  <c r="H233" i="19"/>
  <c r="H232" i="19"/>
  <c r="H306" i="18"/>
  <c r="H278" i="18"/>
  <c r="H274" i="18"/>
  <c r="H258" i="18"/>
  <c r="H253" i="18"/>
  <c r="H226" i="18"/>
  <c r="H330" i="19"/>
  <c r="H322" i="19"/>
  <c r="H321" i="19"/>
  <c r="H316" i="19"/>
  <c r="H262" i="19"/>
  <c r="H245" i="19"/>
  <c r="H220" i="19"/>
  <c r="H180" i="19"/>
  <c r="H326" i="20"/>
  <c r="H323" i="20"/>
  <c r="H321" i="20"/>
  <c r="H319" i="20"/>
  <c r="H311" i="20"/>
  <c r="H310" i="20"/>
  <c r="H306" i="20"/>
  <c r="H305" i="20"/>
  <c r="H288" i="20"/>
  <c r="H282" i="20"/>
  <c r="H281" i="20"/>
  <c r="H280" i="20"/>
  <c r="H259" i="20"/>
  <c r="H240" i="20"/>
  <c r="H223" i="20"/>
  <c r="H209" i="20"/>
  <c r="H198" i="20"/>
  <c r="H186" i="20"/>
  <c r="H179" i="20"/>
  <c r="H177" i="20"/>
  <c r="H334" i="21"/>
  <c r="H331" i="21"/>
  <c r="H327" i="21"/>
  <c r="H322" i="21"/>
  <c r="H307" i="21"/>
  <c r="H281" i="21"/>
  <c r="H262" i="21"/>
  <c r="H245" i="21"/>
  <c r="H218" i="21"/>
  <c r="H187" i="21"/>
  <c r="H180" i="21"/>
  <c r="H333" i="22"/>
  <c r="H330" i="22"/>
  <c r="H329" i="22"/>
  <c r="H326" i="22"/>
  <c r="H325" i="22"/>
  <c r="H278" i="22"/>
  <c r="H218" i="22"/>
  <c r="H213" i="22"/>
  <c r="H329" i="23"/>
  <c r="H326" i="23"/>
  <c r="H325" i="23"/>
  <c r="H311" i="23"/>
  <c r="H310" i="23"/>
  <c r="H257" i="23"/>
  <c r="H218" i="23"/>
  <c r="H216" i="23"/>
  <c r="H207" i="24"/>
  <c r="H174" i="24"/>
  <c r="H302" i="25"/>
  <c r="H280" i="25"/>
  <c r="H278" i="25"/>
  <c r="H219" i="25"/>
  <c r="H187" i="25"/>
  <c r="H185" i="25"/>
  <c r="H298" i="20"/>
  <c r="H264" i="20"/>
  <c r="H254" i="20"/>
  <c r="H250" i="20"/>
  <c r="H249" i="20"/>
  <c r="H246" i="20"/>
  <c r="H245" i="20"/>
  <c r="H204" i="20"/>
  <c r="H192" i="20"/>
  <c r="H172" i="20"/>
  <c r="H316" i="21"/>
  <c r="H264" i="21"/>
  <c r="H262" i="22"/>
  <c r="H224" i="22"/>
  <c r="H223" i="22"/>
  <c r="H209" i="22"/>
  <c r="H292" i="23"/>
  <c r="H245" i="23"/>
  <c r="H230" i="23"/>
  <c r="H227" i="23"/>
  <c r="H181" i="23"/>
  <c r="H180" i="23"/>
  <c r="H336" i="24"/>
  <c r="H333" i="24"/>
  <c r="H330" i="24"/>
  <c r="H329" i="24"/>
  <c r="H328" i="24"/>
  <c r="H325" i="24"/>
  <c r="H319" i="24"/>
  <c r="H303" i="24"/>
  <c r="H302" i="24"/>
  <c r="H301" i="25"/>
  <c r="H176" i="28"/>
  <c r="H278" i="29"/>
  <c r="H210" i="29"/>
  <c r="H186" i="29"/>
  <c r="H182" i="29"/>
  <c r="H176" i="29"/>
  <c r="H253" i="31"/>
  <c r="H185" i="31"/>
  <c r="H259" i="32"/>
  <c r="H179" i="32"/>
  <c r="H330" i="28"/>
  <c r="H304" i="28"/>
  <c r="H225" i="28"/>
  <c r="H213" i="28"/>
  <c r="H175" i="28"/>
  <c r="H299" i="29"/>
  <c r="H185" i="29"/>
  <c r="H201" i="30"/>
  <c r="H331" i="31"/>
  <c r="H274" i="32"/>
  <c r="H187" i="23"/>
  <c r="H186" i="23"/>
  <c r="H314" i="24"/>
  <c r="H313" i="24"/>
  <c r="H250" i="24"/>
  <c r="H249" i="24"/>
  <c r="H247" i="24"/>
  <c r="H181" i="24"/>
  <c r="H333" i="25"/>
  <c r="H332" i="25"/>
  <c r="H307" i="25"/>
  <c r="H247" i="25"/>
  <c r="H245" i="25"/>
  <c r="H241" i="25"/>
  <c r="H232" i="25"/>
  <c r="H193" i="25"/>
  <c r="H305" i="26"/>
  <c r="H264" i="26"/>
  <c r="H256" i="26"/>
  <c r="H230" i="26"/>
  <c r="H330" i="27"/>
  <c r="H312" i="27"/>
  <c r="H281" i="27"/>
  <c r="H262" i="27"/>
  <c r="H233" i="27"/>
  <c r="H217" i="27"/>
  <c r="H204" i="27"/>
  <c r="H317" i="28"/>
  <c r="H251" i="28"/>
  <c r="H245" i="28"/>
  <c r="H244" i="28"/>
  <c r="H196" i="28"/>
  <c r="H333" i="29"/>
  <c r="H331" i="29"/>
  <c r="H316" i="29"/>
  <c r="H302" i="29"/>
  <c r="H292" i="29"/>
  <c r="H233" i="29"/>
  <c r="H330" i="30"/>
  <c r="H326" i="30"/>
  <c r="H323" i="30"/>
  <c r="H321" i="30"/>
  <c r="H292" i="30"/>
  <c r="H258" i="30"/>
  <c r="H257" i="30"/>
  <c r="H246" i="30"/>
  <c r="H238" i="30"/>
  <c r="H262" i="31"/>
  <c r="H217" i="31"/>
  <c r="H317" i="32"/>
  <c r="H310" i="32"/>
  <c r="H306" i="32"/>
  <c r="H302" i="32"/>
  <c r="H292" i="32"/>
  <c r="H286" i="32"/>
  <c r="H285" i="32"/>
  <c r="H278" i="32"/>
  <c r="H277" i="32"/>
  <c r="H258" i="32"/>
  <c r="H245" i="32"/>
  <c r="H243" i="32"/>
  <c r="H242" i="32"/>
  <c r="H241" i="32"/>
  <c r="H185" i="32"/>
  <c r="C8" i="10"/>
  <c r="E8" i="10" s="1"/>
  <c r="C10" i="10"/>
  <c r="H103" i="33"/>
  <c r="H110" i="33"/>
  <c r="H116" i="33"/>
  <c r="C10" i="27"/>
  <c r="E74" i="28"/>
  <c r="C8" i="28"/>
  <c r="E11" i="28" s="1"/>
  <c r="G74" i="10"/>
  <c r="G74" i="17"/>
  <c r="H74" i="17" s="1"/>
  <c r="G74" i="28"/>
  <c r="H151" i="34"/>
  <c r="H148" i="1"/>
  <c r="H120" i="1"/>
  <c r="H108" i="1"/>
  <c r="H106" i="1"/>
  <c r="H99" i="1"/>
  <c r="H78" i="1"/>
  <c r="H76" i="1"/>
  <c r="H101" i="2"/>
  <c r="H156" i="3"/>
  <c r="H142" i="3"/>
  <c r="H112" i="3"/>
  <c r="H82" i="3"/>
  <c r="H132" i="4"/>
  <c r="H131" i="4"/>
  <c r="H115" i="4"/>
  <c r="H94" i="4"/>
  <c r="H142" i="5"/>
  <c r="H125" i="5"/>
  <c r="H85" i="5"/>
  <c r="H158" i="6"/>
  <c r="H157" i="6"/>
  <c r="H105" i="6"/>
  <c r="H99" i="6"/>
  <c r="H125" i="7"/>
  <c r="H99" i="7"/>
  <c r="H85" i="7"/>
  <c r="H146" i="8"/>
  <c r="H142" i="8"/>
  <c r="H100" i="8"/>
  <c r="H125" i="9"/>
  <c r="H118" i="9"/>
  <c r="H92" i="9"/>
  <c r="H85" i="9"/>
  <c r="H82" i="9"/>
  <c r="H138" i="10"/>
  <c r="H103" i="10"/>
  <c r="H148" i="11"/>
  <c r="H125" i="11"/>
  <c r="H85" i="12"/>
  <c r="H155" i="13"/>
  <c r="H139" i="13"/>
  <c r="H117" i="13"/>
  <c r="H138" i="14"/>
  <c r="H100" i="14"/>
  <c r="H125" i="15"/>
  <c r="H102" i="15"/>
  <c r="H105" i="16"/>
  <c r="H157" i="17"/>
  <c r="H142" i="17"/>
  <c r="H117" i="17"/>
  <c r="H106" i="17"/>
  <c r="H139" i="18"/>
  <c r="H117" i="18"/>
  <c r="H154" i="19"/>
  <c r="H108" i="19"/>
  <c r="H99" i="19"/>
  <c r="H85" i="19"/>
  <c r="H84" i="19"/>
  <c r="H117" i="20"/>
  <c r="H148" i="21"/>
  <c r="H154" i="22"/>
  <c r="H131" i="22"/>
  <c r="H128" i="22"/>
  <c r="H119" i="22"/>
  <c r="H101" i="22"/>
  <c r="H148" i="23"/>
  <c r="H105" i="23"/>
  <c r="H117" i="2"/>
  <c r="H105" i="3"/>
  <c r="H135" i="4"/>
  <c r="H151" i="5"/>
  <c r="H145" i="5"/>
  <c r="H131" i="5"/>
  <c r="H91" i="6"/>
  <c r="H148" i="9"/>
  <c r="H129" i="9"/>
  <c r="H108" i="9"/>
  <c r="H92" i="10"/>
  <c r="H112" i="16"/>
  <c r="H125" i="19"/>
  <c r="H157" i="20"/>
  <c r="H126" i="3"/>
  <c r="H93" i="5"/>
  <c r="H126" i="9"/>
  <c r="H143" i="10"/>
  <c r="H76" i="17"/>
  <c r="H157" i="22"/>
  <c r="H145" i="22"/>
  <c r="H148" i="20"/>
  <c r="H145" i="20"/>
  <c r="H108" i="20"/>
  <c r="H101" i="20"/>
  <c r="H84" i="20"/>
  <c r="H157" i="21"/>
  <c r="H148" i="22"/>
  <c r="H143" i="22"/>
  <c r="H126" i="22"/>
  <c r="H118" i="22"/>
  <c r="H113" i="22"/>
  <c r="H106" i="22"/>
  <c r="H82" i="22"/>
  <c r="H155" i="23"/>
  <c r="H154" i="23"/>
  <c r="H145" i="23"/>
  <c r="H139" i="23"/>
  <c r="H128" i="23"/>
  <c r="H117" i="23"/>
  <c r="H115" i="23"/>
  <c r="H100" i="23"/>
  <c r="H99" i="23"/>
  <c r="H140" i="24"/>
  <c r="H138" i="24"/>
  <c r="H125" i="24"/>
  <c r="H117" i="24"/>
  <c r="H148" i="25"/>
  <c r="H117" i="25"/>
  <c r="H85" i="25"/>
  <c r="H158" i="26"/>
  <c r="H129" i="26"/>
  <c r="H109" i="26"/>
  <c r="H130" i="27"/>
  <c r="H112" i="27"/>
  <c r="H82" i="27"/>
  <c r="H92" i="28"/>
  <c r="H158" i="29"/>
  <c r="H117" i="29"/>
  <c r="H84" i="29"/>
  <c r="H154" i="30"/>
  <c r="H146" i="30"/>
  <c r="H116" i="30"/>
  <c r="H87" i="30"/>
  <c r="H158" i="32"/>
  <c r="H154" i="32"/>
  <c r="H146" i="32"/>
  <c r="H84" i="32"/>
  <c r="H155" i="27"/>
  <c r="H129" i="27"/>
  <c r="H93" i="30"/>
  <c r="H100" i="25"/>
  <c r="H120" i="26"/>
  <c r="H116" i="26"/>
  <c r="H116" i="27"/>
  <c r="H113" i="27"/>
  <c r="H101" i="27"/>
  <c r="H135" i="28"/>
  <c r="H92" i="29"/>
  <c r="H79" i="29"/>
  <c r="H139" i="32"/>
  <c r="H131" i="32"/>
  <c r="H106" i="32"/>
  <c r="E43" i="14"/>
  <c r="H43" i="14" s="1"/>
  <c r="E18" i="14"/>
  <c r="E23" i="23"/>
  <c r="H23" i="23" s="1"/>
  <c r="E18" i="23"/>
  <c r="G18" i="27"/>
  <c r="E18" i="27"/>
  <c r="C9" i="26"/>
  <c r="H19" i="21"/>
  <c r="E22" i="2"/>
  <c r="H22" i="2" s="1"/>
  <c r="C9" i="2"/>
  <c r="E62" i="6"/>
  <c r="H62" i="6" s="1"/>
  <c r="E18" i="6"/>
  <c r="G18" i="24"/>
  <c r="C9" i="1"/>
  <c r="H19" i="2"/>
  <c r="H19" i="8"/>
  <c r="H19" i="11"/>
  <c r="H19" i="23"/>
  <c r="H62" i="34"/>
  <c r="H61" i="34"/>
  <c r="H60" i="34"/>
  <c r="H58" i="34"/>
  <c r="H56" i="34"/>
  <c r="H52" i="34"/>
  <c r="H49" i="34"/>
  <c r="H48" i="34"/>
  <c r="H47" i="34"/>
  <c r="H40" i="34"/>
  <c r="H36" i="34"/>
  <c r="H30" i="34"/>
  <c r="H50" i="1"/>
  <c r="H49" i="1"/>
  <c r="H46" i="1"/>
  <c r="H45" i="1"/>
  <c r="H44" i="1"/>
  <c r="H30" i="1"/>
  <c r="H47" i="2"/>
  <c r="H45" i="2"/>
  <c r="H51" i="3"/>
  <c r="H47" i="3"/>
  <c r="H42" i="3"/>
  <c r="H36" i="4"/>
  <c r="H51" i="5"/>
  <c r="H37" i="5"/>
  <c r="H27" i="6"/>
  <c r="H22" i="10"/>
  <c r="H28" i="13"/>
  <c r="H34" i="18"/>
  <c r="H38" i="19"/>
  <c r="H19" i="4"/>
  <c r="H19" i="10"/>
  <c r="H19" i="13"/>
  <c r="G18" i="33"/>
  <c r="H18" i="33" s="1"/>
  <c r="H20" i="33"/>
  <c r="H27" i="34"/>
  <c r="H23" i="34"/>
  <c r="H22" i="34"/>
  <c r="H21" i="34"/>
  <c r="H20" i="34"/>
  <c r="H68" i="1"/>
  <c r="H66" i="1"/>
  <c r="H65" i="1"/>
  <c r="H60" i="1"/>
  <c r="H59" i="1"/>
  <c r="H58" i="1"/>
  <c r="H54" i="1"/>
  <c r="H42" i="1"/>
  <c r="H41" i="1"/>
  <c r="H40" i="1"/>
  <c r="H37" i="1"/>
  <c r="H36" i="1"/>
  <c r="H34" i="1"/>
  <c r="H33" i="1"/>
  <c r="H32" i="1"/>
  <c r="H27" i="1"/>
  <c r="H54" i="2"/>
  <c r="H34" i="2"/>
  <c r="H33" i="2"/>
  <c r="H32" i="2"/>
  <c r="H34" i="3"/>
  <c r="H61" i="4"/>
  <c r="H55" i="4"/>
  <c r="H50" i="4"/>
  <c r="H48" i="4"/>
  <c r="H46" i="4"/>
  <c r="H26" i="4"/>
  <c r="H24" i="4"/>
  <c r="H21" i="4"/>
  <c r="H20" i="4"/>
  <c r="H47" i="5"/>
  <c r="H39" i="5"/>
  <c r="H67" i="6"/>
  <c r="H54" i="6"/>
  <c r="H56" i="7"/>
  <c r="H47" i="7"/>
  <c r="H33" i="8"/>
  <c r="H67" i="9"/>
  <c r="H47" i="10"/>
  <c r="H54" i="11"/>
  <c r="H39" i="11"/>
  <c r="H30" i="11"/>
  <c r="H48" i="12"/>
  <c r="H45" i="12"/>
  <c r="H36" i="12"/>
  <c r="H60" i="13"/>
  <c r="H33" i="13"/>
  <c r="H32" i="13"/>
  <c r="H31" i="13"/>
  <c r="H65" i="14"/>
  <c r="H47" i="14"/>
  <c r="H45" i="14"/>
  <c r="H26" i="14"/>
  <c r="H61" i="15"/>
  <c r="H59" i="15"/>
  <c r="H48" i="15"/>
  <c r="H47" i="15"/>
  <c r="H46" i="15"/>
  <c r="H45" i="15"/>
  <c r="H34" i="15"/>
  <c r="H43" i="16"/>
  <c r="H41" i="16"/>
  <c r="H40" i="16"/>
  <c r="H36" i="16"/>
  <c r="H43" i="17"/>
  <c r="H62" i="18"/>
  <c r="H62" i="19"/>
  <c r="H39" i="7"/>
  <c r="H59" i="8"/>
  <c r="H51" i="8"/>
  <c r="H41" i="8"/>
  <c r="H40" i="8"/>
  <c r="H39" i="8"/>
  <c r="H20" i="8"/>
  <c r="H62" i="9"/>
  <c r="H61" i="9"/>
  <c r="H60" i="9"/>
  <c r="H53" i="9"/>
  <c r="H52" i="9"/>
  <c r="H51" i="9"/>
  <c r="H33" i="9"/>
  <c r="H54" i="10"/>
  <c r="H30" i="10"/>
  <c r="H52" i="11"/>
  <c r="H28" i="11"/>
  <c r="H20" i="11"/>
  <c r="H55" i="12"/>
  <c r="H40" i="12"/>
  <c r="H36" i="13"/>
  <c r="H30" i="13"/>
  <c r="H21" i="13"/>
  <c r="H49" i="14"/>
  <c r="H36" i="14"/>
  <c r="H32" i="14"/>
  <c r="H54" i="15"/>
  <c r="H40" i="15"/>
  <c r="H55" i="16"/>
  <c r="H61" i="19"/>
  <c r="H50" i="19"/>
  <c r="H34" i="19"/>
  <c r="H42" i="21"/>
  <c r="H60" i="22"/>
  <c r="H55" i="22"/>
  <c r="H42" i="22"/>
  <c r="H36" i="22"/>
  <c r="H28" i="22"/>
  <c r="H24" i="22"/>
  <c r="H21" i="22"/>
  <c r="H52" i="23"/>
  <c r="H48" i="23"/>
  <c r="H46" i="23"/>
  <c r="H45" i="23"/>
  <c r="H43" i="23"/>
  <c r="H41" i="23"/>
  <c r="H38" i="23"/>
  <c r="H51" i="24"/>
  <c r="H68" i="25"/>
  <c r="H45" i="25"/>
  <c r="H44" i="25"/>
  <c r="H36" i="25"/>
  <c r="H30" i="26"/>
  <c r="H68" i="27"/>
  <c r="H37" i="30"/>
  <c r="H31" i="32"/>
  <c r="C8" i="14"/>
  <c r="E13" i="14" s="1"/>
  <c r="H38" i="25"/>
  <c r="H65" i="28"/>
  <c r="H60" i="28"/>
  <c r="H52" i="31"/>
  <c r="H43" i="21"/>
  <c r="H40" i="26"/>
  <c r="H20" i="27"/>
  <c r="H67" i="28"/>
  <c r="H47" i="28"/>
  <c r="H32" i="28"/>
  <c r="H59" i="29"/>
  <c r="H36" i="29"/>
  <c r="H51" i="30"/>
  <c r="H50" i="30"/>
  <c r="H32" i="30"/>
  <c r="H24" i="30"/>
  <c r="H21" i="30"/>
  <c r="H28" i="31"/>
  <c r="H65" i="32"/>
  <c r="H34" i="32"/>
  <c r="H24" i="32"/>
  <c r="F518" i="33"/>
  <c r="F375" i="33"/>
  <c r="F444" i="33"/>
  <c r="F476" i="33"/>
  <c r="F410" i="33"/>
  <c r="F538" i="33"/>
  <c r="F377" i="33"/>
  <c r="F438" i="33"/>
  <c r="F473" i="33"/>
  <c r="F358" i="33"/>
  <c r="F527" i="33"/>
  <c r="F386" i="33"/>
  <c r="F452" i="33"/>
  <c r="F484" i="33"/>
  <c r="F512" i="33"/>
  <c r="F423" i="33"/>
  <c r="F347" i="33"/>
  <c r="F387" i="33"/>
  <c r="F449" i="33"/>
  <c r="F481" i="33"/>
  <c r="F513" i="33"/>
  <c r="G345" i="33"/>
  <c r="H345" i="33" s="1"/>
  <c r="F413" i="33"/>
  <c r="F522" i="33"/>
  <c r="F539" i="33"/>
  <c r="F350" i="33"/>
  <c r="F370" i="33"/>
  <c r="F390" i="33"/>
  <c r="F433" i="33"/>
  <c r="F456" i="33"/>
  <c r="F472" i="33"/>
  <c r="F488" i="33"/>
  <c r="F504" i="33"/>
  <c r="F551" i="33"/>
  <c r="F404" i="33"/>
  <c r="F517" i="33"/>
  <c r="F534" i="33"/>
  <c r="F351" i="33"/>
  <c r="F371" i="33"/>
  <c r="F391" i="33"/>
  <c r="F432" i="33"/>
  <c r="F453" i="33"/>
  <c r="F469" i="33"/>
  <c r="F485" i="33"/>
  <c r="F503" i="33"/>
  <c r="F549" i="33"/>
  <c r="F405" i="33"/>
  <c r="F514" i="33"/>
  <c r="F531" i="33"/>
  <c r="F361" i="33"/>
  <c r="F381" i="33"/>
  <c r="F398" i="33"/>
  <c r="F448" i="33"/>
  <c r="F464" i="33"/>
  <c r="F480" i="33"/>
  <c r="F496" i="33"/>
  <c r="F508" i="33"/>
  <c r="F559" i="33"/>
  <c r="F414" i="33"/>
  <c r="F526" i="33"/>
  <c r="F542" i="33"/>
  <c r="F363" i="33"/>
  <c r="F382" i="33"/>
  <c r="F399" i="33"/>
  <c r="F445" i="33"/>
  <c r="F461" i="33"/>
  <c r="F477" i="33"/>
  <c r="F495" i="33"/>
  <c r="F509" i="33"/>
  <c r="F558" i="33"/>
  <c r="F408" i="33"/>
  <c r="F125" i="33"/>
  <c r="F409" i="34"/>
  <c r="F361" i="34"/>
  <c r="F357" i="34"/>
  <c r="F386" i="34"/>
  <c r="F544" i="34"/>
  <c r="F537" i="34"/>
  <c r="H466" i="34"/>
  <c r="H462" i="34"/>
  <c r="H459" i="34"/>
  <c r="F352" i="34"/>
  <c r="F542" i="34"/>
  <c r="H444" i="34"/>
  <c r="F366" i="34"/>
  <c r="F345" i="34"/>
  <c r="F393" i="34"/>
  <c r="F365" i="34"/>
  <c r="F353" i="34"/>
  <c r="F180" i="34"/>
  <c r="F176" i="34"/>
  <c r="F171" i="34"/>
  <c r="F304" i="34"/>
  <c r="H333" i="34"/>
  <c r="H329" i="34"/>
  <c r="H325" i="34"/>
  <c r="H320" i="34"/>
  <c r="F210" i="34"/>
  <c r="F217" i="34"/>
  <c r="F178" i="34"/>
  <c r="F263" i="34"/>
  <c r="F137" i="34"/>
  <c r="F119" i="34"/>
  <c r="F78" i="34"/>
  <c r="F129" i="34"/>
  <c r="H84" i="34"/>
  <c r="F123" i="34"/>
  <c r="F103" i="34"/>
  <c r="F113" i="34"/>
  <c r="H138" i="34"/>
  <c r="F29" i="34"/>
  <c r="F587" i="1"/>
  <c r="H574" i="1"/>
  <c r="H592" i="1"/>
  <c r="H409" i="1"/>
  <c r="F549" i="1"/>
  <c r="F460" i="1"/>
  <c r="F447" i="1"/>
  <c r="F357" i="1"/>
  <c r="F399" i="1"/>
  <c r="F370" i="1"/>
  <c r="F351" i="1"/>
  <c r="H389" i="1"/>
  <c r="F201" i="1"/>
  <c r="H274" i="1"/>
  <c r="F170" i="1"/>
  <c r="H277" i="1"/>
  <c r="H252" i="1"/>
  <c r="H248" i="1"/>
  <c r="H202" i="1"/>
  <c r="H192" i="1"/>
  <c r="H185" i="1"/>
  <c r="F210" i="1"/>
  <c r="F222" i="1"/>
  <c r="F280" i="1"/>
  <c r="F275" i="1"/>
  <c r="H249" i="1"/>
  <c r="H245" i="1"/>
  <c r="H235" i="1"/>
  <c r="H227" i="1"/>
  <c r="F130" i="1"/>
  <c r="F103" i="1"/>
  <c r="F137" i="1"/>
  <c r="F141" i="1"/>
  <c r="F76" i="1"/>
  <c r="F88" i="1"/>
  <c r="F101" i="1"/>
  <c r="F124" i="1"/>
  <c r="F145" i="1"/>
  <c r="H86" i="1"/>
  <c r="H105" i="1"/>
  <c r="H80" i="1"/>
  <c r="F29" i="1"/>
  <c r="F20" i="1"/>
  <c r="G18" i="1"/>
  <c r="D9" i="1"/>
  <c r="H67" i="1"/>
  <c r="H61" i="1"/>
  <c r="F43" i="1"/>
  <c r="H23" i="1"/>
  <c r="F580" i="2"/>
  <c r="F593" i="2"/>
  <c r="F571" i="2"/>
  <c r="F591" i="2"/>
  <c r="F578" i="2"/>
  <c r="F576" i="2"/>
  <c r="F575" i="2"/>
  <c r="F577" i="2"/>
  <c r="F589" i="2"/>
  <c r="G570" i="2"/>
  <c r="F573" i="2"/>
  <c r="F585" i="2"/>
  <c r="H348" i="2"/>
  <c r="H351" i="2"/>
  <c r="H401" i="2"/>
  <c r="H435" i="2"/>
  <c r="H474" i="2"/>
  <c r="H490" i="2"/>
  <c r="H496" i="2"/>
  <c r="F553" i="2"/>
  <c r="F551" i="2"/>
  <c r="F541" i="2"/>
  <c r="F511" i="2"/>
  <c r="F469" i="2"/>
  <c r="H355" i="2"/>
  <c r="H382" i="2"/>
  <c r="H511" i="2"/>
  <c r="F510" i="2"/>
  <c r="F453" i="2"/>
  <c r="H399" i="2"/>
  <c r="H454" i="2"/>
  <c r="H481" i="2"/>
  <c r="H488" i="2"/>
  <c r="H506" i="2"/>
  <c r="H519" i="2"/>
  <c r="H535" i="2"/>
  <c r="H404" i="2"/>
  <c r="H380" i="2"/>
  <c r="H504" i="2"/>
  <c r="H549" i="2"/>
  <c r="H353" i="2"/>
  <c r="H357" i="2"/>
  <c r="H361" i="2"/>
  <c r="H409" i="2"/>
  <c r="H556" i="2"/>
  <c r="H346" i="2"/>
  <c r="F554" i="2"/>
  <c r="F533" i="2"/>
  <c r="F515" i="2"/>
  <c r="F457" i="2"/>
  <c r="F430" i="2"/>
  <c r="F423" i="2"/>
  <c r="F421" i="2"/>
  <c r="F392" i="2"/>
  <c r="H367" i="2"/>
  <c r="H373" i="2"/>
  <c r="H392" i="2"/>
  <c r="H430" i="2"/>
  <c r="H446" i="2"/>
  <c r="H482" i="2"/>
  <c r="H520" i="2"/>
  <c r="H562" i="2"/>
  <c r="F509" i="2"/>
  <c r="F492" i="2"/>
  <c r="F429" i="2"/>
  <c r="F414" i="2"/>
  <c r="F391" i="2"/>
  <c r="H336" i="2"/>
  <c r="H243" i="2"/>
  <c r="H277" i="2"/>
  <c r="F314" i="2"/>
  <c r="F223" i="2"/>
  <c r="F221" i="2"/>
  <c r="F208" i="2"/>
  <c r="F182" i="2"/>
  <c r="H231" i="2"/>
  <c r="H247" i="2"/>
  <c r="H170" i="2"/>
  <c r="F310" i="2"/>
  <c r="F308" i="2"/>
  <c r="H121" i="2"/>
  <c r="H138" i="2"/>
  <c r="H145" i="2"/>
  <c r="H157" i="2"/>
  <c r="F87" i="2"/>
  <c r="F157" i="2"/>
  <c r="H62" i="2"/>
  <c r="H68" i="2"/>
  <c r="F27" i="2"/>
  <c r="H50" i="2"/>
  <c r="F67" i="2"/>
  <c r="F41" i="2"/>
  <c r="F62" i="2"/>
  <c r="H56" i="2"/>
  <c r="F35" i="2"/>
  <c r="F28" i="2"/>
  <c r="F48" i="2"/>
  <c r="F53" i="2"/>
  <c r="H593" i="3"/>
  <c r="H369" i="3"/>
  <c r="H382" i="3"/>
  <c r="H389" i="3"/>
  <c r="F557" i="3"/>
  <c r="F509" i="3"/>
  <c r="F483" i="3"/>
  <c r="F430" i="3"/>
  <c r="F415" i="3"/>
  <c r="F407" i="3"/>
  <c r="F538" i="3"/>
  <c r="F517" i="3"/>
  <c r="H404" i="3"/>
  <c r="H201" i="3"/>
  <c r="H292" i="3"/>
  <c r="H235" i="3"/>
  <c r="H220" i="3"/>
  <c r="F176" i="3"/>
  <c r="F182" i="3"/>
  <c r="F196" i="3"/>
  <c r="F201" i="3"/>
  <c r="F207" i="3"/>
  <c r="F212" i="3"/>
  <c r="F225" i="3"/>
  <c r="F259" i="3"/>
  <c r="F276" i="3"/>
  <c r="F285" i="3"/>
  <c r="F291" i="3"/>
  <c r="F304" i="3"/>
  <c r="F315" i="3"/>
  <c r="H172" i="3"/>
  <c r="D11" i="3"/>
  <c r="F247" i="3"/>
  <c r="F172" i="3"/>
  <c r="H186" i="3"/>
  <c r="F305" i="3"/>
  <c r="F94" i="3"/>
  <c r="F86" i="3"/>
  <c r="F91" i="3"/>
  <c r="F100" i="3"/>
  <c r="F104" i="3"/>
  <c r="F112" i="3"/>
  <c r="F121" i="3"/>
  <c r="F126" i="3"/>
  <c r="F131" i="3"/>
  <c r="F137" i="3"/>
  <c r="F75" i="3"/>
  <c r="H155" i="3"/>
  <c r="F148" i="3"/>
  <c r="F128" i="3"/>
  <c r="F83" i="3"/>
  <c r="F99" i="3"/>
  <c r="F78" i="3"/>
  <c r="F87" i="3"/>
  <c r="F92" i="3"/>
  <c r="F101" i="3"/>
  <c r="F106" i="3"/>
  <c r="F113" i="3"/>
  <c r="F118" i="3"/>
  <c r="F122" i="3"/>
  <c r="F127" i="3"/>
  <c r="F132" i="3"/>
  <c r="F150" i="3"/>
  <c r="F156" i="3"/>
  <c r="H118" i="3"/>
  <c r="H127" i="3"/>
  <c r="F74" i="3"/>
  <c r="F50" i="3"/>
  <c r="F35" i="3"/>
  <c r="F66" i="3"/>
  <c r="F32" i="3"/>
  <c r="F28" i="3"/>
  <c r="F27" i="3"/>
  <c r="F23" i="3"/>
  <c r="H43" i="3"/>
  <c r="F52" i="3"/>
  <c r="H28" i="3"/>
  <c r="F53" i="3"/>
  <c r="F68" i="3"/>
  <c r="F65" i="3"/>
  <c r="F577" i="4"/>
  <c r="F587" i="4"/>
  <c r="F574" i="4"/>
  <c r="D13" i="4"/>
  <c r="G570" i="4"/>
  <c r="F595" i="4"/>
  <c r="F586" i="4"/>
  <c r="F585" i="4"/>
  <c r="F572" i="4"/>
  <c r="F580" i="4"/>
  <c r="F570" i="4"/>
  <c r="F438" i="4"/>
  <c r="F398" i="4"/>
  <c r="F524" i="4"/>
  <c r="F444" i="4"/>
  <c r="H475" i="4"/>
  <c r="F549" i="4"/>
  <c r="H351" i="4"/>
  <c r="F369" i="4"/>
  <c r="F383" i="4"/>
  <c r="F409" i="4"/>
  <c r="H346" i="4"/>
  <c r="H365" i="4"/>
  <c r="G345" i="4"/>
  <c r="H345" i="4" s="1"/>
  <c r="F518" i="4"/>
  <c r="F515" i="4"/>
  <c r="F496" i="4"/>
  <c r="F459" i="4"/>
  <c r="F393" i="4"/>
  <c r="F373" i="4"/>
  <c r="F530" i="4"/>
  <c r="F468" i="4"/>
  <c r="F455" i="4"/>
  <c r="F453" i="4"/>
  <c r="F432" i="4"/>
  <c r="F412" i="4"/>
  <c r="F382" i="4"/>
  <c r="F375" i="4"/>
  <c r="F358" i="4"/>
  <c r="F346" i="4"/>
  <c r="F368" i="4"/>
  <c r="F399" i="4"/>
  <c r="F472" i="4"/>
  <c r="H524" i="4"/>
  <c r="F348" i="4"/>
  <c r="F365" i="4"/>
  <c r="F473" i="4"/>
  <c r="F353" i="4"/>
  <c r="F454" i="4"/>
  <c r="D12" i="4"/>
  <c r="F465" i="4"/>
  <c r="F380" i="4"/>
  <c r="F386" i="4"/>
  <c r="F475" i="4"/>
  <c r="F347" i="4"/>
  <c r="F387" i="4"/>
  <c r="F504" i="4"/>
  <c r="F379" i="4"/>
  <c r="F517" i="4"/>
  <c r="F357" i="4"/>
  <c r="H388" i="4"/>
  <c r="F345" i="4"/>
  <c r="F500" i="4"/>
  <c r="F434" i="4"/>
  <c r="F391" i="4"/>
  <c r="F370" i="4"/>
  <c r="F366" i="4"/>
  <c r="H202" i="4"/>
  <c r="F329" i="4"/>
  <c r="F196" i="4"/>
  <c r="H176" i="4"/>
  <c r="H184" i="4"/>
  <c r="H287" i="4"/>
  <c r="F277" i="4"/>
  <c r="F237" i="4"/>
  <c r="H85" i="4"/>
  <c r="H82" i="4"/>
  <c r="H86" i="4"/>
  <c r="H112" i="4"/>
  <c r="H118" i="4"/>
  <c r="F135" i="4"/>
  <c r="F120" i="4"/>
  <c r="F116" i="4"/>
  <c r="F112" i="4"/>
  <c r="F109" i="4"/>
  <c r="F90" i="4"/>
  <c r="F79" i="4"/>
  <c r="H124" i="4"/>
  <c r="H136" i="4"/>
  <c r="H158" i="4"/>
  <c r="H148" i="4"/>
  <c r="F145" i="4"/>
  <c r="H87" i="4"/>
  <c r="H84" i="4"/>
  <c r="H80" i="4"/>
  <c r="H54" i="4"/>
  <c r="H38" i="4"/>
  <c r="F67" i="4"/>
  <c r="F30" i="4"/>
  <c r="F65" i="4"/>
  <c r="F52" i="4"/>
  <c r="F44" i="4"/>
  <c r="F593" i="5"/>
  <c r="F586" i="5"/>
  <c r="F572" i="5"/>
  <c r="F579" i="5"/>
  <c r="F580" i="5"/>
  <c r="F596" i="5"/>
  <c r="F592" i="5"/>
  <c r="F587" i="5"/>
  <c r="F574" i="5"/>
  <c r="F589" i="5"/>
  <c r="F590" i="5"/>
  <c r="H539" i="5"/>
  <c r="H347" i="5"/>
  <c r="H558" i="5"/>
  <c r="H375" i="5"/>
  <c r="H371" i="5"/>
  <c r="H386" i="5"/>
  <c r="H430" i="5"/>
  <c r="H503" i="5"/>
  <c r="H519" i="5"/>
  <c r="H395" i="5"/>
  <c r="H456" i="5"/>
  <c r="H496" i="5"/>
  <c r="H379" i="5"/>
  <c r="H388" i="5"/>
  <c r="H396" i="5"/>
  <c r="H505" i="5"/>
  <c r="H530" i="5"/>
  <c r="F506" i="5"/>
  <c r="F438" i="5"/>
  <c r="F411" i="5"/>
  <c r="H446" i="5"/>
  <c r="H470" i="5"/>
  <c r="H547" i="5"/>
  <c r="H434" i="5"/>
  <c r="H479" i="5"/>
  <c r="H499" i="5"/>
  <c r="H507" i="5"/>
  <c r="H511" i="5"/>
  <c r="H452" i="5"/>
  <c r="H537" i="5"/>
  <c r="H383" i="5"/>
  <c r="H392" i="5"/>
  <c r="H526" i="5"/>
  <c r="F541" i="5"/>
  <c r="F493" i="5"/>
  <c r="F477" i="5"/>
  <c r="F396" i="5"/>
  <c r="F375" i="5"/>
  <c r="F288" i="5"/>
  <c r="F250" i="5"/>
  <c r="F176" i="5"/>
  <c r="F182" i="5"/>
  <c r="F191" i="5"/>
  <c r="F200" i="5"/>
  <c r="F210" i="5"/>
  <c r="F222" i="5"/>
  <c r="F236" i="5"/>
  <c r="F263" i="5"/>
  <c r="F277" i="5"/>
  <c r="F287" i="5"/>
  <c r="F310" i="5"/>
  <c r="F314" i="5"/>
  <c r="F319" i="5"/>
  <c r="F331" i="5"/>
  <c r="F262" i="5"/>
  <c r="F227" i="5"/>
  <c r="F223" i="5"/>
  <c r="F193" i="5"/>
  <c r="F172" i="5"/>
  <c r="F177" i="5"/>
  <c r="F184" i="5"/>
  <c r="F196" i="5"/>
  <c r="F201" i="5"/>
  <c r="F206" i="5"/>
  <c r="F211" i="5"/>
  <c r="F274" i="5"/>
  <c r="F282" i="5"/>
  <c r="F291" i="5"/>
  <c r="F304" i="5"/>
  <c r="F311" i="5"/>
  <c r="F315" i="5"/>
  <c r="F320" i="5"/>
  <c r="F334" i="5"/>
  <c r="F170" i="5"/>
  <c r="F323" i="5"/>
  <c r="F233" i="5"/>
  <c r="F219" i="5"/>
  <c r="F208" i="5"/>
  <c r="F195" i="5"/>
  <c r="F226" i="5"/>
  <c r="F175" i="5"/>
  <c r="F181" i="5"/>
  <c r="F186" i="5"/>
  <c r="F199" i="5"/>
  <c r="F203" i="5"/>
  <c r="F209" i="5"/>
  <c r="F234" i="5"/>
  <c r="F244" i="5"/>
  <c r="F276" i="5"/>
  <c r="F286" i="5"/>
  <c r="F301" i="5"/>
  <c r="F309" i="5"/>
  <c r="F313" i="5"/>
  <c r="F318" i="5"/>
  <c r="F329" i="5"/>
  <c r="F306" i="5"/>
  <c r="F302" i="5"/>
  <c r="F298" i="5"/>
  <c r="F259" i="5"/>
  <c r="F257" i="5"/>
  <c r="F251" i="5"/>
  <c r="F231" i="5"/>
  <c r="H226" i="5"/>
  <c r="F221" i="5"/>
  <c r="H220" i="5"/>
  <c r="F192" i="5"/>
  <c r="F84" i="5"/>
  <c r="F94" i="5"/>
  <c r="F128" i="5"/>
  <c r="F143" i="5"/>
  <c r="F154" i="5"/>
  <c r="H148" i="5"/>
  <c r="F79" i="5"/>
  <c r="F86" i="5"/>
  <c r="F91" i="5"/>
  <c r="F98" i="5"/>
  <c r="F102" i="5"/>
  <c r="F106" i="5"/>
  <c r="F111" i="5"/>
  <c r="F115" i="5"/>
  <c r="F120" i="5"/>
  <c r="F124" i="5"/>
  <c r="F129" i="5"/>
  <c r="F133" i="5"/>
  <c r="F139" i="5"/>
  <c r="F145" i="5"/>
  <c r="F150" i="5"/>
  <c r="H99" i="5"/>
  <c r="H103" i="5"/>
  <c r="H124" i="5"/>
  <c r="H157" i="5"/>
  <c r="D10" i="5"/>
  <c r="G10" i="5" s="1"/>
  <c r="F78" i="5"/>
  <c r="F90" i="5"/>
  <c r="F101" i="5"/>
  <c r="F110" i="5"/>
  <c r="F119" i="5"/>
  <c r="F123" i="5"/>
  <c r="F132" i="5"/>
  <c r="F157" i="5"/>
  <c r="F80" i="5"/>
  <c r="F87" i="5"/>
  <c r="F92" i="5"/>
  <c r="F99" i="5"/>
  <c r="F103" i="5"/>
  <c r="F108" i="5"/>
  <c r="F112" i="5"/>
  <c r="F116" i="5"/>
  <c r="F121" i="5"/>
  <c r="F126" i="5"/>
  <c r="F130" i="5"/>
  <c r="F135" i="5"/>
  <c r="F140" i="5"/>
  <c r="F151" i="5"/>
  <c r="H79" i="5"/>
  <c r="H110" i="5"/>
  <c r="H126" i="5"/>
  <c r="F75" i="5"/>
  <c r="F58" i="5"/>
  <c r="F52" i="5"/>
  <c r="F40" i="5"/>
  <c r="F33" i="5"/>
  <c r="H30" i="5"/>
  <c r="H46" i="5"/>
  <c r="H31" i="5"/>
  <c r="H61" i="5"/>
  <c r="F68" i="5"/>
  <c r="F588" i="6"/>
  <c r="H588" i="6"/>
  <c r="F587" i="6"/>
  <c r="F595" i="6"/>
  <c r="F586" i="6"/>
  <c r="F580" i="6"/>
  <c r="F578" i="6"/>
  <c r="F575" i="6"/>
  <c r="F573" i="6"/>
  <c r="F574" i="6"/>
  <c r="G570" i="6"/>
  <c r="H353" i="6"/>
  <c r="H542" i="6"/>
  <c r="H551" i="6"/>
  <c r="H404" i="6"/>
  <c r="H364" i="6"/>
  <c r="H389" i="6"/>
  <c r="H399" i="6"/>
  <c r="H413" i="6"/>
  <c r="H526" i="6"/>
  <c r="H554" i="6"/>
  <c r="F352" i="6"/>
  <c r="F368" i="6"/>
  <c r="F383" i="6"/>
  <c r="F389" i="6"/>
  <c r="F394" i="6"/>
  <c r="F400" i="6"/>
  <c r="F413" i="6"/>
  <c r="F460" i="6"/>
  <c r="F472" i="6"/>
  <c r="F524" i="6"/>
  <c r="F549" i="6"/>
  <c r="F556" i="6"/>
  <c r="H552" i="6"/>
  <c r="F517" i="6"/>
  <c r="F473" i="6"/>
  <c r="F453" i="6"/>
  <c r="F447" i="6"/>
  <c r="F421" i="6"/>
  <c r="F397" i="6"/>
  <c r="H395" i="6"/>
  <c r="F542" i="6"/>
  <c r="F483" i="6"/>
  <c r="F451" i="6"/>
  <c r="F310" i="6"/>
  <c r="F291" i="6"/>
  <c r="F210" i="6"/>
  <c r="F175" i="6"/>
  <c r="H263" i="6"/>
  <c r="H291" i="6"/>
  <c r="F170" i="6"/>
  <c r="H334" i="6"/>
  <c r="H330" i="6"/>
  <c r="H326" i="6"/>
  <c r="H321" i="6"/>
  <c r="F276" i="6"/>
  <c r="F227" i="6"/>
  <c r="F211" i="6"/>
  <c r="F182" i="6"/>
  <c r="F178" i="6"/>
  <c r="F109" i="6"/>
  <c r="F98" i="6"/>
  <c r="F86" i="6"/>
  <c r="F102" i="6"/>
  <c r="F113" i="6"/>
  <c r="F124" i="6"/>
  <c r="F75" i="6"/>
  <c r="H150" i="6"/>
  <c r="F150" i="6"/>
  <c r="F118" i="6"/>
  <c r="F91" i="6"/>
  <c r="F90" i="6"/>
  <c r="F114" i="6"/>
  <c r="F126" i="6"/>
  <c r="F135" i="6"/>
  <c r="D10" i="6"/>
  <c r="G10" i="6" s="1"/>
  <c r="F127" i="6"/>
  <c r="F110" i="6"/>
  <c r="F83" i="6"/>
  <c r="F92" i="6"/>
  <c r="F104" i="6"/>
  <c r="F139" i="6"/>
  <c r="F74" i="6"/>
  <c r="F136" i="6"/>
  <c r="F108" i="6"/>
  <c r="F94" i="6"/>
  <c r="H24" i="6"/>
  <c r="H20" i="6"/>
  <c r="H28" i="6"/>
  <c r="H584" i="7"/>
  <c r="H591" i="7"/>
  <c r="H556" i="7"/>
  <c r="H381" i="7"/>
  <c r="H353" i="7"/>
  <c r="H361" i="7"/>
  <c r="F557" i="7"/>
  <c r="F517" i="7"/>
  <c r="H495" i="7"/>
  <c r="F463" i="7"/>
  <c r="F372" i="7"/>
  <c r="H527" i="7"/>
  <c r="H369" i="7"/>
  <c r="F493" i="7"/>
  <c r="F406" i="7"/>
  <c r="F471" i="7"/>
  <c r="F467" i="7"/>
  <c r="F451" i="7"/>
  <c r="F375" i="7"/>
  <c r="H331" i="7"/>
  <c r="F223" i="7"/>
  <c r="F195" i="7"/>
  <c r="H244" i="7"/>
  <c r="F174" i="7"/>
  <c r="F203" i="7"/>
  <c r="F286" i="7"/>
  <c r="F280" i="7"/>
  <c r="H256" i="7"/>
  <c r="H253" i="7"/>
  <c r="F248" i="7"/>
  <c r="F224" i="7"/>
  <c r="F308" i="7"/>
  <c r="H191" i="7"/>
  <c r="H200" i="7"/>
  <c r="H248" i="7"/>
  <c r="F178" i="7"/>
  <c r="F210" i="7"/>
  <c r="F302" i="7"/>
  <c r="H170" i="7"/>
  <c r="F309" i="7"/>
  <c r="F301" i="7"/>
  <c r="F251" i="7"/>
  <c r="F249" i="7"/>
  <c r="F233" i="7"/>
  <c r="H79" i="7"/>
  <c r="H113" i="7"/>
  <c r="F128" i="7"/>
  <c r="F82" i="7"/>
  <c r="F76" i="7"/>
  <c r="F91" i="7"/>
  <c r="F98" i="7"/>
  <c r="F110" i="7"/>
  <c r="F115" i="7"/>
  <c r="F122" i="7"/>
  <c r="F127" i="7"/>
  <c r="F132" i="7"/>
  <c r="F141" i="7"/>
  <c r="F151" i="7"/>
  <c r="F157" i="7"/>
  <c r="H114" i="7"/>
  <c r="H119" i="7"/>
  <c r="F148" i="7"/>
  <c r="F87" i="7"/>
  <c r="F79" i="7"/>
  <c r="F88" i="7"/>
  <c r="F93" i="7"/>
  <c r="F103" i="7"/>
  <c r="F112" i="7"/>
  <c r="F119" i="7"/>
  <c r="F124" i="7"/>
  <c r="F130" i="7"/>
  <c r="F135" i="7"/>
  <c r="H111" i="7"/>
  <c r="F158" i="7"/>
  <c r="F117" i="7"/>
  <c r="F28" i="7"/>
  <c r="F61" i="7"/>
  <c r="F29" i="7"/>
  <c r="H48" i="7"/>
  <c r="F58" i="7"/>
  <c r="F26" i="7"/>
  <c r="F27" i="7"/>
  <c r="H41" i="7"/>
  <c r="H36" i="7"/>
  <c r="F67" i="7"/>
  <c r="F49" i="7"/>
  <c r="F62" i="7"/>
  <c r="F35" i="7"/>
  <c r="F51" i="7"/>
  <c r="F43" i="7"/>
  <c r="D9" i="7"/>
  <c r="H27" i="7"/>
  <c r="F24" i="7"/>
  <c r="F31" i="7"/>
  <c r="F66" i="7"/>
  <c r="F54" i="7"/>
  <c r="H587" i="8"/>
  <c r="F593" i="8"/>
  <c r="H592" i="8"/>
  <c r="F584" i="8"/>
  <c r="H474" i="8"/>
  <c r="H354" i="8"/>
  <c r="H479" i="8"/>
  <c r="H528" i="8"/>
  <c r="F563" i="8"/>
  <c r="F540" i="8"/>
  <c r="F525" i="8"/>
  <c r="F486" i="8"/>
  <c r="F456" i="8"/>
  <c r="H431" i="8"/>
  <c r="H501" i="8"/>
  <c r="H487" i="8"/>
  <c r="F533" i="8"/>
  <c r="F510" i="8"/>
  <c r="F497" i="8"/>
  <c r="F475" i="8"/>
  <c r="F457" i="8"/>
  <c r="H412" i="8"/>
  <c r="H400" i="8"/>
  <c r="H517" i="8"/>
  <c r="H524" i="8"/>
  <c r="H548" i="8"/>
  <c r="F544" i="8"/>
  <c r="F515" i="8"/>
  <c r="F509" i="8"/>
  <c r="F467" i="8"/>
  <c r="F461" i="8"/>
  <c r="F422" i="8"/>
  <c r="F396" i="8"/>
  <c r="F381" i="8"/>
  <c r="F314" i="8"/>
  <c r="F221" i="8"/>
  <c r="F181" i="8"/>
  <c r="F171" i="8"/>
  <c r="F176" i="8"/>
  <c r="F200" i="8"/>
  <c r="F286" i="8"/>
  <c r="F320" i="8"/>
  <c r="H287" i="8"/>
  <c r="H301" i="8"/>
  <c r="H313" i="8"/>
  <c r="H310" i="8"/>
  <c r="F241" i="8"/>
  <c r="F238" i="8"/>
  <c r="F224" i="8"/>
  <c r="F178" i="8"/>
  <c r="F317" i="8"/>
  <c r="F303" i="8"/>
  <c r="F242" i="8"/>
  <c r="F203" i="8"/>
  <c r="F196" i="8"/>
  <c r="F186" i="8"/>
  <c r="F185" i="8"/>
  <c r="F206" i="8"/>
  <c r="F276" i="8"/>
  <c r="F304" i="8"/>
  <c r="H176" i="8"/>
  <c r="H277" i="8"/>
  <c r="H304" i="8"/>
  <c r="H334" i="8"/>
  <c r="F309" i="8"/>
  <c r="H303" i="8"/>
  <c r="F249" i="8"/>
  <c r="F239" i="8"/>
  <c r="F152" i="8"/>
  <c r="F105" i="8"/>
  <c r="F80" i="8"/>
  <c r="F90" i="8"/>
  <c r="F102" i="8"/>
  <c r="F111" i="8"/>
  <c r="F115" i="8"/>
  <c r="F120" i="8"/>
  <c r="F126" i="8"/>
  <c r="F130" i="8"/>
  <c r="F135" i="8"/>
  <c r="F156" i="8"/>
  <c r="H109" i="8"/>
  <c r="F74" i="8"/>
  <c r="F83" i="8"/>
  <c r="F91" i="8"/>
  <c r="F103" i="8"/>
  <c r="F112" i="8"/>
  <c r="F116" i="8"/>
  <c r="F122" i="8"/>
  <c r="F127" i="8"/>
  <c r="F139" i="8"/>
  <c r="F154" i="8"/>
  <c r="F157" i="8"/>
  <c r="H122" i="8"/>
  <c r="F151" i="8"/>
  <c r="F108" i="8"/>
  <c r="F158" i="8"/>
  <c r="F78" i="8"/>
  <c r="F86" i="8"/>
  <c r="F92" i="8"/>
  <c r="F104" i="8"/>
  <c r="F113" i="8"/>
  <c r="F118" i="8"/>
  <c r="F123" i="8"/>
  <c r="F128" i="8"/>
  <c r="F132" i="8"/>
  <c r="H78" i="8"/>
  <c r="H102" i="8"/>
  <c r="H130" i="8"/>
  <c r="F75" i="8"/>
  <c r="F76" i="8"/>
  <c r="F110" i="8"/>
  <c r="H26" i="8"/>
  <c r="F28" i="8"/>
  <c r="F29" i="8"/>
  <c r="F62" i="8"/>
  <c r="F44" i="8"/>
  <c r="F66" i="8"/>
  <c r="F67" i="8"/>
  <c r="F49" i="8"/>
  <c r="H67" i="8"/>
  <c r="F18" i="8"/>
  <c r="F27" i="8"/>
  <c r="F23" i="8"/>
  <c r="F38" i="8"/>
  <c r="F35" i="8"/>
  <c r="F58" i="8"/>
  <c r="H572" i="9"/>
  <c r="H571" i="9"/>
  <c r="F571" i="9"/>
  <c r="F576" i="9"/>
  <c r="F468" i="9"/>
  <c r="F412" i="9"/>
  <c r="F361" i="9"/>
  <c r="F354" i="9"/>
  <c r="F399" i="9"/>
  <c r="F348" i="9"/>
  <c r="F388" i="9"/>
  <c r="F542" i="9"/>
  <c r="F389" i="9"/>
  <c r="F454" i="9"/>
  <c r="H454" i="9"/>
  <c r="F558" i="9"/>
  <c r="F543" i="9"/>
  <c r="F537" i="9"/>
  <c r="F485" i="9"/>
  <c r="F481" i="9"/>
  <c r="F455" i="9"/>
  <c r="F547" i="9"/>
  <c r="F490" i="9"/>
  <c r="F470" i="9"/>
  <c r="F358" i="9"/>
  <c r="F551" i="9"/>
  <c r="F395" i="9"/>
  <c r="F460" i="9"/>
  <c r="F365" i="9"/>
  <c r="F383" i="9"/>
  <c r="F413" i="9"/>
  <c r="F457" i="9"/>
  <c r="F538" i="9"/>
  <c r="D12" i="9"/>
  <c r="G12" i="9" s="1"/>
  <c r="F446" i="9"/>
  <c r="H446" i="9"/>
  <c r="F475" i="9"/>
  <c r="F524" i="9"/>
  <c r="F480" i="9"/>
  <c r="F450" i="9"/>
  <c r="F409" i="9"/>
  <c r="F401" i="9"/>
  <c r="F380" i="9"/>
  <c r="F363" i="9"/>
  <c r="F309" i="9"/>
  <c r="F287" i="9"/>
  <c r="F276" i="9"/>
  <c r="F218" i="9"/>
  <c r="F178" i="9"/>
  <c r="F174" i="9"/>
  <c r="F170" i="9"/>
  <c r="H264" i="9"/>
  <c r="H262" i="9"/>
  <c r="F239" i="9"/>
  <c r="H230" i="9"/>
  <c r="H216" i="9"/>
  <c r="F202" i="9"/>
  <c r="H187" i="9"/>
  <c r="H176" i="9"/>
  <c r="F140" i="9"/>
  <c r="F79" i="9"/>
  <c r="F98" i="9"/>
  <c r="F114" i="9"/>
  <c r="F124" i="9"/>
  <c r="D10" i="9"/>
  <c r="G10" i="9" s="1"/>
  <c r="F131" i="9"/>
  <c r="F80" i="9"/>
  <c r="F91" i="9"/>
  <c r="F111" i="9"/>
  <c r="F121" i="9"/>
  <c r="F126" i="9"/>
  <c r="H151" i="9"/>
  <c r="F141" i="9"/>
  <c r="H101" i="9"/>
  <c r="F83" i="9"/>
  <c r="F130" i="9"/>
  <c r="F90" i="9"/>
  <c r="F75" i="9"/>
  <c r="F137" i="9"/>
  <c r="F87" i="9"/>
  <c r="F92" i="9"/>
  <c r="F112" i="9"/>
  <c r="F122" i="9"/>
  <c r="F129" i="9"/>
  <c r="F150" i="9"/>
  <c r="F139" i="9"/>
  <c r="F132" i="9"/>
  <c r="H35" i="9"/>
  <c r="H49" i="9"/>
  <c r="H29" i="9"/>
  <c r="F68" i="9"/>
  <c r="F27" i="9"/>
  <c r="H579" i="10"/>
  <c r="F584" i="10"/>
  <c r="H405" i="10"/>
  <c r="H413" i="10"/>
  <c r="H396" i="10"/>
  <c r="H411" i="10"/>
  <c r="H453" i="10"/>
  <c r="H465" i="10"/>
  <c r="F498" i="10"/>
  <c r="F457" i="10"/>
  <c r="F434" i="10"/>
  <c r="F411" i="10"/>
  <c r="F406" i="10"/>
  <c r="H503" i="10"/>
  <c r="H357" i="10"/>
  <c r="H400" i="10"/>
  <c r="H346" i="10"/>
  <c r="H204" i="10"/>
  <c r="F185" i="10"/>
  <c r="F254" i="10"/>
  <c r="F291" i="10"/>
  <c r="H181" i="10"/>
  <c r="H246" i="10"/>
  <c r="H315" i="10"/>
  <c r="H323" i="10"/>
  <c r="F321" i="10"/>
  <c r="F277" i="10"/>
  <c r="H256" i="10"/>
  <c r="F239" i="10"/>
  <c r="F236" i="10"/>
  <c r="F225" i="10"/>
  <c r="F211" i="10"/>
  <c r="F172" i="10"/>
  <c r="H202" i="10"/>
  <c r="H286" i="10"/>
  <c r="H310" i="10"/>
  <c r="F292" i="10"/>
  <c r="F221" i="10"/>
  <c r="F146" i="10"/>
  <c r="H112" i="10"/>
  <c r="H120" i="10"/>
  <c r="H140" i="10"/>
  <c r="F78" i="10"/>
  <c r="F90" i="10"/>
  <c r="F94" i="10"/>
  <c r="F111" i="10"/>
  <c r="F115" i="10"/>
  <c r="F120" i="10"/>
  <c r="F124" i="10"/>
  <c r="F129" i="10"/>
  <c r="F141" i="10"/>
  <c r="F150" i="10"/>
  <c r="D10" i="10"/>
  <c r="F74" i="10"/>
  <c r="F87" i="10"/>
  <c r="F139" i="10"/>
  <c r="H118" i="10"/>
  <c r="H128" i="10"/>
  <c r="H137" i="10"/>
  <c r="F83" i="10"/>
  <c r="F86" i="10"/>
  <c r="F92" i="10"/>
  <c r="F99" i="10"/>
  <c r="F103" i="10"/>
  <c r="F109" i="10"/>
  <c r="F113" i="10"/>
  <c r="F118" i="10"/>
  <c r="F122" i="10"/>
  <c r="F127" i="10"/>
  <c r="F131" i="10"/>
  <c r="F145" i="10"/>
  <c r="F152" i="10"/>
  <c r="F79" i="10"/>
  <c r="F60" i="10"/>
  <c r="F43" i="10"/>
  <c r="F65" i="10"/>
  <c r="F18" i="10"/>
  <c r="F22" i="10"/>
  <c r="F51" i="10"/>
  <c r="F40" i="10"/>
  <c r="F49" i="10"/>
  <c r="F58" i="10"/>
  <c r="F67" i="10"/>
  <c r="D9" i="10"/>
  <c r="F38" i="10"/>
  <c r="H579" i="11"/>
  <c r="F580" i="11"/>
  <c r="F589" i="11"/>
  <c r="D13" i="11"/>
  <c r="F587" i="11"/>
  <c r="F506" i="11"/>
  <c r="F487" i="11"/>
  <c r="F396" i="11"/>
  <c r="F354" i="11"/>
  <c r="F360" i="11"/>
  <c r="F366" i="11"/>
  <c r="F370" i="11"/>
  <c r="F386" i="11"/>
  <c r="F397" i="11"/>
  <c r="F401" i="11"/>
  <c r="F413" i="11"/>
  <c r="F452" i="11"/>
  <c r="F456" i="11"/>
  <c r="F462" i="11"/>
  <c r="F499" i="11"/>
  <c r="F518" i="11"/>
  <c r="F532" i="11"/>
  <c r="F542" i="11"/>
  <c r="F549" i="11"/>
  <c r="H368" i="11"/>
  <c r="H444" i="11"/>
  <c r="H448" i="11"/>
  <c r="H474" i="11"/>
  <c r="H478" i="11"/>
  <c r="H505" i="11"/>
  <c r="H521" i="11"/>
  <c r="H530" i="11"/>
  <c r="F346" i="11"/>
  <c r="G345" i="11"/>
  <c r="F551" i="11"/>
  <c r="F540" i="11"/>
  <c r="H531" i="11"/>
  <c r="F447" i="11"/>
  <c r="H384" i="11"/>
  <c r="H563" i="11"/>
  <c r="F536" i="11"/>
  <c r="F350" i="11"/>
  <c r="F347" i="11"/>
  <c r="F352" i="11"/>
  <c r="F357" i="11"/>
  <c r="F368" i="11"/>
  <c r="F372" i="11"/>
  <c r="F379" i="11"/>
  <c r="F383" i="11"/>
  <c r="F388" i="11"/>
  <c r="F393" i="11"/>
  <c r="F399" i="11"/>
  <c r="F421" i="11"/>
  <c r="F433" i="11"/>
  <c r="F446" i="11"/>
  <c r="F454" i="11"/>
  <c r="F459" i="11"/>
  <c r="F478" i="11"/>
  <c r="F504" i="11"/>
  <c r="F521" i="11"/>
  <c r="F547" i="11"/>
  <c r="F556" i="11"/>
  <c r="H370" i="11"/>
  <c r="H434" i="11"/>
  <c r="H472" i="11"/>
  <c r="H476" i="11"/>
  <c r="H533" i="11"/>
  <c r="H544" i="11"/>
  <c r="F528" i="11"/>
  <c r="F501" i="11"/>
  <c r="F472" i="11"/>
  <c r="F449" i="11"/>
  <c r="F448" i="11"/>
  <c r="F406" i="11"/>
  <c r="F392" i="11"/>
  <c r="H371" i="11"/>
  <c r="H177" i="11"/>
  <c r="F171" i="11"/>
  <c r="F177" i="11"/>
  <c r="F185" i="11"/>
  <c r="F199" i="11"/>
  <c r="F211" i="11"/>
  <c r="F224" i="11"/>
  <c r="F236" i="11"/>
  <c r="F274" i="11"/>
  <c r="F282" i="11"/>
  <c r="F288" i="11"/>
  <c r="F304" i="11"/>
  <c r="F315" i="11"/>
  <c r="F169" i="11"/>
  <c r="F170" i="11"/>
  <c r="H174" i="11"/>
  <c r="H185" i="11"/>
  <c r="H227" i="11"/>
  <c r="H291" i="11"/>
  <c r="F330" i="11"/>
  <c r="H253" i="11"/>
  <c r="F242" i="11"/>
  <c r="F234" i="11"/>
  <c r="H180" i="11"/>
  <c r="H200" i="11"/>
  <c r="H231" i="11"/>
  <c r="H250" i="11"/>
  <c r="H285" i="11"/>
  <c r="F174" i="11"/>
  <c r="F182" i="11"/>
  <c r="F196" i="11"/>
  <c r="F201" i="11"/>
  <c r="F207" i="11"/>
  <c r="F227" i="11"/>
  <c r="F239" i="11"/>
  <c r="F254" i="11"/>
  <c r="F276" i="11"/>
  <c r="F299" i="11"/>
  <c r="F320" i="11"/>
  <c r="F310" i="11"/>
  <c r="F251" i="11"/>
  <c r="F249" i="11"/>
  <c r="F243" i="11"/>
  <c r="H223" i="11"/>
  <c r="F208" i="11"/>
  <c r="F206" i="11"/>
  <c r="H186" i="11"/>
  <c r="H151" i="11"/>
  <c r="H133" i="11"/>
  <c r="F61" i="11"/>
  <c r="F22" i="11"/>
  <c r="F27" i="11"/>
  <c r="H31" i="11"/>
  <c r="G18" i="11"/>
  <c r="H18" i="11" s="1"/>
  <c r="F44" i="11"/>
  <c r="F53" i="11"/>
  <c r="F23" i="11"/>
  <c r="F68" i="11"/>
  <c r="F67" i="11"/>
  <c r="H58" i="11"/>
  <c r="F31" i="11"/>
  <c r="H587" i="12"/>
  <c r="H589" i="12"/>
  <c r="H404" i="12"/>
  <c r="H353" i="12"/>
  <c r="H370" i="12"/>
  <c r="H521" i="12"/>
  <c r="H564" i="12"/>
  <c r="H536" i="12"/>
  <c r="F532" i="12"/>
  <c r="H515" i="12"/>
  <c r="F485" i="12"/>
  <c r="H435" i="12"/>
  <c r="H364" i="12"/>
  <c r="H356" i="12"/>
  <c r="H348" i="12"/>
  <c r="H354" i="12"/>
  <c r="H384" i="12"/>
  <c r="H389" i="12"/>
  <c r="H432" i="12"/>
  <c r="H443" i="12"/>
  <c r="H452" i="12"/>
  <c r="H530" i="12"/>
  <c r="H542" i="12"/>
  <c r="H559" i="12"/>
  <c r="F451" i="12"/>
  <c r="H405" i="12"/>
  <c r="H318" i="12"/>
  <c r="H316" i="12"/>
  <c r="H264" i="12"/>
  <c r="H246" i="12"/>
  <c r="F234" i="12"/>
  <c r="F204" i="12"/>
  <c r="H182" i="12"/>
  <c r="F334" i="12"/>
  <c r="F331" i="12"/>
  <c r="F328" i="12"/>
  <c r="F230" i="12"/>
  <c r="H90" i="12"/>
  <c r="F113" i="12"/>
  <c r="F129" i="12"/>
  <c r="H93" i="12"/>
  <c r="F114" i="12"/>
  <c r="F123" i="12"/>
  <c r="F132" i="12"/>
  <c r="F156" i="12"/>
  <c r="F88" i="12"/>
  <c r="F90" i="12"/>
  <c r="F102" i="12"/>
  <c r="F127" i="12"/>
  <c r="F137" i="12"/>
  <c r="F150" i="12"/>
  <c r="F93" i="12"/>
  <c r="F98" i="12"/>
  <c r="F115" i="12"/>
  <c r="F124" i="12"/>
  <c r="F139" i="12"/>
  <c r="F75" i="12"/>
  <c r="D10" i="12"/>
  <c r="F91" i="12"/>
  <c r="F103" i="12"/>
  <c r="F119" i="12"/>
  <c r="D8" i="12"/>
  <c r="H155" i="12"/>
  <c r="F104" i="12"/>
  <c r="F121" i="12"/>
  <c r="F78" i="12"/>
  <c r="F106" i="12"/>
  <c r="F116" i="12"/>
  <c r="F130" i="12"/>
  <c r="F140" i="12"/>
  <c r="F79" i="12"/>
  <c r="F80" i="12"/>
  <c r="F92" i="12"/>
  <c r="F111" i="12"/>
  <c r="F120" i="12"/>
  <c r="F135" i="12"/>
  <c r="F74" i="12"/>
  <c r="F84" i="12"/>
  <c r="H146" i="12"/>
  <c r="F94" i="12"/>
  <c r="F37" i="12"/>
  <c r="F66" i="12"/>
  <c r="F60" i="12"/>
  <c r="F34" i="12"/>
  <c r="F44" i="12"/>
  <c r="F53" i="12"/>
  <c r="F38" i="12"/>
  <c r="F61" i="12"/>
  <c r="F51" i="12"/>
  <c r="F577" i="13"/>
  <c r="F570" i="13"/>
  <c r="F579" i="13"/>
  <c r="F587" i="13"/>
  <c r="D13" i="13"/>
  <c r="F580" i="13"/>
  <c r="F590" i="13"/>
  <c r="H583" i="13"/>
  <c r="F574" i="13"/>
  <c r="F593" i="13"/>
  <c r="F572" i="13"/>
  <c r="F596" i="13"/>
  <c r="F585" i="13"/>
  <c r="H367" i="13"/>
  <c r="H479" i="13"/>
  <c r="H528" i="13"/>
  <c r="H351" i="13"/>
  <c r="H460" i="13"/>
  <c r="H504" i="13"/>
  <c r="H520" i="13"/>
  <c r="H562" i="13"/>
  <c r="H409" i="13"/>
  <c r="H397" i="13"/>
  <c r="H442" i="13"/>
  <c r="H454" i="13"/>
  <c r="H518" i="13"/>
  <c r="H547" i="13"/>
  <c r="F560" i="13"/>
  <c r="F535" i="13"/>
  <c r="F528" i="13"/>
  <c r="F506" i="13"/>
  <c r="H491" i="13"/>
  <c r="F480" i="13"/>
  <c r="F477" i="13"/>
  <c r="F463" i="13"/>
  <c r="H358" i="13"/>
  <c r="H540" i="13"/>
  <c r="H347" i="13"/>
  <c r="H468" i="13"/>
  <c r="H500" i="13"/>
  <c r="H512" i="13"/>
  <c r="H383" i="13"/>
  <c r="H449" i="13"/>
  <c r="H393" i="13"/>
  <c r="H539" i="13"/>
  <c r="F559" i="13"/>
  <c r="F422" i="13"/>
  <c r="F375" i="13"/>
  <c r="H175" i="13"/>
  <c r="H320" i="13"/>
  <c r="D11" i="13"/>
  <c r="G11" i="13" s="1"/>
  <c r="F200" i="13"/>
  <c r="F258" i="13"/>
  <c r="F175" i="13"/>
  <c r="F203" i="13"/>
  <c r="F222" i="13"/>
  <c r="F274" i="13"/>
  <c r="F291" i="13"/>
  <c r="F212" i="13"/>
  <c r="F257" i="13"/>
  <c r="F304" i="13"/>
  <c r="F170" i="13"/>
  <c r="F255" i="13"/>
  <c r="F213" i="13"/>
  <c r="F187" i="13"/>
  <c r="H187" i="13"/>
  <c r="H331" i="13"/>
  <c r="H327" i="13"/>
  <c r="F308" i="13"/>
  <c r="F241" i="13"/>
  <c r="F185" i="13"/>
  <c r="H199" i="13"/>
  <c r="H255" i="13"/>
  <c r="H286" i="13"/>
  <c r="H310" i="13"/>
  <c r="H315" i="13"/>
  <c r="H334" i="13"/>
  <c r="F207" i="13"/>
  <c r="F234" i="13"/>
  <c r="F275" i="13"/>
  <c r="F288" i="13"/>
  <c r="F315" i="13"/>
  <c r="F191" i="13"/>
  <c r="F181" i="13"/>
  <c r="F199" i="13"/>
  <c r="F209" i="13"/>
  <c r="F285" i="13"/>
  <c r="F176" i="13"/>
  <c r="D8" i="13"/>
  <c r="F314" i="13"/>
  <c r="F309" i="13"/>
  <c r="F246" i="13"/>
  <c r="F82" i="13"/>
  <c r="F80" i="13"/>
  <c r="F118" i="13"/>
  <c r="F135" i="13"/>
  <c r="F150" i="13"/>
  <c r="F91" i="13"/>
  <c r="F119" i="13"/>
  <c r="F92" i="13"/>
  <c r="F104" i="13"/>
  <c r="F114" i="13"/>
  <c r="F122" i="13"/>
  <c r="H92" i="13"/>
  <c r="F106" i="13"/>
  <c r="F75" i="13"/>
  <c r="F158" i="13"/>
  <c r="F137" i="13"/>
  <c r="F132" i="13"/>
  <c r="H100" i="13"/>
  <c r="F88" i="13"/>
  <c r="F109" i="13"/>
  <c r="F126" i="13"/>
  <c r="F112" i="13"/>
  <c r="F120" i="13"/>
  <c r="F129" i="13"/>
  <c r="F76" i="13"/>
  <c r="F123" i="13"/>
  <c r="F151" i="13"/>
  <c r="F139" i="13"/>
  <c r="F66" i="13"/>
  <c r="F51" i="13"/>
  <c r="F61" i="13"/>
  <c r="F592" i="14"/>
  <c r="F577" i="14"/>
  <c r="D13" i="14"/>
  <c r="G13" i="14" s="1"/>
  <c r="F580" i="14"/>
  <c r="F596" i="14"/>
  <c r="H587" i="14"/>
  <c r="F584" i="14"/>
  <c r="F585" i="14"/>
  <c r="F587" i="14"/>
  <c r="F572" i="14"/>
  <c r="F588" i="14"/>
  <c r="F521" i="14"/>
  <c r="F483" i="14"/>
  <c r="F444" i="14"/>
  <c r="F363" i="14"/>
  <c r="F349" i="14"/>
  <c r="F348" i="14"/>
  <c r="F354" i="14"/>
  <c r="F360" i="14"/>
  <c r="F369" i="14"/>
  <c r="F379" i="14"/>
  <c r="F383" i="14"/>
  <c r="F389" i="14"/>
  <c r="F400" i="14"/>
  <c r="F413" i="14"/>
  <c r="F431" i="14"/>
  <c r="F445" i="14"/>
  <c r="F452" i="14"/>
  <c r="F456" i="14"/>
  <c r="F465" i="14"/>
  <c r="F473" i="14"/>
  <c r="F477" i="14"/>
  <c r="F527" i="14"/>
  <c r="F560" i="14"/>
  <c r="H346" i="14"/>
  <c r="G345" i="14"/>
  <c r="H345" i="14" s="1"/>
  <c r="F548" i="14"/>
  <c r="F525" i="14"/>
  <c r="F462" i="14"/>
  <c r="F372" i="14"/>
  <c r="F544" i="14"/>
  <c r="F528" i="14"/>
  <c r="F487" i="14"/>
  <c r="F361" i="14"/>
  <c r="F350" i="14"/>
  <c r="F352" i="14"/>
  <c r="F357" i="14"/>
  <c r="F366" i="14"/>
  <c r="F387" i="14"/>
  <c r="F393" i="14"/>
  <c r="F398" i="14"/>
  <c r="F409" i="14"/>
  <c r="F434" i="14"/>
  <c r="F447" i="14"/>
  <c r="F454" i="14"/>
  <c r="F459" i="14"/>
  <c r="F470" i="14"/>
  <c r="F475" i="14"/>
  <c r="F479" i="14"/>
  <c r="F499" i="14"/>
  <c r="F505" i="14"/>
  <c r="F531" i="14"/>
  <c r="F547" i="14"/>
  <c r="F557" i="14"/>
  <c r="D12" i="14"/>
  <c r="G12" i="14" s="1"/>
  <c r="H548" i="14"/>
  <c r="F532" i="14"/>
  <c r="F530" i="14"/>
  <c r="H518" i="14"/>
  <c r="F490" i="14"/>
  <c r="F485" i="14"/>
  <c r="F450" i="14"/>
  <c r="F422" i="14"/>
  <c r="H406" i="14"/>
  <c r="F371" i="14"/>
  <c r="F285" i="14"/>
  <c r="F223" i="14"/>
  <c r="F221" i="14"/>
  <c r="F186" i="14"/>
  <c r="F195" i="14"/>
  <c r="F200" i="14"/>
  <c r="F207" i="14"/>
  <c r="F225" i="14"/>
  <c r="F263" i="14"/>
  <c r="F277" i="14"/>
  <c r="F299" i="14"/>
  <c r="F319" i="14"/>
  <c r="H317" i="14"/>
  <c r="F170" i="14"/>
  <c r="H262" i="14"/>
  <c r="F258" i="14"/>
  <c r="H255" i="14"/>
  <c r="F250" i="14"/>
  <c r="F242" i="14"/>
  <c r="F226" i="14"/>
  <c r="F224" i="14"/>
  <c r="F212" i="14"/>
  <c r="F209" i="14"/>
  <c r="F203" i="14"/>
  <c r="H298" i="14"/>
  <c r="F174" i="14"/>
  <c r="F184" i="14"/>
  <c r="F196" i="14"/>
  <c r="F201" i="14"/>
  <c r="F210" i="14"/>
  <c r="F227" i="14"/>
  <c r="F244" i="14"/>
  <c r="F257" i="14"/>
  <c r="F274" i="14"/>
  <c r="F287" i="14"/>
  <c r="F301" i="14"/>
  <c r="F313" i="14"/>
  <c r="H212" i="14"/>
  <c r="H258" i="14"/>
  <c r="H291" i="14"/>
  <c r="F292" i="14"/>
  <c r="H278" i="14"/>
  <c r="H232" i="14"/>
  <c r="F178" i="14"/>
  <c r="H155" i="14"/>
  <c r="F140" i="14"/>
  <c r="H58" i="14"/>
  <c r="H29" i="14"/>
  <c r="F44" i="14"/>
  <c r="H55" i="14"/>
  <c r="F67" i="14"/>
  <c r="F53" i="14"/>
  <c r="F18" i="14"/>
  <c r="H68" i="14"/>
  <c r="F51" i="14"/>
  <c r="F24" i="14"/>
  <c r="F38" i="14"/>
  <c r="H24" i="14"/>
  <c r="F587" i="15"/>
  <c r="H392" i="15"/>
  <c r="H380" i="15"/>
  <c r="H387" i="15"/>
  <c r="H412" i="15"/>
  <c r="H445" i="15"/>
  <c r="F434" i="15"/>
  <c r="F365" i="15"/>
  <c r="H488" i="15"/>
  <c r="H365" i="15"/>
  <c r="H505" i="15"/>
  <c r="H561" i="15"/>
  <c r="F556" i="15"/>
  <c r="H555" i="15"/>
  <c r="H541" i="15"/>
  <c r="H537" i="15"/>
  <c r="H533" i="15"/>
  <c r="H526" i="15"/>
  <c r="H497" i="15"/>
  <c r="H493" i="15"/>
  <c r="H485" i="15"/>
  <c r="H481" i="15"/>
  <c r="H478" i="15"/>
  <c r="F475" i="15"/>
  <c r="H474" i="15"/>
  <c r="H472" i="15"/>
  <c r="F449" i="15"/>
  <c r="F412" i="15"/>
  <c r="H391" i="15"/>
  <c r="F380" i="15"/>
  <c r="H358" i="15"/>
  <c r="F201" i="15"/>
  <c r="F236" i="15"/>
  <c r="F198" i="15"/>
  <c r="F207" i="15"/>
  <c r="F237" i="15"/>
  <c r="F305" i="15"/>
  <c r="F275" i="15"/>
  <c r="H216" i="15"/>
  <c r="F222" i="15"/>
  <c r="F274" i="15"/>
  <c r="D11" i="15"/>
  <c r="G11" i="15" s="1"/>
  <c r="F239" i="15"/>
  <c r="F145" i="15"/>
  <c r="F121" i="15"/>
  <c r="F114" i="15"/>
  <c r="F112" i="15"/>
  <c r="F103" i="15"/>
  <c r="F76" i="15"/>
  <c r="F118" i="15"/>
  <c r="F135" i="15"/>
  <c r="F140" i="15"/>
  <c r="H119" i="15"/>
  <c r="F129" i="15"/>
  <c r="F124" i="15"/>
  <c r="F141" i="15"/>
  <c r="F83" i="15"/>
  <c r="F27" i="15"/>
  <c r="D9" i="15"/>
  <c r="F38" i="15"/>
  <c r="F35" i="15"/>
  <c r="F37" i="15"/>
  <c r="F29" i="15"/>
  <c r="F49" i="15"/>
  <c r="F22" i="15"/>
  <c r="H68" i="15"/>
  <c r="H593" i="16"/>
  <c r="F588" i="16"/>
  <c r="F592" i="16"/>
  <c r="F570" i="16"/>
  <c r="F584" i="16"/>
  <c r="F573" i="16"/>
  <c r="D13" i="16"/>
  <c r="G13" i="16" s="1"/>
  <c r="F585" i="16"/>
  <c r="H379" i="16"/>
  <c r="H445" i="16"/>
  <c r="F557" i="16"/>
  <c r="F555" i="16"/>
  <c r="H540" i="16"/>
  <c r="H519" i="16"/>
  <c r="F375" i="16"/>
  <c r="H388" i="16"/>
  <c r="H547" i="16"/>
  <c r="H556" i="16"/>
  <c r="F487" i="16"/>
  <c r="F397" i="16"/>
  <c r="F383" i="16"/>
  <c r="H377" i="16"/>
  <c r="F174" i="16"/>
  <c r="F184" i="16"/>
  <c r="F199" i="16"/>
  <c r="F203" i="16"/>
  <c r="F211" i="16"/>
  <c r="F244" i="16"/>
  <c r="F274" i="16"/>
  <c r="G169" i="16"/>
  <c r="H169" i="16" s="1"/>
  <c r="F335" i="16"/>
  <c r="H308" i="16"/>
  <c r="F299" i="16"/>
  <c r="H292" i="16"/>
  <c r="F258" i="16"/>
  <c r="F177" i="16"/>
  <c r="F175" i="16"/>
  <c r="F185" i="16"/>
  <c r="F200" i="16"/>
  <c r="F206" i="16"/>
  <c r="F275" i="16"/>
  <c r="F170" i="16"/>
  <c r="F169" i="16"/>
  <c r="D11" i="16"/>
  <c r="F286" i="16"/>
  <c r="F237" i="16"/>
  <c r="F287" i="16"/>
  <c r="F191" i="16"/>
  <c r="F171" i="16"/>
  <c r="F182" i="16"/>
  <c r="F198" i="16"/>
  <c r="F202" i="16"/>
  <c r="F210" i="16"/>
  <c r="F263" i="16"/>
  <c r="F291" i="16"/>
  <c r="F315" i="16"/>
  <c r="F238" i="16"/>
  <c r="F236" i="16"/>
  <c r="F213" i="16"/>
  <c r="F180" i="16"/>
  <c r="H98" i="16"/>
  <c r="H124" i="16"/>
  <c r="H154" i="16"/>
  <c r="F120" i="16"/>
  <c r="H84" i="16"/>
  <c r="H82" i="16"/>
  <c r="H139" i="16"/>
  <c r="H128" i="16"/>
  <c r="H145" i="16"/>
  <c r="F151" i="16"/>
  <c r="F127" i="16"/>
  <c r="F121" i="16"/>
  <c r="F59" i="16"/>
  <c r="G18" i="16"/>
  <c r="H18" i="16" s="1"/>
  <c r="H51" i="16"/>
  <c r="H42" i="16"/>
  <c r="F35" i="16"/>
  <c r="H34" i="16"/>
  <c r="H32" i="16"/>
  <c r="H68" i="16"/>
  <c r="D9" i="16"/>
  <c r="G9" i="16" s="1"/>
  <c r="F28" i="16"/>
  <c r="F67" i="16"/>
  <c r="H577" i="17"/>
  <c r="G570" i="17"/>
  <c r="F587" i="17"/>
  <c r="H578" i="17"/>
  <c r="F572" i="17"/>
  <c r="H549" i="17"/>
  <c r="F458" i="17"/>
  <c r="F389" i="17"/>
  <c r="H352" i="17"/>
  <c r="H547" i="17"/>
  <c r="H543" i="17"/>
  <c r="H539" i="17"/>
  <c r="H535" i="17"/>
  <c r="H531" i="17"/>
  <c r="H349" i="17"/>
  <c r="F275" i="17"/>
  <c r="F211" i="17"/>
  <c r="G11" i="17"/>
  <c r="F291" i="17"/>
  <c r="H171" i="17"/>
  <c r="F103" i="17"/>
  <c r="F129" i="17"/>
  <c r="H155" i="17"/>
  <c r="F126" i="17"/>
  <c r="F102" i="17"/>
  <c r="F112" i="17"/>
  <c r="F135" i="17"/>
  <c r="F584" i="18"/>
  <c r="F573" i="18"/>
  <c r="F588" i="18"/>
  <c r="F596" i="18"/>
  <c r="F575" i="18"/>
  <c r="F586" i="18"/>
  <c r="F594" i="18"/>
  <c r="F570" i="18"/>
  <c r="F572" i="18"/>
  <c r="F580" i="18"/>
  <c r="F590" i="18"/>
  <c r="F577" i="18"/>
  <c r="F592" i="18"/>
  <c r="D13" i="18"/>
  <c r="G13" i="18" s="1"/>
  <c r="F595" i="18"/>
  <c r="H369" i="18"/>
  <c r="H413" i="18"/>
  <c r="H443" i="18"/>
  <c r="H447" i="18"/>
  <c r="H459" i="18"/>
  <c r="H466" i="18"/>
  <c r="H472" i="18"/>
  <c r="H476" i="18"/>
  <c r="H481" i="18"/>
  <c r="H490" i="18"/>
  <c r="H509" i="18"/>
  <c r="H527" i="18"/>
  <c r="F529" i="18"/>
  <c r="F481" i="18"/>
  <c r="F429" i="18"/>
  <c r="F374" i="18"/>
  <c r="H358" i="18"/>
  <c r="H431" i="18"/>
  <c r="H474" i="18"/>
  <c r="H488" i="18"/>
  <c r="H512" i="18"/>
  <c r="H525" i="18"/>
  <c r="H544" i="18"/>
  <c r="F563" i="18"/>
  <c r="F561" i="18"/>
  <c r="F540" i="18"/>
  <c r="F461" i="18"/>
  <c r="H359" i="18"/>
  <c r="F171" i="18"/>
  <c r="F176" i="18"/>
  <c r="F182" i="18"/>
  <c r="F200" i="18"/>
  <c r="F210" i="18"/>
  <c r="F221" i="18"/>
  <c r="F250" i="18"/>
  <c r="F259" i="18"/>
  <c r="F276" i="18"/>
  <c r="F286" i="18"/>
  <c r="F301" i="18"/>
  <c r="F308" i="18"/>
  <c r="F317" i="18"/>
  <c r="F321" i="18"/>
  <c r="F331" i="18"/>
  <c r="D11" i="18"/>
  <c r="G11" i="18" s="1"/>
  <c r="F314" i="18"/>
  <c r="F305" i="18"/>
  <c r="F303" i="18"/>
  <c r="F288" i="18"/>
  <c r="F262" i="18"/>
  <c r="F254" i="18"/>
  <c r="H234" i="18"/>
  <c r="F213" i="18"/>
  <c r="H181" i="18"/>
  <c r="H200" i="18"/>
  <c r="H210" i="18"/>
  <c r="H287" i="18"/>
  <c r="H319" i="18"/>
  <c r="F172" i="18"/>
  <c r="F177" i="18"/>
  <c r="F184" i="18"/>
  <c r="F196" i="18"/>
  <c r="F201" i="18"/>
  <c r="F206" i="18"/>
  <c r="F211" i="18"/>
  <c r="F222" i="18"/>
  <c r="F236" i="18"/>
  <c r="F242" i="18"/>
  <c r="F263" i="18"/>
  <c r="F277" i="18"/>
  <c r="F287" i="18"/>
  <c r="F302" i="18"/>
  <c r="F309" i="18"/>
  <c r="F323" i="18"/>
  <c r="G169" i="18"/>
  <c r="H169" i="18" s="1"/>
  <c r="F170" i="18"/>
  <c r="F329" i="18"/>
  <c r="F310" i="18"/>
  <c r="F249" i="18"/>
  <c r="F216" i="18"/>
  <c r="F204" i="18"/>
  <c r="F173" i="18"/>
  <c r="F334" i="18"/>
  <c r="F332" i="18"/>
  <c r="F257" i="18"/>
  <c r="F186" i="18"/>
  <c r="H175" i="18"/>
  <c r="H192" i="18"/>
  <c r="H212" i="18"/>
  <c r="H313" i="18"/>
  <c r="F175" i="18"/>
  <c r="F181" i="18"/>
  <c r="F191" i="18"/>
  <c r="F199" i="18"/>
  <c r="F203" i="18"/>
  <c r="F209" i="18"/>
  <c r="F227" i="18"/>
  <c r="F244" i="18"/>
  <c r="F275" i="18"/>
  <c r="F285" i="18"/>
  <c r="F299" i="18"/>
  <c r="F306" i="18"/>
  <c r="F315" i="18"/>
  <c r="F320" i="18"/>
  <c r="F328" i="18"/>
  <c r="F311" i="18"/>
  <c r="F226" i="18"/>
  <c r="F224" i="18"/>
  <c r="D10" i="18"/>
  <c r="F102" i="18"/>
  <c r="F112" i="18"/>
  <c r="F137" i="18"/>
  <c r="F93" i="18"/>
  <c r="F113" i="18"/>
  <c r="F129" i="18"/>
  <c r="F75" i="18"/>
  <c r="F130" i="18"/>
  <c r="F150" i="18"/>
  <c r="F88" i="18"/>
  <c r="F83" i="18"/>
  <c r="F119" i="18"/>
  <c r="F145" i="18"/>
  <c r="F98" i="18"/>
  <c r="F115" i="18"/>
  <c r="F132" i="18"/>
  <c r="F116" i="18"/>
  <c r="F109" i="18"/>
  <c r="H158" i="18"/>
  <c r="F91" i="18"/>
  <c r="F110" i="18"/>
  <c r="F128" i="18"/>
  <c r="F87" i="18"/>
  <c r="F123" i="18"/>
  <c r="F148" i="18"/>
  <c r="H52" i="18"/>
  <c r="H58" i="18"/>
  <c r="F61" i="18"/>
  <c r="H29" i="18"/>
  <c r="F50" i="18"/>
  <c r="F41" i="18"/>
  <c r="F53" i="18"/>
  <c r="F27" i="18"/>
  <c r="F43" i="18"/>
  <c r="H66" i="18"/>
  <c r="F59" i="18"/>
  <c r="F48" i="18"/>
  <c r="F44" i="18"/>
  <c r="F32" i="18"/>
  <c r="F62" i="18"/>
  <c r="F35" i="18"/>
  <c r="F52" i="18"/>
  <c r="F28" i="18"/>
  <c r="F67" i="18"/>
  <c r="H594" i="19"/>
  <c r="H592" i="19"/>
  <c r="H579" i="19"/>
  <c r="H353" i="19"/>
  <c r="H431" i="19"/>
  <c r="H442" i="19"/>
  <c r="H458" i="19"/>
  <c r="H496" i="19"/>
  <c r="H504" i="19"/>
  <c r="H511" i="19"/>
  <c r="H444" i="19"/>
  <c r="H449" i="19"/>
  <c r="H470" i="19"/>
  <c r="H360" i="19"/>
  <c r="H366" i="19"/>
  <c r="H398" i="19"/>
  <c r="H401" i="19"/>
  <c r="H412" i="19"/>
  <c r="H454" i="19"/>
  <c r="H475" i="19"/>
  <c r="H479" i="19"/>
  <c r="H513" i="19"/>
  <c r="H524" i="19"/>
  <c r="H558" i="19"/>
  <c r="F505" i="19"/>
  <c r="F466" i="19"/>
  <c r="F414" i="19"/>
  <c r="F259" i="19"/>
  <c r="F202" i="19"/>
  <c r="F222" i="19"/>
  <c r="F177" i="19"/>
  <c r="F198" i="19"/>
  <c r="F274" i="19"/>
  <c r="F287" i="19"/>
  <c r="F301" i="19"/>
  <c r="F315" i="19"/>
  <c r="F200" i="19"/>
  <c r="F221" i="19"/>
  <c r="H285" i="19"/>
  <c r="F323" i="19"/>
  <c r="F172" i="19"/>
  <c r="F210" i="19"/>
  <c r="F231" i="19"/>
  <c r="D11" i="19"/>
  <c r="F184" i="19"/>
  <c r="F199" i="19"/>
  <c r="F225" i="19"/>
  <c r="F275" i="19"/>
  <c r="F288" i="19"/>
  <c r="F320" i="19"/>
  <c r="H213" i="19"/>
  <c r="H263" i="19"/>
  <c r="H302" i="19"/>
  <c r="F170" i="19"/>
  <c r="F282" i="19"/>
  <c r="F234" i="19"/>
  <c r="H151" i="19"/>
  <c r="F157" i="19"/>
  <c r="F112" i="19"/>
  <c r="F94" i="19"/>
  <c r="F104" i="19"/>
  <c r="F121" i="19"/>
  <c r="F139" i="19"/>
  <c r="F76" i="19"/>
  <c r="F98" i="19"/>
  <c r="F79" i="19"/>
  <c r="F90" i="19"/>
  <c r="H115" i="19"/>
  <c r="F126" i="19"/>
  <c r="F141" i="19"/>
  <c r="F158" i="19"/>
  <c r="F105" i="19"/>
  <c r="F92" i="19"/>
  <c r="F114" i="19"/>
  <c r="F129" i="19"/>
  <c r="H156" i="19"/>
  <c r="F133" i="19"/>
  <c r="D10" i="19"/>
  <c r="G10" i="19" s="1"/>
  <c r="F83" i="19"/>
  <c r="F156" i="19"/>
  <c r="F155" i="19"/>
  <c r="F142" i="19"/>
  <c r="F140" i="19"/>
  <c r="H53" i="19"/>
  <c r="H56" i="19"/>
  <c r="F35" i="19"/>
  <c r="H29" i="19"/>
  <c r="H37" i="19"/>
  <c r="H19" i="19"/>
  <c r="F67" i="19"/>
  <c r="F588" i="20"/>
  <c r="F572" i="20"/>
  <c r="F571" i="20"/>
  <c r="H583" i="20"/>
  <c r="F596" i="20"/>
  <c r="F583" i="20"/>
  <c r="D13" i="20"/>
  <c r="G13" i="20" s="1"/>
  <c r="F587" i="20"/>
  <c r="F589" i="20"/>
  <c r="F573" i="20"/>
  <c r="G570" i="20"/>
  <c r="F465" i="20"/>
  <c r="F394" i="20"/>
  <c r="F370" i="20"/>
  <c r="F366" i="20"/>
  <c r="F348" i="20"/>
  <c r="F353" i="20"/>
  <c r="F365" i="20"/>
  <c r="F379" i="20"/>
  <c r="F386" i="20"/>
  <c r="F399" i="20"/>
  <c r="F413" i="20"/>
  <c r="F460" i="20"/>
  <c r="F531" i="20"/>
  <c r="F556" i="20"/>
  <c r="H460" i="20"/>
  <c r="H526" i="20"/>
  <c r="H562" i="20"/>
  <c r="F560" i="20"/>
  <c r="H554" i="20"/>
  <c r="H511" i="20"/>
  <c r="H492" i="20"/>
  <c r="F489" i="20"/>
  <c r="H470" i="20"/>
  <c r="H466" i="20"/>
  <c r="F454" i="20"/>
  <c r="H429" i="20"/>
  <c r="H227" i="20"/>
  <c r="F274" i="20"/>
  <c r="F185" i="20"/>
  <c r="F199" i="20"/>
  <c r="F236" i="20"/>
  <c r="F208" i="20"/>
  <c r="F206" i="20"/>
  <c r="H187" i="20"/>
  <c r="F263" i="20"/>
  <c r="F175" i="20"/>
  <c r="H210" i="20"/>
  <c r="F207" i="20"/>
  <c r="F287" i="20"/>
  <c r="D11" i="20"/>
  <c r="F169" i="20"/>
  <c r="F313" i="20"/>
  <c r="H255" i="20"/>
  <c r="H193" i="20"/>
  <c r="F211" i="20"/>
  <c r="F222" i="20"/>
  <c r="F170" i="20"/>
  <c r="F198" i="20"/>
  <c r="H222" i="20"/>
  <c r="F275" i="20"/>
  <c r="F301" i="20"/>
  <c r="F237" i="20"/>
  <c r="F319" i="20"/>
  <c r="F239" i="20"/>
  <c r="F150" i="20"/>
  <c r="F126" i="20"/>
  <c r="F113" i="20"/>
  <c r="F156" i="20"/>
  <c r="F139" i="20"/>
  <c r="F103" i="20"/>
  <c r="F94" i="20"/>
  <c r="F114" i="20"/>
  <c r="F104" i="20"/>
  <c r="F102" i="20"/>
  <c r="F86" i="20"/>
  <c r="F98" i="20"/>
  <c r="F132" i="20"/>
  <c r="F118" i="20"/>
  <c r="H92" i="20"/>
  <c r="F105" i="20"/>
  <c r="F92" i="20"/>
  <c r="F78" i="20"/>
  <c r="H121" i="20"/>
  <c r="F135" i="20"/>
  <c r="F131" i="20"/>
  <c r="F120" i="20"/>
  <c r="F106" i="20"/>
  <c r="F27" i="20"/>
  <c r="F49" i="20"/>
  <c r="F31" i="20"/>
  <c r="F28" i="20"/>
  <c r="H45" i="20"/>
  <c r="F32" i="20"/>
  <c r="F589" i="21"/>
  <c r="H526" i="21"/>
  <c r="H515" i="21"/>
  <c r="H397" i="21"/>
  <c r="H401" i="21"/>
  <c r="H429" i="21"/>
  <c r="H468" i="21"/>
  <c r="H474" i="21"/>
  <c r="F527" i="21"/>
  <c r="F456" i="21"/>
  <c r="F415" i="21"/>
  <c r="F381" i="21"/>
  <c r="F375" i="21"/>
  <c r="H359" i="21"/>
  <c r="H354" i="21"/>
  <c r="H360" i="21"/>
  <c r="H399" i="21"/>
  <c r="H409" i="21"/>
  <c r="H433" i="21"/>
  <c r="H460" i="21"/>
  <c r="H472" i="21"/>
  <c r="H476" i="21"/>
  <c r="F540" i="21"/>
  <c r="H501" i="21"/>
  <c r="F462" i="21"/>
  <c r="F453" i="21"/>
  <c r="F242" i="21"/>
  <c r="H200" i="21"/>
  <c r="H237" i="21"/>
  <c r="F251" i="21"/>
  <c r="F233" i="21"/>
  <c r="F219" i="21"/>
  <c r="F206" i="21"/>
  <c r="F177" i="21"/>
  <c r="H209" i="21"/>
  <c r="H251" i="21"/>
  <c r="H192" i="21"/>
  <c r="F306" i="21"/>
  <c r="F282" i="21"/>
  <c r="F257" i="21"/>
  <c r="F244" i="21"/>
  <c r="H220" i="21"/>
  <c r="F93" i="21"/>
  <c r="F106" i="21"/>
  <c r="F113" i="21"/>
  <c r="F129" i="21"/>
  <c r="F156" i="21"/>
  <c r="F79" i="21"/>
  <c r="F86" i="21"/>
  <c r="F115" i="21"/>
  <c r="F131" i="21"/>
  <c r="H155" i="21"/>
  <c r="D10" i="21"/>
  <c r="H100" i="21"/>
  <c r="F124" i="21"/>
  <c r="F133" i="21"/>
  <c r="F150" i="21"/>
  <c r="F119" i="21"/>
  <c r="F145" i="21"/>
  <c r="F146" i="21"/>
  <c r="F116" i="21"/>
  <c r="F114" i="21"/>
  <c r="F102" i="21"/>
  <c r="F109" i="21"/>
  <c r="F120" i="21"/>
  <c r="F130" i="21"/>
  <c r="F80" i="21"/>
  <c r="F123" i="21"/>
  <c r="F126" i="21"/>
  <c r="F135" i="21"/>
  <c r="F152" i="21"/>
  <c r="F91" i="21"/>
  <c r="F92" i="21"/>
  <c r="F100" i="21"/>
  <c r="F104" i="21"/>
  <c r="F122" i="21"/>
  <c r="F78" i="21"/>
  <c r="F90" i="21"/>
  <c r="H141" i="21"/>
  <c r="F35" i="21"/>
  <c r="F28" i="21"/>
  <c r="F67" i="21"/>
  <c r="F29" i="21"/>
  <c r="F53" i="21"/>
  <c r="F26" i="21"/>
  <c r="F22" i="21"/>
  <c r="F18" i="21"/>
  <c r="D9" i="21"/>
  <c r="F52" i="21"/>
  <c r="H68" i="21"/>
  <c r="F51" i="21"/>
  <c r="F593" i="22"/>
  <c r="F585" i="22"/>
  <c r="F587" i="22"/>
  <c r="F573" i="22"/>
  <c r="F592" i="22"/>
  <c r="H591" i="22"/>
  <c r="G570" i="22"/>
  <c r="F580" i="22"/>
  <c r="F576" i="22"/>
  <c r="F595" i="22"/>
  <c r="H386" i="22"/>
  <c r="H393" i="22"/>
  <c r="H459" i="22"/>
  <c r="H488" i="22"/>
  <c r="H508" i="22"/>
  <c r="F493" i="22"/>
  <c r="F433" i="22"/>
  <c r="F382" i="22"/>
  <c r="H395" i="22"/>
  <c r="H185" i="22"/>
  <c r="F334" i="22"/>
  <c r="F302" i="22"/>
  <c r="F257" i="22"/>
  <c r="F251" i="22"/>
  <c r="F245" i="22"/>
  <c r="F234" i="22"/>
  <c r="H256" i="22"/>
  <c r="F227" i="22"/>
  <c r="H193" i="22"/>
  <c r="H186" i="22"/>
  <c r="F152" i="22"/>
  <c r="F111" i="22"/>
  <c r="F106" i="22"/>
  <c r="H99" i="22"/>
  <c r="F48" i="22"/>
  <c r="F24" i="22"/>
  <c r="D9" i="22"/>
  <c r="F62" i="22"/>
  <c r="F27" i="22"/>
  <c r="H51" i="22"/>
  <c r="H40" i="22"/>
  <c r="H37" i="22"/>
  <c r="H596" i="23"/>
  <c r="F585" i="23"/>
  <c r="F596" i="23"/>
  <c r="F543" i="23"/>
  <c r="F527" i="23"/>
  <c r="F481" i="23"/>
  <c r="F351" i="23"/>
  <c r="F357" i="23"/>
  <c r="F366" i="23"/>
  <c r="F370" i="23"/>
  <c r="F379" i="23"/>
  <c r="F386" i="23"/>
  <c r="F391" i="23"/>
  <c r="F398" i="23"/>
  <c r="F409" i="23"/>
  <c r="F444" i="23"/>
  <c r="F452" i="23"/>
  <c r="F470" i="23"/>
  <c r="F475" i="23"/>
  <c r="F504" i="23"/>
  <c r="F524" i="23"/>
  <c r="F542" i="23"/>
  <c r="F549" i="23"/>
  <c r="H360" i="23"/>
  <c r="F345" i="23"/>
  <c r="F560" i="23"/>
  <c r="F414" i="23"/>
  <c r="F531" i="23"/>
  <c r="F352" i="23"/>
  <c r="F358" i="23"/>
  <c r="F367" i="23"/>
  <c r="F380" i="23"/>
  <c r="F387" i="23"/>
  <c r="F393" i="23"/>
  <c r="F399" i="23"/>
  <c r="F431" i="23"/>
  <c r="F445" i="23"/>
  <c r="F454" i="23"/>
  <c r="F472" i="23"/>
  <c r="F505" i="23"/>
  <c r="F528" i="23"/>
  <c r="F544" i="23"/>
  <c r="F556" i="23"/>
  <c r="H354" i="23"/>
  <c r="F415" i="23"/>
  <c r="F355" i="23"/>
  <c r="F465" i="23"/>
  <c r="F347" i="23"/>
  <c r="F353" i="23"/>
  <c r="F360" i="23"/>
  <c r="F368" i="23"/>
  <c r="F382" i="23"/>
  <c r="F388" i="23"/>
  <c r="F400" i="23"/>
  <c r="F413" i="23"/>
  <c r="F434" i="23"/>
  <c r="F447" i="23"/>
  <c r="F455" i="23"/>
  <c r="F460" i="23"/>
  <c r="F473" i="23"/>
  <c r="F489" i="23"/>
  <c r="F547" i="23"/>
  <c r="F558" i="23"/>
  <c r="H363" i="23"/>
  <c r="H369" i="23"/>
  <c r="H383" i="23"/>
  <c r="H510" i="23"/>
  <c r="F500" i="23"/>
  <c r="H497" i="23"/>
  <c r="H493" i="23"/>
  <c r="F464" i="23"/>
  <c r="F446" i="23"/>
  <c r="F381" i="23"/>
  <c r="F361" i="23"/>
  <c r="H198" i="23"/>
  <c r="H336" i="23"/>
  <c r="H328" i="23"/>
  <c r="F236" i="23"/>
  <c r="F231" i="23"/>
  <c r="F182" i="23"/>
  <c r="F171" i="23"/>
  <c r="F123" i="23"/>
  <c r="F86" i="23"/>
  <c r="H126" i="23"/>
  <c r="F111" i="23"/>
  <c r="F109" i="23"/>
  <c r="F83" i="23"/>
  <c r="F130" i="23"/>
  <c r="F112" i="23"/>
  <c r="F129" i="23"/>
  <c r="F79" i="23"/>
  <c r="F102" i="23"/>
  <c r="F156" i="23"/>
  <c r="F29" i="23"/>
  <c r="F18" i="23"/>
  <c r="F58" i="23"/>
  <c r="F51" i="23"/>
  <c r="F49" i="23"/>
  <c r="F26" i="23"/>
  <c r="F59" i="23"/>
  <c r="F27" i="23"/>
  <c r="D8" i="23"/>
  <c r="F8" i="23" s="1"/>
  <c r="F66" i="23"/>
  <c r="F38" i="23"/>
  <c r="F34" i="23"/>
  <c r="F62" i="23"/>
  <c r="H65" i="23"/>
  <c r="G18" i="23"/>
  <c r="H27" i="23"/>
  <c r="H589" i="24"/>
  <c r="F596" i="24"/>
  <c r="F571" i="24"/>
  <c r="H349" i="24"/>
  <c r="H361" i="24"/>
  <c r="H383" i="24"/>
  <c r="H535" i="24"/>
  <c r="F348" i="24"/>
  <c r="F354" i="24"/>
  <c r="F361" i="24"/>
  <c r="F369" i="24"/>
  <c r="F383" i="24"/>
  <c r="F389" i="24"/>
  <c r="F400" i="24"/>
  <c r="F412" i="24"/>
  <c r="F473" i="24"/>
  <c r="F504" i="24"/>
  <c r="F547" i="24"/>
  <c r="F346" i="24"/>
  <c r="F544" i="24"/>
  <c r="F474" i="24"/>
  <c r="F472" i="24"/>
  <c r="F445" i="24"/>
  <c r="F432" i="24"/>
  <c r="F395" i="24"/>
  <c r="H394" i="24"/>
  <c r="H377" i="24"/>
  <c r="H372" i="24"/>
  <c r="H350" i="24"/>
  <c r="H555" i="24"/>
  <c r="H551" i="24"/>
  <c r="F456" i="24"/>
  <c r="H351" i="24"/>
  <c r="H365" i="24"/>
  <c r="H432" i="24"/>
  <c r="H459" i="24"/>
  <c r="H470" i="24"/>
  <c r="H477" i="24"/>
  <c r="H528" i="24"/>
  <c r="H544" i="24"/>
  <c r="H346" i="24"/>
  <c r="F352" i="24"/>
  <c r="F366" i="24"/>
  <c r="F379" i="24"/>
  <c r="F387" i="24"/>
  <c r="F398" i="24"/>
  <c r="F499" i="24"/>
  <c r="F524" i="24"/>
  <c r="F549" i="24"/>
  <c r="F345" i="24"/>
  <c r="H562" i="24"/>
  <c r="H558" i="24"/>
  <c r="H552" i="24"/>
  <c r="H545" i="24"/>
  <c r="F444" i="24"/>
  <c r="F393" i="24"/>
  <c r="F382" i="24"/>
  <c r="H182" i="24"/>
  <c r="H175" i="24"/>
  <c r="H198" i="24"/>
  <c r="H315" i="24"/>
  <c r="H210" i="24"/>
  <c r="H244" i="24"/>
  <c r="H287" i="24"/>
  <c r="F299" i="24"/>
  <c r="F259" i="24"/>
  <c r="H252" i="24"/>
  <c r="F199" i="24"/>
  <c r="F186" i="24"/>
  <c r="F177" i="24"/>
  <c r="F172" i="24"/>
  <c r="F152" i="24"/>
  <c r="F135" i="24"/>
  <c r="F116" i="24"/>
  <c r="F114" i="24"/>
  <c r="F111" i="24"/>
  <c r="H86" i="24"/>
  <c r="H132" i="24"/>
  <c r="F103" i="24"/>
  <c r="H83" i="24"/>
  <c r="F106" i="24"/>
  <c r="F119" i="24"/>
  <c r="H129" i="24"/>
  <c r="F118" i="24"/>
  <c r="F157" i="24"/>
  <c r="F132" i="24"/>
  <c r="F104" i="24"/>
  <c r="F86" i="24"/>
  <c r="F76" i="24"/>
  <c r="F21" i="24"/>
  <c r="F66" i="24"/>
  <c r="F32" i="24"/>
  <c r="H38" i="24"/>
  <c r="F38" i="24"/>
  <c r="F65" i="24"/>
  <c r="F18" i="24"/>
  <c r="F592" i="25"/>
  <c r="F572" i="25"/>
  <c r="F585" i="25"/>
  <c r="F573" i="25"/>
  <c r="F571" i="25"/>
  <c r="F596" i="25"/>
  <c r="F574" i="25"/>
  <c r="F586" i="25"/>
  <c r="F587" i="25"/>
  <c r="F588" i="25"/>
  <c r="D13" i="25"/>
  <c r="F575" i="25"/>
  <c r="F594" i="25"/>
  <c r="F348" i="25"/>
  <c r="F360" i="25"/>
  <c r="F389" i="25"/>
  <c r="F446" i="25"/>
  <c r="F458" i="25"/>
  <c r="F475" i="25"/>
  <c r="F500" i="25"/>
  <c r="F505" i="25"/>
  <c r="F542" i="25"/>
  <c r="F561" i="25"/>
  <c r="D12" i="25"/>
  <c r="G12" i="25" s="1"/>
  <c r="F511" i="25"/>
  <c r="F457" i="25"/>
  <c r="F351" i="25"/>
  <c r="F355" i="25"/>
  <c r="F361" i="25"/>
  <c r="F369" i="25"/>
  <c r="F379" i="25"/>
  <c r="F386" i="25"/>
  <c r="F393" i="25"/>
  <c r="F401" i="25"/>
  <c r="F413" i="25"/>
  <c r="F443" i="25"/>
  <c r="F453" i="25"/>
  <c r="F459" i="25"/>
  <c r="F470" i="25"/>
  <c r="F477" i="25"/>
  <c r="F489" i="25"/>
  <c r="F497" i="25"/>
  <c r="F501" i="25"/>
  <c r="F524" i="25"/>
  <c r="F529" i="25"/>
  <c r="F547" i="25"/>
  <c r="F558" i="25"/>
  <c r="F562" i="25"/>
  <c r="F541" i="25"/>
  <c r="F476" i="25"/>
  <c r="F391" i="25"/>
  <c r="F354" i="25"/>
  <c r="F368" i="25"/>
  <c r="F383" i="25"/>
  <c r="F400" i="25"/>
  <c r="F442" i="25"/>
  <c r="F452" i="25"/>
  <c r="F468" i="25"/>
  <c r="F481" i="25"/>
  <c r="F518" i="25"/>
  <c r="F528" i="25"/>
  <c r="F533" i="25"/>
  <c r="F556" i="25"/>
  <c r="F345" i="25"/>
  <c r="F532" i="25"/>
  <c r="F474" i="25"/>
  <c r="F455" i="25"/>
  <c r="F433" i="25"/>
  <c r="F406" i="25"/>
  <c r="F397" i="25"/>
  <c r="G345" i="25"/>
  <c r="F352" i="25"/>
  <c r="F357" i="25"/>
  <c r="F365" i="25"/>
  <c r="F370" i="25"/>
  <c r="F387" i="25"/>
  <c r="F398" i="25"/>
  <c r="F409" i="25"/>
  <c r="F432" i="25"/>
  <c r="F444" i="25"/>
  <c r="F454" i="25"/>
  <c r="F460" i="25"/>
  <c r="F472" i="25"/>
  <c r="F478" i="25"/>
  <c r="F490" i="25"/>
  <c r="F520" i="25"/>
  <c r="F530" i="25"/>
  <c r="F548" i="25"/>
  <c r="H524" i="25"/>
  <c r="H514" i="25"/>
  <c r="F493" i="25"/>
  <c r="F463" i="25"/>
  <c r="F392" i="25"/>
  <c r="F373" i="25"/>
  <c r="F363" i="25"/>
  <c r="F515" i="25"/>
  <c r="F431" i="25"/>
  <c r="F329" i="25"/>
  <c r="F246" i="25"/>
  <c r="F212" i="25"/>
  <c r="H288" i="25"/>
  <c r="H184" i="25"/>
  <c r="H275" i="25"/>
  <c r="F171" i="25"/>
  <c r="F178" i="25"/>
  <c r="F191" i="25"/>
  <c r="F199" i="25"/>
  <c r="F210" i="25"/>
  <c r="F330" i="25"/>
  <c r="F301" i="25"/>
  <c r="F224" i="25"/>
  <c r="H104" i="25"/>
  <c r="H156" i="25"/>
  <c r="F86" i="25"/>
  <c r="H83" i="25"/>
  <c r="H79" i="25"/>
  <c r="F87" i="25"/>
  <c r="F62" i="25"/>
  <c r="F27" i="25"/>
  <c r="F38" i="25"/>
  <c r="H58" i="25"/>
  <c r="F66" i="25"/>
  <c r="F35" i="25"/>
  <c r="F26" i="25"/>
  <c r="H593" i="26"/>
  <c r="H352" i="26"/>
  <c r="H444" i="26"/>
  <c r="H389" i="26"/>
  <c r="F533" i="26"/>
  <c r="F489" i="26"/>
  <c r="F471" i="26"/>
  <c r="F447" i="26"/>
  <c r="F433" i="26"/>
  <c r="F363" i="26"/>
  <c r="H382" i="26"/>
  <c r="F557" i="26"/>
  <c r="H551" i="26"/>
  <c r="F525" i="26"/>
  <c r="F453" i="26"/>
  <c r="F443" i="26"/>
  <c r="H416" i="26"/>
  <c r="F377" i="26"/>
  <c r="F359" i="26"/>
  <c r="H237" i="26"/>
  <c r="F203" i="26"/>
  <c r="F318" i="26"/>
  <c r="F233" i="26"/>
  <c r="F221" i="26"/>
  <c r="F278" i="26"/>
  <c r="F242" i="26"/>
  <c r="H154" i="26"/>
  <c r="H149" i="26"/>
  <c r="H101" i="26"/>
  <c r="H128" i="26"/>
  <c r="H126" i="26"/>
  <c r="H157" i="26"/>
  <c r="F154" i="26"/>
  <c r="F48" i="26"/>
  <c r="F44" i="26"/>
  <c r="F23" i="26"/>
  <c r="F577" i="27"/>
  <c r="F592" i="27"/>
  <c r="F595" i="27"/>
  <c r="F579" i="27"/>
  <c r="F584" i="27"/>
  <c r="H580" i="27"/>
  <c r="F580" i="27"/>
  <c r="F596" i="27"/>
  <c r="F591" i="27"/>
  <c r="G570" i="27"/>
  <c r="F576" i="27"/>
  <c r="F590" i="27"/>
  <c r="F587" i="27"/>
  <c r="F572" i="27"/>
  <c r="F588" i="27"/>
  <c r="D13" i="27"/>
  <c r="F571" i="27"/>
  <c r="F570" i="27"/>
  <c r="H364" i="27"/>
  <c r="H383" i="27"/>
  <c r="H389" i="27"/>
  <c r="H467" i="27"/>
  <c r="H477" i="27"/>
  <c r="H555" i="27"/>
  <c r="H559" i="27"/>
  <c r="F535" i="27"/>
  <c r="F532" i="27"/>
  <c r="F530" i="27"/>
  <c r="F526" i="27"/>
  <c r="F512" i="27"/>
  <c r="F461" i="27"/>
  <c r="F383" i="27"/>
  <c r="F389" i="27"/>
  <c r="F398" i="27"/>
  <c r="F421" i="27"/>
  <c r="F444" i="27"/>
  <c r="F453" i="27"/>
  <c r="F457" i="27"/>
  <c r="F462" i="27"/>
  <c r="F468" i="27"/>
  <c r="F474" i="27"/>
  <c r="F479" i="27"/>
  <c r="F489" i="27"/>
  <c r="F504" i="27"/>
  <c r="F515" i="27"/>
  <c r="F521" i="27"/>
  <c r="F542" i="27"/>
  <c r="F553" i="27"/>
  <c r="F558" i="27"/>
  <c r="H391" i="27"/>
  <c r="H395" i="27"/>
  <c r="H400" i="27"/>
  <c r="H446" i="27"/>
  <c r="H452" i="27"/>
  <c r="H456" i="27"/>
  <c r="H460" i="27"/>
  <c r="H474" i="27"/>
  <c r="H484" i="27"/>
  <c r="H488" i="27"/>
  <c r="H527" i="27"/>
  <c r="H542" i="27"/>
  <c r="H551" i="27"/>
  <c r="G345" i="27"/>
  <c r="F540" i="27"/>
  <c r="H404" i="27"/>
  <c r="F391" i="27"/>
  <c r="H367" i="27"/>
  <c r="H349" i="27"/>
  <c r="F357" i="27"/>
  <c r="F365" i="27"/>
  <c r="F373" i="27"/>
  <c r="F387" i="27"/>
  <c r="F394" i="27"/>
  <c r="F400" i="27"/>
  <c r="F413" i="27"/>
  <c r="F432" i="27"/>
  <c r="F446" i="27"/>
  <c r="F451" i="27"/>
  <c r="F455" i="27"/>
  <c r="F459" i="27"/>
  <c r="F465" i="27"/>
  <c r="F472" i="27"/>
  <c r="F476" i="27"/>
  <c r="F487" i="27"/>
  <c r="F500" i="27"/>
  <c r="F527" i="27"/>
  <c r="F551" i="27"/>
  <c r="F556" i="27"/>
  <c r="F560" i="27"/>
  <c r="H379" i="27"/>
  <c r="H398" i="27"/>
  <c r="H413" i="27"/>
  <c r="H444" i="27"/>
  <c r="H450" i="27"/>
  <c r="H454" i="27"/>
  <c r="H458" i="27"/>
  <c r="H466" i="27"/>
  <c r="H472" i="27"/>
  <c r="H476" i="27"/>
  <c r="H486" i="27"/>
  <c r="H548" i="27"/>
  <c r="H553" i="27"/>
  <c r="F534" i="27"/>
  <c r="F467" i="27"/>
  <c r="F310" i="27"/>
  <c r="F257" i="27"/>
  <c r="F211" i="27"/>
  <c r="F263" i="27"/>
  <c r="F174" i="27"/>
  <c r="F185" i="27"/>
  <c r="F282" i="27"/>
  <c r="F170" i="27"/>
  <c r="F276" i="27"/>
  <c r="F178" i="27"/>
  <c r="F200" i="27"/>
  <c r="F206" i="27"/>
  <c r="F219" i="27"/>
  <c r="F311" i="27"/>
  <c r="F320" i="27"/>
  <c r="F278" i="27"/>
  <c r="F246" i="27"/>
  <c r="F171" i="27"/>
  <c r="F225" i="27"/>
  <c r="F221" i="27"/>
  <c r="F175" i="27"/>
  <c r="F196" i="27"/>
  <c r="F299" i="27"/>
  <c r="F315" i="27"/>
  <c r="D11" i="27"/>
  <c r="F287" i="27"/>
  <c r="F180" i="27"/>
  <c r="F201" i="27"/>
  <c r="F207" i="27"/>
  <c r="F236" i="27"/>
  <c r="F277" i="27"/>
  <c r="F313" i="27"/>
  <c r="D8" i="27"/>
  <c r="F8" i="27" s="1"/>
  <c r="F288" i="27"/>
  <c r="H232" i="27"/>
  <c r="F227" i="27"/>
  <c r="H226" i="27"/>
  <c r="F172" i="27"/>
  <c r="H138" i="27"/>
  <c r="F121" i="27"/>
  <c r="F79" i="27"/>
  <c r="F90" i="27"/>
  <c r="F124" i="27"/>
  <c r="F135" i="27"/>
  <c r="H79" i="27"/>
  <c r="F102" i="27"/>
  <c r="F127" i="27"/>
  <c r="H91" i="27"/>
  <c r="H119" i="27"/>
  <c r="F76" i="27"/>
  <c r="H93" i="27"/>
  <c r="F158" i="27"/>
  <c r="F154" i="27"/>
  <c r="F130" i="27"/>
  <c r="F83" i="27"/>
  <c r="F131" i="27"/>
  <c r="F122" i="27"/>
  <c r="F109" i="27"/>
  <c r="F118" i="27"/>
  <c r="F132" i="27"/>
  <c r="F111" i="27"/>
  <c r="F93" i="27"/>
  <c r="F104" i="27"/>
  <c r="F113" i="27"/>
  <c r="F129" i="27"/>
  <c r="F155" i="27"/>
  <c r="F86" i="27"/>
  <c r="F98" i="27"/>
  <c r="F115" i="27"/>
  <c r="F74" i="27"/>
  <c r="F78" i="27"/>
  <c r="H28" i="27"/>
  <c r="F32" i="27"/>
  <c r="H66" i="27"/>
  <c r="F41" i="27"/>
  <c r="H452" i="28"/>
  <c r="H511" i="28"/>
  <c r="H519" i="28"/>
  <c r="H537" i="28"/>
  <c r="H543" i="28"/>
  <c r="F424" i="28"/>
  <c r="F410" i="28"/>
  <c r="H432" i="28"/>
  <c r="H548" i="28"/>
  <c r="H538" i="28"/>
  <c r="F367" i="28"/>
  <c r="F333" i="28"/>
  <c r="F262" i="28"/>
  <c r="F224" i="28"/>
  <c r="F282" i="28"/>
  <c r="F301" i="28"/>
  <c r="F323" i="28"/>
  <c r="F177" i="28"/>
  <c r="F207" i="28"/>
  <c r="F237" i="28"/>
  <c r="F254" i="28"/>
  <c r="F321" i="28"/>
  <c r="F181" i="28"/>
  <c r="F221" i="28"/>
  <c r="F247" i="28"/>
  <c r="H292" i="28"/>
  <c r="G169" i="28"/>
  <c r="H169" i="28" s="1"/>
  <c r="F182" i="28"/>
  <c r="F195" i="28"/>
  <c r="F204" i="28"/>
  <c r="F212" i="28"/>
  <c r="F233" i="28"/>
  <c r="F242" i="28"/>
  <c r="F250" i="28"/>
  <c r="F285" i="28"/>
  <c r="F302" i="28"/>
  <c r="F315" i="28"/>
  <c r="F334" i="28"/>
  <c r="H182" i="28"/>
  <c r="H195" i="28"/>
  <c r="H204" i="28"/>
  <c r="H224" i="28"/>
  <c r="F235" i="28"/>
  <c r="F243" i="28"/>
  <c r="F251" i="28"/>
  <c r="H264" i="28"/>
  <c r="F327" i="28"/>
  <c r="F171" i="28"/>
  <c r="F178" i="28"/>
  <c r="F187" i="28"/>
  <c r="F200" i="28"/>
  <c r="F208" i="28"/>
  <c r="F227" i="28"/>
  <c r="F244" i="28"/>
  <c r="F277" i="28"/>
  <c r="F311" i="28"/>
  <c r="F328" i="28"/>
  <c r="F298" i="28"/>
  <c r="F169" i="28"/>
  <c r="F335" i="28"/>
  <c r="F257" i="28"/>
  <c r="F186" i="28"/>
  <c r="F199" i="28"/>
  <c r="F258" i="28"/>
  <c r="F276" i="28"/>
  <c r="F287" i="28"/>
  <c r="H308" i="28"/>
  <c r="F226" i="28"/>
  <c r="F239" i="28"/>
  <c r="H277" i="28"/>
  <c r="F331" i="28"/>
  <c r="F175" i="28"/>
  <c r="F184" i="28"/>
  <c r="F196" i="28"/>
  <c r="F234" i="28"/>
  <c r="H247" i="28"/>
  <c r="H255" i="28"/>
  <c r="F274" i="28"/>
  <c r="F286" i="28"/>
  <c r="F308" i="28"/>
  <c r="F317" i="28"/>
  <c r="F170" i="28"/>
  <c r="H184" i="28"/>
  <c r="F225" i="28"/>
  <c r="H248" i="28"/>
  <c r="H285" i="28"/>
  <c r="H301" i="28"/>
  <c r="F310" i="28"/>
  <c r="F318" i="28"/>
  <c r="F172" i="28"/>
  <c r="F179" i="28"/>
  <c r="F191" i="28"/>
  <c r="F201" i="28"/>
  <c r="F209" i="28"/>
  <c r="F230" i="28"/>
  <c r="F288" i="28"/>
  <c r="F304" i="28"/>
  <c r="F312" i="28"/>
  <c r="F319" i="28"/>
  <c r="F329" i="28"/>
  <c r="H191" i="28"/>
  <c r="H237" i="28"/>
  <c r="F255" i="28"/>
  <c r="H312" i="28"/>
  <c r="H321" i="28"/>
  <c r="H329" i="28"/>
  <c r="F174" i="28"/>
  <c r="F305" i="28"/>
  <c r="F246" i="28"/>
  <c r="F238" i="28"/>
  <c r="F223" i="28"/>
  <c r="F131" i="28"/>
  <c r="F143" i="28"/>
  <c r="F80" i="28"/>
  <c r="F91" i="28"/>
  <c r="F102" i="28"/>
  <c r="F112" i="28"/>
  <c r="F116" i="28"/>
  <c r="F127" i="28"/>
  <c r="F141" i="28"/>
  <c r="F137" i="28"/>
  <c r="F148" i="28"/>
  <c r="F122" i="28"/>
  <c r="F145" i="28"/>
  <c r="F152" i="28"/>
  <c r="F132" i="28"/>
  <c r="F76" i="28"/>
  <c r="F82" i="28"/>
  <c r="F87" i="28"/>
  <c r="F92" i="28"/>
  <c r="F103" i="28"/>
  <c r="F109" i="28"/>
  <c r="F113" i="28"/>
  <c r="F135" i="28"/>
  <c r="F156" i="28"/>
  <c r="H87" i="28"/>
  <c r="F120" i="28"/>
  <c r="F158" i="28"/>
  <c r="F125" i="28"/>
  <c r="F86" i="28"/>
  <c r="F98" i="28"/>
  <c r="F108" i="28"/>
  <c r="F133" i="28"/>
  <c r="D10" i="28"/>
  <c r="G10" i="28" s="1"/>
  <c r="F123" i="28"/>
  <c r="F129" i="28"/>
  <c r="F154" i="28"/>
  <c r="F124" i="28"/>
  <c r="F78" i="28"/>
  <c r="F83" i="28"/>
  <c r="F88" i="28"/>
  <c r="F93" i="28"/>
  <c r="F100" i="28"/>
  <c r="F104" i="28"/>
  <c r="F110" i="28"/>
  <c r="F114" i="28"/>
  <c r="F118" i="28"/>
  <c r="F149" i="28"/>
  <c r="F157" i="28"/>
  <c r="F128" i="28"/>
  <c r="H141" i="28"/>
  <c r="F75" i="28"/>
  <c r="H28" i="28"/>
  <c r="H35" i="28"/>
  <c r="H51" i="28"/>
  <c r="H458" i="29"/>
  <c r="H519" i="29"/>
  <c r="H525" i="29"/>
  <c r="H538" i="29"/>
  <c r="H558" i="29"/>
  <c r="H563" i="29"/>
  <c r="H395" i="29"/>
  <c r="H470" i="29"/>
  <c r="H399" i="29"/>
  <c r="H511" i="29"/>
  <c r="H548" i="29"/>
  <c r="F517" i="29"/>
  <c r="F515" i="29"/>
  <c r="F511" i="29"/>
  <c r="F490" i="29"/>
  <c r="F480" i="29"/>
  <c r="F466" i="29"/>
  <c r="F438" i="29"/>
  <c r="H403" i="29"/>
  <c r="H401" i="29"/>
  <c r="H454" i="29"/>
  <c r="H472" i="29"/>
  <c r="H360" i="29"/>
  <c r="H468" i="29"/>
  <c r="H486" i="29"/>
  <c r="H524" i="29"/>
  <c r="H529" i="29"/>
  <c r="H537" i="29"/>
  <c r="H544" i="29"/>
  <c r="H556" i="29"/>
  <c r="H562" i="29"/>
  <c r="F563" i="29"/>
  <c r="F538" i="29"/>
  <c r="F492" i="29"/>
  <c r="F484" i="29"/>
  <c r="F381" i="29"/>
  <c r="H315" i="29"/>
  <c r="H329" i="29"/>
  <c r="H282" i="29"/>
  <c r="H200" i="29"/>
  <c r="H220" i="29"/>
  <c r="H237" i="29"/>
  <c r="F327" i="29"/>
  <c r="F318" i="29"/>
  <c r="F298" i="29"/>
  <c r="F251" i="29"/>
  <c r="F234" i="29"/>
  <c r="H223" i="29"/>
  <c r="H249" i="29"/>
  <c r="F115" i="29"/>
  <c r="F126" i="29"/>
  <c r="F140" i="29"/>
  <c r="F154" i="29"/>
  <c r="F83" i="29"/>
  <c r="F114" i="29"/>
  <c r="F122" i="29"/>
  <c r="F127" i="29"/>
  <c r="F131" i="29"/>
  <c r="F141" i="29"/>
  <c r="H108" i="29"/>
  <c r="H150" i="29"/>
  <c r="F94" i="29"/>
  <c r="F155" i="29"/>
  <c r="F105" i="29"/>
  <c r="F80" i="29"/>
  <c r="F90" i="29"/>
  <c r="F130" i="29"/>
  <c r="F135" i="29"/>
  <c r="F102" i="29"/>
  <c r="H154" i="29"/>
  <c r="F93" i="29"/>
  <c r="F104" i="29"/>
  <c r="F148" i="29"/>
  <c r="F98" i="29"/>
  <c r="F78" i="29"/>
  <c r="F87" i="29"/>
  <c r="F109" i="29"/>
  <c r="F118" i="29"/>
  <c r="F123" i="29"/>
  <c r="F132" i="29"/>
  <c r="F137" i="29"/>
  <c r="F143" i="29"/>
  <c r="F150" i="29"/>
  <c r="F91" i="29"/>
  <c r="F75" i="29"/>
  <c r="F112" i="29"/>
  <c r="G74" i="29"/>
  <c r="F76" i="29"/>
  <c r="F151" i="29"/>
  <c r="F121" i="29"/>
  <c r="F58" i="29"/>
  <c r="F24" i="29"/>
  <c r="F31" i="29"/>
  <c r="F66" i="29"/>
  <c r="F50" i="29"/>
  <c r="F22" i="29"/>
  <c r="F18" i="29"/>
  <c r="F65" i="29"/>
  <c r="F52" i="29"/>
  <c r="F43" i="29"/>
  <c r="F28" i="29"/>
  <c r="F35" i="29"/>
  <c r="D9" i="29"/>
  <c r="G9" i="29" s="1"/>
  <c r="F51" i="29"/>
  <c r="F595" i="30"/>
  <c r="F588" i="30"/>
  <c r="H503" i="30"/>
  <c r="H497" i="30"/>
  <c r="H493" i="30"/>
  <c r="H486" i="30"/>
  <c r="F474" i="30"/>
  <c r="F421" i="30"/>
  <c r="H473" i="30"/>
  <c r="H458" i="30"/>
  <c r="H392" i="30"/>
  <c r="H489" i="30"/>
  <c r="H529" i="30"/>
  <c r="H390" i="30"/>
  <c r="F380" i="30"/>
  <c r="F225" i="30"/>
  <c r="F207" i="30"/>
  <c r="F237" i="30"/>
  <c r="H210" i="30"/>
  <c r="H236" i="30"/>
  <c r="F263" i="30"/>
  <c r="F180" i="30"/>
  <c r="H247" i="30"/>
  <c r="F315" i="30"/>
  <c r="G169" i="30"/>
  <c r="H169" i="30" s="1"/>
  <c r="F170" i="30"/>
  <c r="F334" i="30"/>
  <c r="F244" i="30"/>
  <c r="F212" i="30"/>
  <c r="F201" i="30"/>
  <c r="H198" i="30"/>
  <c r="F210" i="30"/>
  <c r="F291" i="30"/>
  <c r="F211" i="30"/>
  <c r="F222" i="30"/>
  <c r="F169" i="30"/>
  <c r="H311" i="30"/>
  <c r="F301" i="30"/>
  <c r="H299" i="30"/>
  <c r="F287" i="30"/>
  <c r="F277" i="30"/>
  <c r="H223" i="30"/>
  <c r="H218" i="30"/>
  <c r="F320" i="30"/>
  <c r="F199" i="30"/>
  <c r="F191" i="30"/>
  <c r="F202" i="30"/>
  <c r="D11" i="30"/>
  <c r="G11" i="30" s="1"/>
  <c r="H254" i="30"/>
  <c r="F274" i="30"/>
  <c r="F196" i="30"/>
  <c r="H105" i="30"/>
  <c r="F93" i="30"/>
  <c r="F78" i="30"/>
  <c r="F141" i="30"/>
  <c r="F79" i="30"/>
  <c r="H132" i="30"/>
  <c r="F80" i="30"/>
  <c r="F128" i="30"/>
  <c r="F75" i="30"/>
  <c r="F140" i="30"/>
  <c r="F119" i="30"/>
  <c r="F76" i="30"/>
  <c r="F98" i="30"/>
  <c r="F124" i="30"/>
  <c r="D10" i="30"/>
  <c r="F126" i="30"/>
  <c r="H135" i="30"/>
  <c r="H52" i="30"/>
  <c r="F49" i="30"/>
  <c r="H45" i="30"/>
  <c r="F40" i="30"/>
  <c r="H39" i="30"/>
  <c r="H34" i="30"/>
  <c r="D9" i="30"/>
  <c r="H35" i="30"/>
  <c r="F53" i="30"/>
  <c r="F35" i="30"/>
  <c r="F26" i="30"/>
  <c r="F580" i="31"/>
  <c r="H591" i="31"/>
  <c r="F571" i="31"/>
  <c r="F578" i="31"/>
  <c r="F587" i="31"/>
  <c r="F595" i="31"/>
  <c r="F575" i="31"/>
  <c r="F596" i="31"/>
  <c r="G570" i="31"/>
  <c r="F592" i="31"/>
  <c r="F572" i="31"/>
  <c r="F579" i="31"/>
  <c r="F588" i="31"/>
  <c r="F584" i="31"/>
  <c r="F574" i="31"/>
  <c r="F364" i="31"/>
  <c r="F353" i="31"/>
  <c r="F361" i="31"/>
  <c r="F370" i="31"/>
  <c r="F380" i="31"/>
  <c r="F389" i="31"/>
  <c r="F397" i="31"/>
  <c r="F527" i="31"/>
  <c r="F542" i="31"/>
  <c r="F559" i="31"/>
  <c r="H515" i="31"/>
  <c r="H542" i="31"/>
  <c r="H348" i="31"/>
  <c r="F358" i="31"/>
  <c r="F368" i="31"/>
  <c r="F377" i="31"/>
  <c r="F387" i="31"/>
  <c r="F409" i="31"/>
  <c r="F414" i="31"/>
  <c r="F430" i="31"/>
  <c r="F434" i="31"/>
  <c r="F445" i="31"/>
  <c r="F449" i="31"/>
  <c r="F453" i="31"/>
  <c r="F458" i="31"/>
  <c r="F463" i="31"/>
  <c r="F467" i="31"/>
  <c r="F471" i="31"/>
  <c r="F475" i="31"/>
  <c r="F479" i="31"/>
  <c r="F483" i="31"/>
  <c r="F488" i="31"/>
  <c r="F495" i="31"/>
  <c r="F499" i="31"/>
  <c r="F504" i="31"/>
  <c r="H511" i="31"/>
  <c r="F518" i="31"/>
  <c r="F531" i="31"/>
  <c r="F539" i="31"/>
  <c r="F548" i="31"/>
  <c r="F557" i="31"/>
  <c r="F563" i="31"/>
  <c r="F352" i="31"/>
  <c r="F379" i="31"/>
  <c r="F388" i="31"/>
  <c r="H517" i="31"/>
  <c r="F525" i="31"/>
  <c r="H555" i="31"/>
  <c r="F345" i="31"/>
  <c r="F510" i="31"/>
  <c r="F502" i="31"/>
  <c r="F461" i="31"/>
  <c r="F355" i="31"/>
  <c r="F372" i="31"/>
  <c r="F382" i="31"/>
  <c r="F391" i="31"/>
  <c r="F399" i="31"/>
  <c r="H513" i="31"/>
  <c r="F520" i="31"/>
  <c r="H531" i="31"/>
  <c r="F544" i="31"/>
  <c r="F561" i="31"/>
  <c r="H363" i="31"/>
  <c r="F383" i="31"/>
  <c r="F392" i="31"/>
  <c r="H559" i="31"/>
  <c r="F351" i="31"/>
  <c r="F366" i="31"/>
  <c r="F374" i="31"/>
  <c r="F384" i="31"/>
  <c r="F394" i="31"/>
  <c r="F412" i="31"/>
  <c r="F421" i="31"/>
  <c r="F432" i="31"/>
  <c r="F443" i="31"/>
  <c r="F447" i="31"/>
  <c r="F451" i="31"/>
  <c r="F455" i="31"/>
  <c r="F460" i="31"/>
  <c r="F465" i="31"/>
  <c r="F469" i="31"/>
  <c r="F473" i="31"/>
  <c r="F477" i="31"/>
  <c r="F486" i="31"/>
  <c r="F490" i="31"/>
  <c r="F497" i="31"/>
  <c r="F501" i="31"/>
  <c r="F506" i="31"/>
  <c r="H529" i="31"/>
  <c r="H544" i="31"/>
  <c r="H561" i="31"/>
  <c r="H358" i="31"/>
  <c r="F533" i="31"/>
  <c r="H563" i="31"/>
  <c r="F534" i="31"/>
  <c r="F457" i="31"/>
  <c r="F429" i="31"/>
  <c r="F408" i="31"/>
  <c r="H206" i="31"/>
  <c r="H275" i="31"/>
  <c r="H179" i="31"/>
  <c r="H181" i="31"/>
  <c r="F280" i="31"/>
  <c r="F187" i="31"/>
  <c r="H278" i="31"/>
  <c r="H198" i="31"/>
  <c r="H309" i="31"/>
  <c r="H225" i="31"/>
  <c r="H243" i="31"/>
  <c r="H187" i="31"/>
  <c r="H280" i="31"/>
  <c r="H281" i="31"/>
  <c r="F281" i="31"/>
  <c r="H120" i="31"/>
  <c r="H138" i="31"/>
  <c r="F56" i="31"/>
  <c r="F30" i="31"/>
  <c r="F574" i="32"/>
  <c r="F573" i="32"/>
  <c r="G570" i="32"/>
  <c r="H570" i="32" s="1"/>
  <c r="F592" i="32"/>
  <c r="F575" i="32"/>
  <c r="F595" i="32"/>
  <c r="F533" i="32"/>
  <c r="H532" i="32"/>
  <c r="F465" i="32"/>
  <c r="F454" i="32"/>
  <c r="F398" i="32"/>
  <c r="F394" i="32"/>
  <c r="F392" i="32"/>
  <c r="F380" i="32"/>
  <c r="F369" i="32"/>
  <c r="F348" i="32"/>
  <c r="F366" i="32"/>
  <c r="F386" i="32"/>
  <c r="F393" i="32"/>
  <c r="H444" i="32"/>
  <c r="H350" i="32"/>
  <c r="H354" i="32"/>
  <c r="H388" i="32"/>
  <c r="F556" i="32"/>
  <c r="F489" i="32"/>
  <c r="F473" i="32"/>
  <c r="F455" i="32"/>
  <c r="H400" i="32"/>
  <c r="F395" i="32"/>
  <c r="H394" i="32"/>
  <c r="H389" i="32"/>
  <c r="F383" i="32"/>
  <c r="F351" i="32"/>
  <c r="F360" i="32"/>
  <c r="F379" i="32"/>
  <c r="F388" i="32"/>
  <c r="F400" i="32"/>
  <c r="D12" i="32"/>
  <c r="H352" i="32"/>
  <c r="H360" i="32"/>
  <c r="H379" i="32"/>
  <c r="H557" i="32"/>
  <c r="F549" i="32"/>
  <c r="F524" i="32"/>
  <c r="F477" i="32"/>
  <c r="F397" i="32"/>
  <c r="F391" i="32"/>
  <c r="F287" i="32"/>
  <c r="F210" i="32"/>
  <c r="F172" i="32"/>
  <c r="H320" i="32"/>
  <c r="F170" i="32"/>
  <c r="H249" i="32"/>
  <c r="D11" i="32"/>
  <c r="F175" i="32"/>
  <c r="F177" i="32"/>
  <c r="F236" i="32"/>
  <c r="F169" i="32"/>
  <c r="F222" i="32"/>
  <c r="F275" i="32"/>
  <c r="F250" i="32"/>
  <c r="H203" i="32"/>
  <c r="H193" i="32"/>
  <c r="H187" i="32"/>
  <c r="H178" i="32"/>
  <c r="F121" i="32"/>
  <c r="F109" i="32"/>
  <c r="H19" i="32"/>
  <c r="F53" i="32"/>
  <c r="F27" i="32"/>
  <c r="F49" i="32"/>
  <c r="F36" i="32"/>
  <c r="F68" i="32"/>
  <c r="F23" i="32"/>
  <c r="F576" i="33"/>
  <c r="F580" i="33"/>
  <c r="F588" i="33"/>
  <c r="F596" i="33"/>
  <c r="F593" i="33"/>
  <c r="F583" i="33"/>
  <c r="F590" i="33"/>
  <c r="F584" i="33"/>
  <c r="G570" i="33"/>
  <c r="F574" i="33"/>
  <c r="F578" i="33"/>
  <c r="F585" i="33"/>
  <c r="F592" i="33"/>
  <c r="H574" i="33"/>
  <c r="F589" i="33"/>
  <c r="F571" i="33"/>
  <c r="H421" i="33"/>
  <c r="H432" i="33"/>
  <c r="H497" i="33"/>
  <c r="H503" i="33"/>
  <c r="H551" i="33"/>
  <c r="H561" i="33"/>
  <c r="F407" i="33"/>
  <c r="F415" i="33"/>
  <c r="F516" i="33"/>
  <c r="F525" i="33"/>
  <c r="F533" i="33"/>
  <c r="F541" i="33"/>
  <c r="F348" i="33"/>
  <c r="F359" i="33"/>
  <c r="F368" i="33"/>
  <c r="F379" i="33"/>
  <c r="F388" i="33"/>
  <c r="F396" i="33"/>
  <c r="F431" i="33"/>
  <c r="F446" i="33"/>
  <c r="F454" i="33"/>
  <c r="F462" i="33"/>
  <c r="F470" i="33"/>
  <c r="F478" i="33"/>
  <c r="F486" i="33"/>
  <c r="F494" i="33"/>
  <c r="F502" i="33"/>
  <c r="F548" i="33"/>
  <c r="F557" i="33"/>
  <c r="F357" i="33"/>
  <c r="F412" i="33"/>
  <c r="F515" i="33"/>
  <c r="F524" i="33"/>
  <c r="F532" i="33"/>
  <c r="F540" i="33"/>
  <c r="F349" i="33"/>
  <c r="F360" i="33"/>
  <c r="F369" i="33"/>
  <c r="F380" i="33"/>
  <c r="F389" i="33"/>
  <c r="F397" i="33"/>
  <c r="F430" i="33"/>
  <c r="F443" i="33"/>
  <c r="F451" i="33"/>
  <c r="F459" i="33"/>
  <c r="F467" i="33"/>
  <c r="F475" i="33"/>
  <c r="F483" i="33"/>
  <c r="F493" i="33"/>
  <c r="F501" i="33"/>
  <c r="F547" i="33"/>
  <c r="F556" i="33"/>
  <c r="F564" i="33"/>
  <c r="F546" i="33"/>
  <c r="H493" i="33"/>
  <c r="H499" i="33"/>
  <c r="H553" i="33"/>
  <c r="H559" i="33"/>
  <c r="F374" i="33"/>
  <c r="F411" i="33"/>
  <c r="F422" i="33"/>
  <c r="F520" i="33"/>
  <c r="F529" i="33"/>
  <c r="F537" i="33"/>
  <c r="F352" i="33"/>
  <c r="F364" i="33"/>
  <c r="F372" i="33"/>
  <c r="F383" i="33"/>
  <c r="F392" i="33"/>
  <c r="F400" i="33"/>
  <c r="F442" i="33"/>
  <c r="F450" i="33"/>
  <c r="F458" i="33"/>
  <c r="F466" i="33"/>
  <c r="F474" i="33"/>
  <c r="F482" i="33"/>
  <c r="F490" i="33"/>
  <c r="F498" i="33"/>
  <c r="F506" i="33"/>
  <c r="F510" i="33"/>
  <c r="F553" i="33"/>
  <c r="F561" i="33"/>
  <c r="F406" i="33"/>
  <c r="F421" i="33"/>
  <c r="F519" i="33"/>
  <c r="F528" i="33"/>
  <c r="F536" i="33"/>
  <c r="F544" i="33"/>
  <c r="F353" i="33"/>
  <c r="F365" i="33"/>
  <c r="F373" i="33"/>
  <c r="F384" i="33"/>
  <c r="F393" i="33"/>
  <c r="F401" i="33"/>
  <c r="F434" i="33"/>
  <c r="F447" i="33"/>
  <c r="F455" i="33"/>
  <c r="F463" i="33"/>
  <c r="F471" i="33"/>
  <c r="F479" i="33"/>
  <c r="F487" i="33"/>
  <c r="F497" i="33"/>
  <c r="F505" i="33"/>
  <c r="F511" i="33"/>
  <c r="F552" i="33"/>
  <c r="F560" i="33"/>
  <c r="F435" i="33"/>
  <c r="H174" i="33"/>
  <c r="H182" i="33"/>
  <c r="H218" i="33"/>
  <c r="H251" i="33"/>
  <c r="H259" i="33"/>
  <c r="H275" i="33"/>
  <c r="H286" i="33"/>
  <c r="H330" i="33"/>
  <c r="H247" i="33"/>
  <c r="H280" i="33"/>
  <c r="H129" i="33"/>
  <c r="H138" i="33"/>
  <c r="H51" i="33"/>
  <c r="H66" i="33"/>
  <c r="F21" i="33"/>
  <c r="F26" i="33"/>
  <c r="F30" i="33"/>
  <c r="F34" i="33"/>
  <c r="F38" i="33"/>
  <c r="F47" i="33"/>
  <c r="F51" i="33"/>
  <c r="F55" i="33"/>
  <c r="F60" i="33"/>
  <c r="F66" i="33"/>
  <c r="H58" i="33"/>
  <c r="H68" i="33"/>
  <c r="F23" i="33"/>
  <c r="F28" i="33"/>
  <c r="F32" i="33"/>
  <c r="F36" i="33"/>
  <c r="F40" i="33"/>
  <c r="F44" i="33"/>
  <c r="F49" i="33"/>
  <c r="F53" i="33"/>
  <c r="F58" i="33"/>
  <c r="F62" i="33"/>
  <c r="F68" i="33"/>
  <c r="H45" i="33"/>
  <c r="F572" i="33"/>
  <c r="F570" i="33"/>
  <c r="F574" i="3"/>
  <c r="F570" i="3"/>
  <c r="D13" i="3"/>
  <c r="G570" i="10"/>
  <c r="D13" i="10"/>
  <c r="G13" i="10" s="1"/>
  <c r="F570" i="21"/>
  <c r="D13" i="21"/>
  <c r="H574" i="27"/>
  <c r="F572" i="32"/>
  <c r="F570" i="32"/>
  <c r="D13" i="32"/>
  <c r="H572" i="1"/>
  <c r="H591" i="18"/>
  <c r="H574" i="30"/>
  <c r="D13" i="30"/>
  <c r="G13" i="30" s="1"/>
  <c r="H586" i="30"/>
  <c r="H575" i="26"/>
  <c r="H575" i="21"/>
  <c r="H588" i="20"/>
  <c r="G570" i="21"/>
  <c r="H570" i="21" s="1"/>
  <c r="F570" i="10"/>
  <c r="D13" i="1"/>
  <c r="F570" i="1"/>
  <c r="F570" i="30"/>
  <c r="D8" i="30"/>
  <c r="F8" i="30" s="1"/>
  <c r="D13" i="33"/>
  <c r="G13" i="33" s="1"/>
  <c r="H578" i="28"/>
  <c r="H572" i="22"/>
  <c r="G570" i="25"/>
  <c r="H570" i="25" s="1"/>
  <c r="D13" i="34"/>
  <c r="F570" i="34"/>
  <c r="F570" i="2"/>
  <c r="D13" i="2"/>
  <c r="F575" i="5"/>
  <c r="F570" i="5"/>
  <c r="D13" i="5"/>
  <c r="D13" i="6"/>
  <c r="G13" i="6" s="1"/>
  <c r="F570" i="6"/>
  <c r="H578" i="10"/>
  <c r="F570" i="14"/>
  <c r="G570" i="14"/>
  <c r="H570" i="14" s="1"/>
  <c r="F577" i="31"/>
  <c r="F570" i="31"/>
  <c r="D13" i="31"/>
  <c r="H580" i="34"/>
  <c r="H589" i="1"/>
  <c r="H590" i="20"/>
  <c r="H594" i="23"/>
  <c r="H594" i="24"/>
  <c r="H589" i="5"/>
  <c r="H575" i="4"/>
  <c r="H580" i="4"/>
  <c r="H584" i="19"/>
  <c r="H587" i="16"/>
  <c r="H585" i="12"/>
  <c r="H573" i="10"/>
  <c r="H595" i="33"/>
  <c r="H588" i="31"/>
  <c r="H572" i="28"/>
  <c r="H589" i="28"/>
  <c r="H588" i="27"/>
  <c r="H595" i="26"/>
  <c r="H587" i="24"/>
  <c r="H574" i="23"/>
  <c r="H573" i="21"/>
  <c r="H586" i="21"/>
  <c r="H595" i="20"/>
  <c r="H571" i="34"/>
  <c r="H576" i="20"/>
  <c r="H577" i="23"/>
  <c r="H587" i="5"/>
  <c r="H585" i="3"/>
  <c r="H595" i="19"/>
  <c r="H587" i="15"/>
  <c r="H575" i="12"/>
  <c r="H586" i="11"/>
  <c r="H589" i="10"/>
  <c r="H577" i="10"/>
  <c r="H590" i="30"/>
  <c r="H577" i="30"/>
  <c r="H587" i="28"/>
  <c r="H579" i="26"/>
  <c r="G13" i="26"/>
  <c r="H591" i="25"/>
  <c r="H571" i="22"/>
  <c r="H580" i="22"/>
  <c r="H592" i="7"/>
  <c r="H593" i="9"/>
  <c r="H591" i="9"/>
  <c r="H576" i="12"/>
  <c r="H594" i="13"/>
  <c r="H594" i="15"/>
  <c r="H584" i="15"/>
  <c r="H578" i="15"/>
  <c r="H593" i="30"/>
  <c r="H575" i="30"/>
  <c r="E587" i="7"/>
  <c r="H587" i="7" s="1"/>
  <c r="E595" i="7"/>
  <c r="H595" i="7" s="1"/>
  <c r="E572" i="7"/>
  <c r="H572" i="7" s="1"/>
  <c r="E579" i="7"/>
  <c r="H579" i="7" s="1"/>
  <c r="E588" i="7"/>
  <c r="H588" i="7" s="1"/>
  <c r="E596" i="7"/>
  <c r="H596" i="7" s="1"/>
  <c r="E575" i="7"/>
  <c r="H575" i="7" s="1"/>
  <c r="E585" i="7"/>
  <c r="H585" i="7" s="1"/>
  <c r="E573" i="3"/>
  <c r="H573" i="3" s="1"/>
  <c r="E588" i="3"/>
  <c r="H588" i="3" s="1"/>
  <c r="E595" i="3"/>
  <c r="H595" i="3" s="1"/>
  <c r="E571" i="3"/>
  <c r="H571" i="3" s="1"/>
  <c r="H588" i="24"/>
  <c r="E572" i="8"/>
  <c r="H572" i="8" s="1"/>
  <c r="G570" i="8"/>
  <c r="E575" i="13"/>
  <c r="H575" i="13" s="1"/>
  <c r="E593" i="13"/>
  <c r="H593" i="13" s="1"/>
  <c r="C13" i="13"/>
  <c r="E590" i="13"/>
  <c r="H590" i="13" s="1"/>
  <c r="E580" i="13"/>
  <c r="H580" i="13" s="1"/>
  <c r="E577" i="13"/>
  <c r="H577" i="13" s="1"/>
  <c r="G570" i="13"/>
  <c r="E584" i="13"/>
  <c r="H584" i="13" s="1"/>
  <c r="E589" i="13"/>
  <c r="H589" i="13" s="1"/>
  <c r="E579" i="13"/>
  <c r="H579" i="13" s="1"/>
  <c r="E595" i="13"/>
  <c r="H595" i="13" s="1"/>
  <c r="E578" i="13"/>
  <c r="H578" i="13" s="1"/>
  <c r="E577" i="16"/>
  <c r="H577" i="16" s="1"/>
  <c r="E592" i="16"/>
  <c r="H592" i="16" s="1"/>
  <c r="E590" i="16"/>
  <c r="H590" i="16" s="1"/>
  <c r="G570" i="16"/>
  <c r="E570" i="16"/>
  <c r="E575" i="19"/>
  <c r="H575" i="19" s="1"/>
  <c r="E589" i="19"/>
  <c r="H589" i="19" s="1"/>
  <c r="E570" i="19"/>
  <c r="E572" i="21"/>
  <c r="H572" i="21" s="1"/>
  <c r="E595" i="21"/>
  <c r="H595" i="21" s="1"/>
  <c r="E588" i="21"/>
  <c r="H588" i="21" s="1"/>
  <c r="E584" i="21"/>
  <c r="H584" i="21" s="1"/>
  <c r="E577" i="21"/>
  <c r="H577" i="21" s="1"/>
  <c r="E574" i="21"/>
  <c r="H574" i="21" s="1"/>
  <c r="C13" i="21"/>
  <c r="E572" i="26"/>
  <c r="H572" i="26" s="1"/>
  <c r="E578" i="26"/>
  <c r="H578" i="26" s="1"/>
  <c r="E591" i="26"/>
  <c r="H591" i="26" s="1"/>
  <c r="G570" i="26"/>
  <c r="E592" i="26"/>
  <c r="H592" i="26" s="1"/>
  <c r="E586" i="26"/>
  <c r="H586" i="26" s="1"/>
  <c r="E584" i="26"/>
  <c r="H584" i="26" s="1"/>
  <c r="E574" i="26"/>
  <c r="H574" i="26" s="1"/>
  <c r="E583" i="26"/>
  <c r="H583" i="26" s="1"/>
  <c r="E587" i="26"/>
  <c r="H587" i="26" s="1"/>
  <c r="E577" i="26"/>
  <c r="H577" i="26" s="1"/>
  <c r="E590" i="26"/>
  <c r="H590" i="26" s="1"/>
  <c r="E588" i="26"/>
  <c r="H588" i="26" s="1"/>
  <c r="E580" i="26"/>
  <c r="H580" i="26" s="1"/>
  <c r="E574" i="31"/>
  <c r="H574" i="31" s="1"/>
  <c r="E570" i="31"/>
  <c r="E590" i="31"/>
  <c r="H590" i="31" s="1"/>
  <c r="E579" i="31"/>
  <c r="H579" i="31" s="1"/>
  <c r="E587" i="31"/>
  <c r="H587" i="31" s="1"/>
  <c r="E575" i="31"/>
  <c r="H575" i="31" s="1"/>
  <c r="E584" i="31"/>
  <c r="H584" i="31" s="1"/>
  <c r="E589" i="31"/>
  <c r="H589" i="31" s="1"/>
  <c r="E573" i="31"/>
  <c r="H573" i="31" s="1"/>
  <c r="E578" i="31"/>
  <c r="H578" i="31" s="1"/>
  <c r="E592" i="31"/>
  <c r="H592" i="31" s="1"/>
  <c r="E580" i="19"/>
  <c r="H580" i="19" s="1"/>
  <c r="E593" i="31"/>
  <c r="H593" i="31" s="1"/>
  <c r="C13" i="1"/>
  <c r="E587" i="1"/>
  <c r="H587" i="1" s="1"/>
  <c r="E571" i="1"/>
  <c r="H571" i="1" s="1"/>
  <c r="E572" i="3"/>
  <c r="H572" i="3" s="1"/>
  <c r="E579" i="3"/>
  <c r="H579" i="3" s="1"/>
  <c r="E570" i="3"/>
  <c r="E578" i="7"/>
  <c r="H578" i="7" s="1"/>
  <c r="E583" i="7"/>
  <c r="H583" i="7" s="1"/>
  <c r="E589" i="7"/>
  <c r="H589" i="7" s="1"/>
  <c r="E570" i="7"/>
  <c r="H570" i="7" s="1"/>
  <c r="C13" i="7"/>
  <c r="E573" i="7"/>
  <c r="H573" i="7" s="1"/>
  <c r="E590" i="7"/>
  <c r="H590" i="7" s="1"/>
  <c r="E571" i="7"/>
  <c r="H571" i="7" s="1"/>
  <c r="E586" i="7"/>
  <c r="H586" i="7" s="1"/>
  <c r="H592" i="5"/>
  <c r="E586" i="3"/>
  <c r="H586" i="3" s="1"/>
  <c r="E590" i="3"/>
  <c r="H590" i="3" s="1"/>
  <c r="E574" i="3"/>
  <c r="H574" i="3" s="1"/>
  <c r="C13" i="3"/>
  <c r="H573" i="13"/>
  <c r="H573" i="20"/>
  <c r="H580" i="33"/>
  <c r="E575" i="9"/>
  <c r="H575" i="9" s="1"/>
  <c r="E596" i="9"/>
  <c r="H596" i="9" s="1"/>
  <c r="E574" i="9"/>
  <c r="H574" i="9" s="1"/>
  <c r="E592" i="9"/>
  <c r="H592" i="9" s="1"/>
  <c r="E578" i="12"/>
  <c r="H578" i="12" s="1"/>
  <c r="E579" i="12"/>
  <c r="H579" i="12" s="1"/>
  <c r="E587" i="20"/>
  <c r="H587" i="20" s="1"/>
  <c r="E574" i="25"/>
  <c r="H574" i="25" s="1"/>
  <c r="E592" i="25"/>
  <c r="H592" i="25" s="1"/>
  <c r="E579" i="25"/>
  <c r="H579" i="25" s="1"/>
  <c r="E585" i="30"/>
  <c r="H585" i="30" s="1"/>
  <c r="E592" i="30"/>
  <c r="H592" i="30" s="1"/>
  <c r="H576" i="34"/>
  <c r="H593" i="1"/>
  <c r="H576" i="1"/>
  <c r="H580" i="25"/>
  <c r="H577" i="34"/>
  <c r="H586" i="15"/>
  <c r="H576" i="25"/>
  <c r="E576" i="30"/>
  <c r="H576" i="30" s="1"/>
  <c r="E571" i="2"/>
  <c r="H571" i="2" s="1"/>
  <c r="C13" i="32"/>
  <c r="H583" i="34"/>
  <c r="H596" i="1"/>
  <c r="H580" i="1"/>
  <c r="E577" i="4"/>
  <c r="H577" i="4" s="1"/>
  <c r="E572" i="4"/>
  <c r="H572" i="4" s="1"/>
  <c r="E594" i="10"/>
  <c r="H594" i="10" s="1"/>
  <c r="E580" i="11"/>
  <c r="H580" i="11" s="1"/>
  <c r="H576" i="13"/>
  <c r="H592" i="15"/>
  <c r="H579" i="15"/>
  <c r="H575" i="17"/>
  <c r="E573" i="17"/>
  <c r="H573" i="17" s="1"/>
  <c r="H594" i="20"/>
  <c r="H585" i="20"/>
  <c r="E586" i="22"/>
  <c r="H586" i="22" s="1"/>
  <c r="E595" i="23"/>
  <c r="H595" i="23" s="1"/>
  <c r="E583" i="24"/>
  <c r="H583" i="24" s="1"/>
  <c r="E593" i="29"/>
  <c r="H593" i="29" s="1"/>
  <c r="E579" i="29"/>
  <c r="H579" i="29" s="1"/>
  <c r="H579" i="32"/>
  <c r="H594" i="17"/>
  <c r="H574" i="22"/>
  <c r="E590" i="4"/>
  <c r="H590" i="4" s="1"/>
  <c r="H586" i="9"/>
  <c r="E577" i="11"/>
  <c r="H577" i="11" s="1"/>
  <c r="H593" i="14"/>
  <c r="E589" i="14"/>
  <c r="H589" i="14" s="1"/>
  <c r="H576" i="17"/>
  <c r="E594" i="18"/>
  <c r="H594" i="18" s="1"/>
  <c r="E576" i="18"/>
  <c r="H576" i="18" s="1"/>
  <c r="H576" i="19"/>
  <c r="H584" i="20"/>
  <c r="H594" i="21"/>
  <c r="H578" i="21"/>
  <c r="H576" i="21"/>
  <c r="E577" i="22"/>
  <c r="H577" i="22" s="1"/>
  <c r="H576" i="23"/>
  <c r="E583" i="29"/>
  <c r="H583" i="29" s="1"/>
  <c r="F345" i="3"/>
  <c r="F347" i="9"/>
  <c r="F345" i="9"/>
  <c r="F345" i="12"/>
  <c r="G345" i="17"/>
  <c r="G345" i="22"/>
  <c r="D12" i="22"/>
  <c r="F345" i="27"/>
  <c r="D12" i="27"/>
  <c r="F345" i="29"/>
  <c r="D12" i="29"/>
  <c r="G12" i="29" s="1"/>
  <c r="F459" i="32"/>
  <c r="F345" i="32"/>
  <c r="H467" i="34"/>
  <c r="H463" i="34"/>
  <c r="H393" i="34"/>
  <c r="H380" i="34"/>
  <c r="H374" i="34"/>
  <c r="H368" i="9"/>
  <c r="H391" i="8"/>
  <c r="H353" i="8"/>
  <c r="H501" i="7"/>
  <c r="H352" i="7"/>
  <c r="H346" i="5"/>
  <c r="D12" i="1"/>
  <c r="G12" i="1" s="1"/>
  <c r="H351" i="34"/>
  <c r="H468" i="19"/>
  <c r="D12" i="12"/>
  <c r="G12" i="12" s="1"/>
  <c r="H449" i="12"/>
  <c r="H501" i="12"/>
  <c r="H527" i="12"/>
  <c r="H538" i="12"/>
  <c r="H556" i="12"/>
  <c r="H365" i="11"/>
  <c r="H380" i="11"/>
  <c r="H391" i="11"/>
  <c r="H500" i="11"/>
  <c r="H549" i="10"/>
  <c r="H562" i="10"/>
  <c r="H406" i="10"/>
  <c r="H446" i="10"/>
  <c r="H505" i="10"/>
  <c r="H348" i="33"/>
  <c r="H367" i="33"/>
  <c r="H406" i="33"/>
  <c r="H423" i="33"/>
  <c r="H434" i="33"/>
  <c r="H495" i="33"/>
  <c r="H501" i="33"/>
  <c r="H557" i="33"/>
  <c r="H563" i="33"/>
  <c r="H346" i="33"/>
  <c r="F8" i="33"/>
  <c r="H533" i="31"/>
  <c r="H548" i="31"/>
  <c r="H531" i="30"/>
  <c r="H548" i="30"/>
  <c r="D12" i="26"/>
  <c r="H397" i="26"/>
  <c r="H455" i="26"/>
  <c r="G345" i="32"/>
  <c r="F345" i="20"/>
  <c r="G345" i="16"/>
  <c r="H345" i="16" s="1"/>
  <c r="H486" i="3"/>
  <c r="F348" i="8"/>
  <c r="F345" i="8"/>
  <c r="G345" i="18"/>
  <c r="H345" i="18" s="1"/>
  <c r="G345" i="21"/>
  <c r="H345" i="21" s="1"/>
  <c r="F346" i="26"/>
  <c r="F345" i="26"/>
  <c r="F384" i="28"/>
  <c r="D12" i="28"/>
  <c r="G12" i="28" s="1"/>
  <c r="F345" i="28"/>
  <c r="H470" i="9"/>
  <c r="H547" i="9"/>
  <c r="H387" i="8"/>
  <c r="H456" i="8"/>
  <c r="D12" i="8"/>
  <c r="G12" i="8" s="1"/>
  <c r="H369" i="8"/>
  <c r="H547" i="8"/>
  <c r="H380" i="7"/>
  <c r="H346" i="1"/>
  <c r="H346" i="19"/>
  <c r="D12" i="17"/>
  <c r="D12" i="16"/>
  <c r="G12" i="16" s="1"/>
  <c r="H459" i="12"/>
  <c r="H474" i="12"/>
  <c r="H350" i="11"/>
  <c r="H398" i="11"/>
  <c r="H456" i="11"/>
  <c r="H459" i="11"/>
  <c r="H547" i="11"/>
  <c r="H562" i="11"/>
  <c r="H398" i="10"/>
  <c r="H477" i="10"/>
  <c r="H352" i="33"/>
  <c r="H363" i="33"/>
  <c r="H371" i="33"/>
  <c r="H416" i="33"/>
  <c r="H491" i="33"/>
  <c r="H505" i="33"/>
  <c r="H548" i="33"/>
  <c r="H555" i="33"/>
  <c r="H468" i="32"/>
  <c r="H351" i="32"/>
  <c r="H521" i="31"/>
  <c r="H367" i="31"/>
  <c r="H384" i="31"/>
  <c r="H393" i="31"/>
  <c r="H421" i="29"/>
  <c r="H447" i="29"/>
  <c r="H381" i="29"/>
  <c r="H484" i="29"/>
  <c r="H388" i="26"/>
  <c r="G345" i="28"/>
  <c r="F345" i="22"/>
  <c r="F345" i="2"/>
  <c r="H356" i="2"/>
  <c r="H562" i="3"/>
  <c r="H416" i="3"/>
  <c r="H410" i="3"/>
  <c r="H407" i="3"/>
  <c r="H491" i="5"/>
  <c r="H405" i="6"/>
  <c r="H535" i="7"/>
  <c r="H527" i="29"/>
  <c r="H531" i="29"/>
  <c r="H553" i="29"/>
  <c r="H389" i="28"/>
  <c r="H397" i="28"/>
  <c r="H431" i="28"/>
  <c r="H552" i="28"/>
  <c r="H560" i="28"/>
  <c r="H564" i="28"/>
  <c r="H397" i="27"/>
  <c r="H401" i="27"/>
  <c r="H412" i="27"/>
  <c r="H443" i="27"/>
  <c r="H447" i="27"/>
  <c r="H453" i="27"/>
  <c r="H457" i="27"/>
  <c r="H465" i="27"/>
  <c r="H528" i="27"/>
  <c r="H515" i="25"/>
  <c r="H370" i="24"/>
  <c r="H511" i="4"/>
  <c r="H504" i="4"/>
  <c r="H557" i="11"/>
  <c r="H551" i="11"/>
  <c r="H554" i="13"/>
  <c r="H515" i="13"/>
  <c r="H492" i="13"/>
  <c r="H415" i="13"/>
  <c r="H546" i="14"/>
  <c r="H533" i="14"/>
  <c r="H495" i="14"/>
  <c r="H491" i="14"/>
  <c r="H486" i="14"/>
  <c r="H562" i="15"/>
  <c r="H527" i="15"/>
  <c r="H515" i="16"/>
  <c r="H511" i="16"/>
  <c r="H508" i="16"/>
  <c r="H504" i="16"/>
  <c r="H500" i="16"/>
  <c r="H422" i="16"/>
  <c r="H407" i="16"/>
  <c r="H546" i="17"/>
  <c r="H542" i="17"/>
  <c r="H538" i="17"/>
  <c r="H534" i="17"/>
  <c r="H530" i="17"/>
  <c r="H513" i="17"/>
  <c r="H509" i="17"/>
  <c r="H505" i="17"/>
  <c r="H501" i="17"/>
  <c r="H497" i="17"/>
  <c r="H493" i="17"/>
  <c r="H485" i="17"/>
  <c r="H481" i="17"/>
  <c r="H407" i="17"/>
  <c r="H403" i="17"/>
  <c r="H398" i="17"/>
  <c r="H373" i="17"/>
  <c r="H366" i="17"/>
  <c r="H364" i="17"/>
  <c r="H552" i="18"/>
  <c r="H410" i="18"/>
  <c r="H404" i="18"/>
  <c r="H563" i="19"/>
  <c r="H555" i="19"/>
  <c r="H545" i="19"/>
  <c r="H517" i="19"/>
  <c r="H508" i="19"/>
  <c r="H354" i="29"/>
  <c r="H397" i="29"/>
  <c r="H551" i="29"/>
  <c r="H468" i="28"/>
  <c r="H484" i="28"/>
  <c r="H497" i="28"/>
  <c r="H505" i="28"/>
  <c r="H518" i="28"/>
  <c r="H522" i="28"/>
  <c r="H531" i="28"/>
  <c r="H448" i="28"/>
  <c r="H483" i="27"/>
  <c r="H487" i="27"/>
  <c r="H524" i="27"/>
  <c r="H549" i="27"/>
  <c r="H405" i="26"/>
  <c r="H366" i="26"/>
  <c r="H389" i="24"/>
  <c r="H400" i="24"/>
  <c r="H353" i="4"/>
  <c r="H424" i="33"/>
  <c r="H564" i="34"/>
  <c r="H560" i="34"/>
  <c r="H556" i="34"/>
  <c r="H443" i="34"/>
  <c r="H356" i="34"/>
  <c r="H349" i="34"/>
  <c r="H465" i="1"/>
  <c r="H461" i="1"/>
  <c r="H456" i="1"/>
  <c r="H452" i="1"/>
  <c r="H448" i="1"/>
  <c r="H420" i="1"/>
  <c r="H408" i="1"/>
  <c r="H404" i="1"/>
  <c r="H369" i="1"/>
  <c r="H514" i="2"/>
  <c r="H511" i="3"/>
  <c r="H507" i="3"/>
  <c r="H404" i="7"/>
  <c r="H528" i="17"/>
  <c r="H526" i="17"/>
  <c r="H482" i="23"/>
  <c r="H404" i="23"/>
  <c r="H350" i="23"/>
  <c r="H546" i="24"/>
  <c r="H543" i="24"/>
  <c r="H560" i="1"/>
  <c r="H552" i="1"/>
  <c r="H547" i="1"/>
  <c r="H455" i="1"/>
  <c r="H451" i="1"/>
  <c r="H447" i="1"/>
  <c r="H431" i="1"/>
  <c r="H423" i="1"/>
  <c r="H416" i="1"/>
  <c r="H407" i="1"/>
  <c r="H403" i="1"/>
  <c r="H516" i="2"/>
  <c r="H513" i="2"/>
  <c r="H502" i="3"/>
  <c r="H390" i="6"/>
  <c r="H538" i="7"/>
  <c r="H536" i="7"/>
  <c r="H438" i="9"/>
  <c r="H432" i="9"/>
  <c r="H429" i="9"/>
  <c r="H422" i="9"/>
  <c r="H411" i="9"/>
  <c r="H408" i="9"/>
  <c r="H404" i="9"/>
  <c r="H400" i="9"/>
  <c r="H398" i="9"/>
  <c r="H515" i="10"/>
  <c r="H511" i="10"/>
  <c r="H498" i="10"/>
  <c r="H494" i="10"/>
  <c r="H482" i="10"/>
  <c r="H488" i="12"/>
  <c r="H352" i="15"/>
  <c r="H350" i="15"/>
  <c r="H559" i="16"/>
  <c r="H498" i="19"/>
  <c r="H471" i="19"/>
  <c r="H429" i="19"/>
  <c r="H452" i="20"/>
  <c r="H541" i="21"/>
  <c r="H508" i="21"/>
  <c r="H495" i="21"/>
  <c r="H356" i="22"/>
  <c r="H448" i="23"/>
  <c r="H510" i="24"/>
  <c r="H506" i="24"/>
  <c r="H502" i="24"/>
  <c r="H495" i="24"/>
  <c r="H491" i="24"/>
  <c r="H472" i="24"/>
  <c r="H453" i="24"/>
  <c r="H555" i="9"/>
  <c r="H551" i="9"/>
  <c r="H492" i="10"/>
  <c r="H540" i="12"/>
  <c r="H520" i="12"/>
  <c r="H516" i="12"/>
  <c r="H469" i="12"/>
  <c r="H407" i="12"/>
  <c r="H382" i="12"/>
  <c r="H403" i="13"/>
  <c r="H560" i="14"/>
  <c r="H541" i="14"/>
  <c r="H537" i="14"/>
  <c r="H411" i="14"/>
  <c r="H377" i="14"/>
  <c r="H563" i="15"/>
  <c r="H559" i="15"/>
  <c r="H528" i="15"/>
  <c r="H520" i="15"/>
  <c r="H516" i="15"/>
  <c r="H512" i="15"/>
  <c r="H508" i="15"/>
  <c r="H442" i="15"/>
  <c r="H433" i="15"/>
  <c r="H429" i="15"/>
  <c r="H421" i="15"/>
  <c r="H390" i="15"/>
  <c r="H384" i="15"/>
  <c r="H560" i="16"/>
  <c r="H516" i="16"/>
  <c r="H483" i="16"/>
  <c r="H545" i="17"/>
  <c r="H541" i="17"/>
  <c r="H537" i="17"/>
  <c r="H533" i="17"/>
  <c r="H529" i="17"/>
  <c r="H516" i="17"/>
  <c r="H512" i="17"/>
  <c r="H508" i="17"/>
  <c r="H500" i="17"/>
  <c r="H496" i="17"/>
  <c r="H492" i="17"/>
  <c r="H488" i="17"/>
  <c r="H484" i="17"/>
  <c r="H444" i="17"/>
  <c r="H435" i="17"/>
  <c r="H431" i="17"/>
  <c r="H423" i="17"/>
  <c r="H416" i="17"/>
  <c r="H406" i="17"/>
  <c r="H401" i="17"/>
  <c r="H397" i="17"/>
  <c r="H382" i="17"/>
  <c r="H377" i="17"/>
  <c r="H372" i="17"/>
  <c r="H363" i="17"/>
  <c r="H551" i="18"/>
  <c r="H438" i="18"/>
  <c r="H554" i="19"/>
  <c r="H535" i="19"/>
  <c r="H506" i="19"/>
  <c r="H492" i="18"/>
  <c r="H522" i="19"/>
  <c r="H349" i="19"/>
  <c r="H373" i="24"/>
  <c r="H367" i="24"/>
  <c r="H359" i="24"/>
  <c r="H355" i="24"/>
  <c r="H350" i="26"/>
  <c r="H492" i="27"/>
  <c r="H469" i="27"/>
  <c r="H555" i="20"/>
  <c r="H551" i="20"/>
  <c r="H512" i="20"/>
  <c r="H508" i="20"/>
  <c r="H474" i="20"/>
  <c r="H469" i="20"/>
  <c r="H462" i="20"/>
  <c r="H453" i="20"/>
  <c r="H349" i="20"/>
  <c r="H563" i="21"/>
  <c r="H469" i="21"/>
  <c r="H407" i="21"/>
  <c r="H404" i="21"/>
  <c r="H551" i="22"/>
  <c r="H520" i="22"/>
  <c r="H430" i="22"/>
  <c r="H405" i="22"/>
  <c r="H511" i="23"/>
  <c r="H485" i="23"/>
  <c r="H471" i="23"/>
  <c r="H469" i="23"/>
  <c r="H467" i="23"/>
  <c r="H463" i="23"/>
  <c r="H432" i="23"/>
  <c r="H405" i="23"/>
  <c r="H384" i="23"/>
  <c r="H541" i="24"/>
  <c r="H538" i="24"/>
  <c r="H526" i="24"/>
  <c r="H509" i="24"/>
  <c r="H498" i="24"/>
  <c r="H494" i="24"/>
  <c r="H490" i="24"/>
  <c r="H488" i="24"/>
  <c r="H484" i="24"/>
  <c r="H482" i="24"/>
  <c r="H471" i="24"/>
  <c r="H415" i="24"/>
  <c r="H554" i="26"/>
  <c r="H349" i="26"/>
  <c r="H541" i="27"/>
  <c r="H431" i="27"/>
  <c r="H371" i="27"/>
  <c r="H356" i="27"/>
  <c r="H356" i="28"/>
  <c r="H522" i="30"/>
  <c r="H467" i="30"/>
  <c r="H457" i="30"/>
  <c r="H490" i="32"/>
  <c r="H435" i="32"/>
  <c r="H429" i="32"/>
  <c r="H421" i="32"/>
  <c r="H374" i="32"/>
  <c r="H403" i="28"/>
  <c r="H390" i="29"/>
  <c r="H526" i="30"/>
  <c r="H513" i="30"/>
  <c r="H454" i="30"/>
  <c r="H431" i="30"/>
  <c r="H363" i="30"/>
  <c r="H564" i="32"/>
  <c r="H515" i="32"/>
  <c r="H451" i="32"/>
  <c r="H383" i="33"/>
  <c r="H392" i="33"/>
  <c r="H400" i="33"/>
  <c r="H410" i="33"/>
  <c r="H447" i="33"/>
  <c r="H455" i="33"/>
  <c r="H463" i="33"/>
  <c r="H471" i="33"/>
  <c r="H479" i="33"/>
  <c r="H487" i="33"/>
  <c r="H516" i="33"/>
  <c r="H525" i="33"/>
  <c r="H533" i="33"/>
  <c r="H541" i="33"/>
  <c r="H474" i="5"/>
  <c r="H487" i="5"/>
  <c r="H398" i="3"/>
  <c r="H513" i="33"/>
  <c r="H509" i="33"/>
  <c r="E348" i="1"/>
  <c r="H348" i="1" s="1"/>
  <c r="E365" i="1"/>
  <c r="H365" i="1" s="1"/>
  <c r="E386" i="1"/>
  <c r="H386" i="1" s="1"/>
  <c r="E472" i="1"/>
  <c r="H472" i="1" s="1"/>
  <c r="E366" i="1"/>
  <c r="H366" i="1" s="1"/>
  <c r="E398" i="1"/>
  <c r="H398" i="1" s="1"/>
  <c r="G345" i="1"/>
  <c r="E459" i="1"/>
  <c r="H459" i="1" s="1"/>
  <c r="E473" i="1"/>
  <c r="H473" i="1" s="1"/>
  <c r="E413" i="1"/>
  <c r="H413" i="1" s="1"/>
  <c r="E387" i="1"/>
  <c r="H387" i="1" s="1"/>
  <c r="E360" i="1"/>
  <c r="H360" i="1" s="1"/>
  <c r="E352" i="1"/>
  <c r="H352" i="1" s="1"/>
  <c r="E480" i="1"/>
  <c r="H480" i="1" s="1"/>
  <c r="E345" i="1"/>
  <c r="H355" i="6"/>
  <c r="H434" i="9"/>
  <c r="H415" i="9"/>
  <c r="H552" i="10"/>
  <c r="H509" i="10"/>
  <c r="H517" i="11"/>
  <c r="H520" i="14"/>
  <c r="H458" i="13"/>
  <c r="H346" i="31"/>
  <c r="H346" i="27"/>
  <c r="E358" i="22"/>
  <c r="H358" i="22" s="1"/>
  <c r="E415" i="22"/>
  <c r="H415" i="22" s="1"/>
  <c r="E443" i="22"/>
  <c r="H443" i="22" s="1"/>
  <c r="E392" i="22"/>
  <c r="H392" i="22" s="1"/>
  <c r="E414" i="22"/>
  <c r="H414" i="22" s="1"/>
  <c r="E447" i="22"/>
  <c r="H447" i="22" s="1"/>
  <c r="E364" i="22"/>
  <c r="H364" i="22" s="1"/>
  <c r="E470" i="22"/>
  <c r="H470" i="22" s="1"/>
  <c r="E500" i="22"/>
  <c r="H500" i="22" s="1"/>
  <c r="E521" i="22"/>
  <c r="H521" i="22" s="1"/>
  <c r="E526" i="22"/>
  <c r="H526" i="22" s="1"/>
  <c r="E529" i="22"/>
  <c r="H529" i="22" s="1"/>
  <c r="E531" i="22"/>
  <c r="H531" i="22" s="1"/>
  <c r="E412" i="22"/>
  <c r="H412" i="22" s="1"/>
  <c r="E477" i="22"/>
  <c r="H477" i="22" s="1"/>
  <c r="E548" i="22"/>
  <c r="H548" i="22" s="1"/>
  <c r="E562" i="22"/>
  <c r="H562" i="22" s="1"/>
  <c r="E458" i="22"/>
  <c r="H458" i="22" s="1"/>
  <c r="E527" i="22"/>
  <c r="H527" i="22" s="1"/>
  <c r="E462" i="22"/>
  <c r="H462" i="22" s="1"/>
  <c r="E465" i="22"/>
  <c r="H465" i="22" s="1"/>
  <c r="E363" i="22"/>
  <c r="H363" i="22" s="1"/>
  <c r="E455" i="22"/>
  <c r="H455" i="22" s="1"/>
  <c r="E489" i="22"/>
  <c r="H489" i="22" s="1"/>
  <c r="E544" i="22"/>
  <c r="H544" i="22" s="1"/>
  <c r="E554" i="22"/>
  <c r="H554" i="22" s="1"/>
  <c r="E456" i="22"/>
  <c r="H456" i="22" s="1"/>
  <c r="E345" i="22"/>
  <c r="E561" i="22"/>
  <c r="H561" i="22" s="1"/>
  <c r="E549" i="22"/>
  <c r="H549" i="22" s="1"/>
  <c r="E524" i="22"/>
  <c r="H524" i="22" s="1"/>
  <c r="E490" i="22"/>
  <c r="H490" i="22" s="1"/>
  <c r="E479" i="22"/>
  <c r="H479" i="22" s="1"/>
  <c r="E473" i="22"/>
  <c r="E460" i="22"/>
  <c r="H460" i="22" s="1"/>
  <c r="E452" i="22"/>
  <c r="H452" i="22" s="1"/>
  <c r="E444" i="22"/>
  <c r="H444" i="22" s="1"/>
  <c r="E400" i="22"/>
  <c r="H400" i="22" s="1"/>
  <c r="E387" i="22"/>
  <c r="H387" i="22" s="1"/>
  <c r="E380" i="22"/>
  <c r="H380" i="22" s="1"/>
  <c r="E369" i="22"/>
  <c r="H369" i="22" s="1"/>
  <c r="E365" i="22"/>
  <c r="H365" i="22" s="1"/>
  <c r="E354" i="22"/>
  <c r="H354" i="22" s="1"/>
  <c r="E347" i="22"/>
  <c r="H347" i="22" s="1"/>
  <c r="E530" i="22"/>
  <c r="H530" i="22" s="1"/>
  <c r="C12" i="22"/>
  <c r="E558" i="22"/>
  <c r="H558" i="22" s="1"/>
  <c r="E542" i="22"/>
  <c r="H542" i="22" s="1"/>
  <c r="E532" i="22"/>
  <c r="H532" i="22" s="1"/>
  <c r="E499" i="22"/>
  <c r="H499" i="22" s="1"/>
  <c r="E487" i="22"/>
  <c r="H487" i="22" s="1"/>
  <c r="E475" i="22"/>
  <c r="H475" i="22" s="1"/>
  <c r="E468" i="22"/>
  <c r="H468" i="22" s="1"/>
  <c r="E454" i="22"/>
  <c r="H454" i="22" s="1"/>
  <c r="E446" i="22"/>
  <c r="H446" i="22" s="1"/>
  <c r="E434" i="22"/>
  <c r="H434" i="22" s="1"/>
  <c r="E409" i="22"/>
  <c r="H409" i="22" s="1"/>
  <c r="E398" i="22"/>
  <c r="H398" i="22" s="1"/>
  <c r="E389" i="22"/>
  <c r="H389" i="22" s="1"/>
  <c r="E383" i="22"/>
  <c r="H383" i="22" s="1"/>
  <c r="E372" i="22"/>
  <c r="H372" i="22" s="1"/>
  <c r="E360" i="22"/>
  <c r="H360" i="22" s="1"/>
  <c r="E351" i="22"/>
  <c r="H351" i="22" s="1"/>
  <c r="H545" i="6"/>
  <c r="H555" i="10"/>
  <c r="H545" i="10"/>
  <c r="H507" i="10"/>
  <c r="H471" i="10"/>
  <c r="H367" i="10"/>
  <c r="H541" i="11"/>
  <c r="H534" i="11"/>
  <c r="H532" i="11"/>
  <c r="H529" i="11"/>
  <c r="H467" i="14"/>
  <c r="H443" i="14"/>
  <c r="E361" i="22"/>
  <c r="H361" i="22" s="1"/>
  <c r="E370" i="22"/>
  <c r="H370" i="22" s="1"/>
  <c r="E388" i="22"/>
  <c r="H388" i="22" s="1"/>
  <c r="E399" i="22"/>
  <c r="H399" i="22" s="1"/>
  <c r="E432" i="22"/>
  <c r="H432" i="22" s="1"/>
  <c r="E474" i="22"/>
  <c r="H474" i="22" s="1"/>
  <c r="E495" i="22"/>
  <c r="H495" i="22" s="1"/>
  <c r="E560" i="22"/>
  <c r="H560" i="22" s="1"/>
  <c r="E377" i="2"/>
  <c r="H377" i="2" s="1"/>
  <c r="E525" i="2"/>
  <c r="H525" i="2" s="1"/>
  <c r="E552" i="2"/>
  <c r="H552" i="2" s="1"/>
  <c r="E411" i="2"/>
  <c r="H411" i="2" s="1"/>
  <c r="E420" i="2"/>
  <c r="H420" i="2" s="1"/>
  <c r="E508" i="2"/>
  <c r="H508" i="2" s="1"/>
  <c r="E345" i="2"/>
  <c r="E422" i="2"/>
  <c r="H422" i="2" s="1"/>
  <c r="E464" i="2"/>
  <c r="H464" i="2" s="1"/>
  <c r="E485" i="2"/>
  <c r="H485" i="2" s="1"/>
  <c r="G345" i="2"/>
  <c r="E499" i="10"/>
  <c r="H499" i="10" s="1"/>
  <c r="E363" i="10"/>
  <c r="H363" i="10" s="1"/>
  <c r="E404" i="10"/>
  <c r="H404" i="10" s="1"/>
  <c r="E420" i="10"/>
  <c r="H420" i="10" s="1"/>
  <c r="E525" i="10"/>
  <c r="H525" i="10" s="1"/>
  <c r="E535" i="10"/>
  <c r="H535" i="10" s="1"/>
  <c r="E432" i="10"/>
  <c r="H432" i="10" s="1"/>
  <c r="E488" i="10"/>
  <c r="H488" i="10" s="1"/>
  <c r="E561" i="10"/>
  <c r="H561" i="10" s="1"/>
  <c r="E372" i="10"/>
  <c r="H372" i="10" s="1"/>
  <c r="E394" i="10"/>
  <c r="H394" i="10" s="1"/>
  <c r="E519" i="10"/>
  <c r="H519" i="10" s="1"/>
  <c r="E533" i="10"/>
  <c r="H533" i="10" s="1"/>
  <c r="E373" i="10"/>
  <c r="H373" i="10" s="1"/>
  <c r="E375" i="10"/>
  <c r="H375" i="10" s="1"/>
  <c r="E560" i="10"/>
  <c r="H560" i="10" s="1"/>
  <c r="E531" i="10"/>
  <c r="H531" i="10" s="1"/>
  <c r="E526" i="10"/>
  <c r="H526" i="10" s="1"/>
  <c r="E374" i="10"/>
  <c r="H374" i="10" s="1"/>
  <c r="E384" i="10"/>
  <c r="E345" i="10"/>
  <c r="G345" i="10"/>
  <c r="H356" i="33"/>
  <c r="H563" i="34"/>
  <c r="H555" i="34"/>
  <c r="H551" i="34"/>
  <c r="H541" i="34"/>
  <c r="H525" i="34"/>
  <c r="H509" i="34"/>
  <c r="H497" i="34"/>
  <c r="H424" i="34"/>
  <c r="H420" i="34"/>
  <c r="E529" i="2"/>
  <c r="H529" i="2" s="1"/>
  <c r="E526" i="2"/>
  <c r="H526" i="2" s="1"/>
  <c r="E512" i="2"/>
  <c r="H512" i="2" s="1"/>
  <c r="E559" i="3"/>
  <c r="H559" i="3" s="1"/>
  <c r="E461" i="3"/>
  <c r="H461" i="3" s="1"/>
  <c r="E458" i="3"/>
  <c r="H458" i="3" s="1"/>
  <c r="H534" i="16"/>
  <c r="H491" i="16"/>
  <c r="H352" i="6"/>
  <c r="H536" i="6"/>
  <c r="H458" i="5"/>
  <c r="H479" i="10"/>
  <c r="E352" i="22"/>
  <c r="H352" i="22" s="1"/>
  <c r="E413" i="22"/>
  <c r="H413" i="22" s="1"/>
  <c r="E445" i="22"/>
  <c r="H445" i="22" s="1"/>
  <c r="E481" i="22"/>
  <c r="H481" i="22" s="1"/>
  <c r="E547" i="22"/>
  <c r="H547" i="22" s="1"/>
  <c r="E396" i="3"/>
  <c r="H396" i="3" s="1"/>
  <c r="E423" i="3"/>
  <c r="H423" i="3" s="1"/>
  <c r="E465" i="3"/>
  <c r="H465" i="3" s="1"/>
  <c r="E477" i="3"/>
  <c r="H477" i="3" s="1"/>
  <c r="E505" i="3"/>
  <c r="H505" i="3" s="1"/>
  <c r="E536" i="3"/>
  <c r="H536" i="3" s="1"/>
  <c r="E560" i="3"/>
  <c r="H560" i="3" s="1"/>
  <c r="E346" i="3"/>
  <c r="H346" i="3" s="1"/>
  <c r="E422" i="3"/>
  <c r="H422" i="3" s="1"/>
  <c r="E443" i="3"/>
  <c r="H443" i="3" s="1"/>
  <c r="E503" i="3"/>
  <c r="H503" i="3" s="1"/>
  <c r="E449" i="3"/>
  <c r="H449" i="3" s="1"/>
  <c r="E471" i="3"/>
  <c r="H471" i="3" s="1"/>
  <c r="E526" i="3"/>
  <c r="H526" i="3" s="1"/>
  <c r="E345" i="3"/>
  <c r="G345" i="3"/>
  <c r="E363" i="3"/>
  <c r="H363" i="3" s="1"/>
  <c r="E375" i="3"/>
  <c r="H375" i="3" s="1"/>
  <c r="E476" i="3"/>
  <c r="H476" i="3" s="1"/>
  <c r="E537" i="3"/>
  <c r="H537" i="3" s="1"/>
  <c r="E358" i="6"/>
  <c r="H358" i="6" s="1"/>
  <c r="E380" i="6"/>
  <c r="H380" i="6" s="1"/>
  <c r="E383" i="6"/>
  <c r="E391" i="6"/>
  <c r="H391" i="6" s="1"/>
  <c r="E412" i="6"/>
  <c r="H412" i="6" s="1"/>
  <c r="E455" i="6"/>
  <c r="H455" i="6" s="1"/>
  <c r="E503" i="6"/>
  <c r="H503" i="6" s="1"/>
  <c r="E516" i="6"/>
  <c r="H516" i="6" s="1"/>
  <c r="E450" i="6"/>
  <c r="H450" i="6" s="1"/>
  <c r="E467" i="6"/>
  <c r="H467" i="6" s="1"/>
  <c r="E366" i="6"/>
  <c r="H366" i="6" s="1"/>
  <c r="E465" i="6"/>
  <c r="H465" i="6" s="1"/>
  <c r="E472" i="6"/>
  <c r="H472" i="6" s="1"/>
  <c r="E345" i="6"/>
  <c r="E459" i="6"/>
  <c r="E394" i="6"/>
  <c r="H394" i="6" s="1"/>
  <c r="E471" i="6"/>
  <c r="H471" i="6" s="1"/>
  <c r="E484" i="6"/>
  <c r="H484" i="6" s="1"/>
  <c r="G345" i="6"/>
  <c r="E360" i="9"/>
  <c r="H360" i="9" s="1"/>
  <c r="E413" i="9"/>
  <c r="H413" i="9" s="1"/>
  <c r="E444" i="9"/>
  <c r="H444" i="9" s="1"/>
  <c r="E457" i="9"/>
  <c r="H457" i="9" s="1"/>
  <c r="E475" i="9"/>
  <c r="H475" i="9" s="1"/>
  <c r="E365" i="9"/>
  <c r="H365" i="9" s="1"/>
  <c r="E527" i="9"/>
  <c r="H527" i="9" s="1"/>
  <c r="E539" i="9"/>
  <c r="H539" i="9" s="1"/>
  <c r="E366" i="9"/>
  <c r="H366" i="9" s="1"/>
  <c r="E387" i="9"/>
  <c r="H387" i="9" s="1"/>
  <c r="E453" i="9"/>
  <c r="H453" i="9" s="1"/>
  <c r="E538" i="9"/>
  <c r="H538" i="9" s="1"/>
  <c r="E556" i="9"/>
  <c r="H556" i="9" s="1"/>
  <c r="E345" i="9"/>
  <c r="G345" i="9"/>
  <c r="E499" i="9"/>
  <c r="H499" i="9" s="1"/>
  <c r="E346" i="25"/>
  <c r="H346" i="25" s="1"/>
  <c r="E411" i="25"/>
  <c r="H411" i="25" s="1"/>
  <c r="E449" i="25"/>
  <c r="H449" i="25" s="1"/>
  <c r="E456" i="25"/>
  <c r="H456" i="25" s="1"/>
  <c r="E381" i="25"/>
  <c r="H381" i="25" s="1"/>
  <c r="E412" i="25"/>
  <c r="H412" i="25" s="1"/>
  <c r="E450" i="25"/>
  <c r="H450" i="25" s="1"/>
  <c r="E484" i="25"/>
  <c r="H484" i="25" s="1"/>
  <c r="E496" i="25"/>
  <c r="H496" i="25" s="1"/>
  <c r="E498" i="25"/>
  <c r="H498" i="25" s="1"/>
  <c r="E503" i="25"/>
  <c r="H503" i="25" s="1"/>
  <c r="E508" i="25"/>
  <c r="H508" i="25" s="1"/>
  <c r="E513" i="25"/>
  <c r="H513" i="25" s="1"/>
  <c r="E533" i="25"/>
  <c r="H533" i="25" s="1"/>
  <c r="E477" i="25"/>
  <c r="H477" i="25" s="1"/>
  <c r="E495" i="25"/>
  <c r="H495" i="25" s="1"/>
  <c r="E497" i="25"/>
  <c r="H497" i="25" s="1"/>
  <c r="E522" i="25"/>
  <c r="H522" i="25" s="1"/>
  <c r="E366" i="25"/>
  <c r="H366" i="25" s="1"/>
  <c r="E375" i="25"/>
  <c r="H375" i="25" s="1"/>
  <c r="E453" i="25"/>
  <c r="H453" i="25" s="1"/>
  <c r="E482" i="25"/>
  <c r="H482" i="25" s="1"/>
  <c r="E529" i="25"/>
  <c r="H529" i="25" s="1"/>
  <c r="E486" i="25"/>
  <c r="H486" i="25" s="1"/>
  <c r="E517" i="25"/>
  <c r="H517" i="25" s="1"/>
  <c r="E520" i="25"/>
  <c r="H520" i="25" s="1"/>
  <c r="E540" i="25"/>
  <c r="H540" i="25" s="1"/>
  <c r="E489" i="25"/>
  <c r="H489" i="25" s="1"/>
  <c r="E530" i="25"/>
  <c r="H530" i="25" s="1"/>
  <c r="E539" i="25"/>
  <c r="H539" i="25" s="1"/>
  <c r="E505" i="25"/>
  <c r="H505" i="25" s="1"/>
  <c r="E481" i="25"/>
  <c r="H481" i="25" s="1"/>
  <c r="E562" i="25"/>
  <c r="H562" i="25" s="1"/>
  <c r="E560" i="25"/>
  <c r="H560" i="25" s="1"/>
  <c r="E558" i="25"/>
  <c r="H558" i="25" s="1"/>
  <c r="E549" i="25"/>
  <c r="H549" i="25" s="1"/>
  <c r="E504" i="25"/>
  <c r="H504" i="25" s="1"/>
  <c r="E487" i="25"/>
  <c r="H487" i="25" s="1"/>
  <c r="E478" i="25"/>
  <c r="H478" i="25" s="1"/>
  <c r="E475" i="25"/>
  <c r="H475" i="25" s="1"/>
  <c r="E473" i="25"/>
  <c r="H473" i="25" s="1"/>
  <c r="E470" i="25"/>
  <c r="H470" i="25" s="1"/>
  <c r="E465" i="25"/>
  <c r="H465" i="25" s="1"/>
  <c r="E459" i="25"/>
  <c r="H459" i="25" s="1"/>
  <c r="E452" i="25"/>
  <c r="H452" i="25" s="1"/>
  <c r="E446" i="25"/>
  <c r="H446" i="25" s="1"/>
  <c r="E444" i="25"/>
  <c r="H444" i="25" s="1"/>
  <c r="E442" i="25"/>
  <c r="H442" i="25" s="1"/>
  <c r="E409" i="25"/>
  <c r="H409" i="25" s="1"/>
  <c r="E400" i="25"/>
  <c r="H400" i="25" s="1"/>
  <c r="E398" i="25"/>
  <c r="H398" i="25" s="1"/>
  <c r="E393" i="25"/>
  <c r="H393" i="25" s="1"/>
  <c r="E388" i="25"/>
  <c r="H388" i="25" s="1"/>
  <c r="E386" i="25"/>
  <c r="H386" i="25" s="1"/>
  <c r="E382" i="25"/>
  <c r="H382" i="25" s="1"/>
  <c r="E370" i="25"/>
  <c r="H370" i="25" s="1"/>
  <c r="E368" i="25"/>
  <c r="H368" i="25" s="1"/>
  <c r="E365" i="25"/>
  <c r="H365" i="25" s="1"/>
  <c r="E360" i="25"/>
  <c r="H360" i="25" s="1"/>
  <c r="E357" i="25"/>
  <c r="H357" i="25" s="1"/>
  <c r="E354" i="25"/>
  <c r="H354" i="25" s="1"/>
  <c r="E352" i="25"/>
  <c r="H352" i="25" s="1"/>
  <c r="E347" i="25"/>
  <c r="H347" i="25" s="1"/>
  <c r="E345" i="25"/>
  <c r="E561" i="25"/>
  <c r="H561" i="25" s="1"/>
  <c r="E559" i="25"/>
  <c r="H559" i="25" s="1"/>
  <c r="E556" i="25"/>
  <c r="H556" i="25" s="1"/>
  <c r="E490" i="25"/>
  <c r="H490" i="25" s="1"/>
  <c r="E479" i="25"/>
  <c r="H479" i="25" s="1"/>
  <c r="E472" i="25"/>
  <c r="H472" i="25" s="1"/>
  <c r="E468" i="25"/>
  <c r="H468" i="25" s="1"/>
  <c r="E460" i="25"/>
  <c r="H460" i="25" s="1"/>
  <c r="E458" i="25"/>
  <c r="H458" i="25" s="1"/>
  <c r="E454" i="25"/>
  <c r="H454" i="25" s="1"/>
  <c r="E447" i="25"/>
  <c r="H447" i="25" s="1"/>
  <c r="E445" i="25"/>
  <c r="H445" i="25" s="1"/>
  <c r="E443" i="25"/>
  <c r="H443" i="25" s="1"/>
  <c r="E434" i="25"/>
  <c r="H434" i="25" s="1"/>
  <c r="E432" i="25"/>
  <c r="H432" i="25" s="1"/>
  <c r="E413" i="25"/>
  <c r="H413" i="25" s="1"/>
  <c r="E401" i="25"/>
  <c r="H401" i="25" s="1"/>
  <c r="E399" i="25"/>
  <c r="H399" i="25" s="1"/>
  <c r="E389" i="25"/>
  <c r="H389" i="25" s="1"/>
  <c r="E387" i="25"/>
  <c r="H387" i="25" s="1"/>
  <c r="E383" i="25"/>
  <c r="H383" i="25" s="1"/>
  <c r="E379" i="25"/>
  <c r="H379" i="25" s="1"/>
  <c r="E371" i="25"/>
  <c r="H371" i="25" s="1"/>
  <c r="E369" i="25"/>
  <c r="H369" i="25" s="1"/>
  <c r="E361" i="25"/>
  <c r="H361" i="25" s="1"/>
  <c r="E358" i="25"/>
  <c r="H358" i="25" s="1"/>
  <c r="E355" i="25"/>
  <c r="H355" i="25" s="1"/>
  <c r="E353" i="25"/>
  <c r="H353" i="25" s="1"/>
  <c r="E351" i="25"/>
  <c r="H351" i="25" s="1"/>
  <c r="E348" i="25"/>
  <c r="H348" i="25" s="1"/>
  <c r="E380" i="17"/>
  <c r="H380" i="17" s="1"/>
  <c r="E409" i="17"/>
  <c r="H409" i="17" s="1"/>
  <c r="E357" i="17"/>
  <c r="H357" i="17" s="1"/>
  <c r="E395" i="17"/>
  <c r="H395" i="17" s="1"/>
  <c r="E449" i="17"/>
  <c r="H449" i="17" s="1"/>
  <c r="E386" i="17"/>
  <c r="H386" i="17" s="1"/>
  <c r="E468" i="17"/>
  <c r="H468" i="17" s="1"/>
  <c r="C12" i="17"/>
  <c r="E365" i="17"/>
  <c r="H365" i="17" s="1"/>
  <c r="E527" i="17"/>
  <c r="H527" i="17" s="1"/>
  <c r="E351" i="17"/>
  <c r="H351" i="17" s="1"/>
  <c r="E345" i="17"/>
  <c r="E346" i="20"/>
  <c r="H346" i="20" s="1"/>
  <c r="E353" i="20"/>
  <c r="H353" i="20" s="1"/>
  <c r="E391" i="20"/>
  <c r="H391" i="20" s="1"/>
  <c r="E446" i="20"/>
  <c r="H446" i="20" s="1"/>
  <c r="E371" i="20"/>
  <c r="H371" i="20" s="1"/>
  <c r="E487" i="20"/>
  <c r="H487" i="20" s="1"/>
  <c r="E524" i="20"/>
  <c r="H524" i="20" s="1"/>
  <c r="E556" i="20"/>
  <c r="H556" i="20" s="1"/>
  <c r="E395" i="20"/>
  <c r="H395" i="20" s="1"/>
  <c r="E412" i="20"/>
  <c r="H412" i="20" s="1"/>
  <c r="E432" i="20"/>
  <c r="H432" i="20" s="1"/>
  <c r="E449" i="20"/>
  <c r="H449" i="20" s="1"/>
  <c r="E477" i="20"/>
  <c r="H477" i="20" s="1"/>
  <c r="E548" i="20"/>
  <c r="H548" i="20" s="1"/>
  <c r="E354" i="20"/>
  <c r="H354" i="20" s="1"/>
  <c r="E447" i="20"/>
  <c r="H447" i="20" s="1"/>
  <c r="E483" i="20"/>
  <c r="H483" i="20" s="1"/>
  <c r="E558" i="20"/>
  <c r="H558" i="20" s="1"/>
  <c r="E374" i="28"/>
  <c r="H374" i="28" s="1"/>
  <c r="E423" i="28"/>
  <c r="H423" i="28" s="1"/>
  <c r="E502" i="28"/>
  <c r="H502" i="28" s="1"/>
  <c r="E375" i="28"/>
  <c r="H375" i="28" s="1"/>
  <c r="E422" i="28"/>
  <c r="H422" i="28" s="1"/>
  <c r="E461" i="28"/>
  <c r="H461" i="28" s="1"/>
  <c r="E404" i="28"/>
  <c r="H404" i="28" s="1"/>
  <c r="E430" i="28"/>
  <c r="H430" i="28" s="1"/>
  <c r="E540" i="28"/>
  <c r="H540" i="28" s="1"/>
  <c r="E557" i="28"/>
  <c r="H557" i="28" s="1"/>
  <c r="E554" i="28"/>
  <c r="H554" i="28" s="1"/>
  <c r="E383" i="28"/>
  <c r="H383" i="28" s="1"/>
  <c r="E360" i="30"/>
  <c r="H360" i="30" s="1"/>
  <c r="E355" i="30"/>
  <c r="H355" i="30" s="1"/>
  <c r="E412" i="30"/>
  <c r="H412" i="30" s="1"/>
  <c r="E434" i="30"/>
  <c r="H434" i="30" s="1"/>
  <c r="E442" i="30"/>
  <c r="H442" i="30" s="1"/>
  <c r="E478" i="30"/>
  <c r="H478" i="30" s="1"/>
  <c r="E501" i="30"/>
  <c r="H501" i="30" s="1"/>
  <c r="E504" i="30"/>
  <c r="H504" i="30" s="1"/>
  <c r="E556" i="30"/>
  <c r="H556" i="30" s="1"/>
  <c r="E352" i="30"/>
  <c r="H352" i="30" s="1"/>
  <c r="E444" i="30"/>
  <c r="H444" i="30" s="1"/>
  <c r="E361" i="30"/>
  <c r="H361" i="30" s="1"/>
  <c r="E554" i="30"/>
  <c r="H554" i="30" s="1"/>
  <c r="E521" i="30"/>
  <c r="H521" i="30" s="1"/>
  <c r="E368" i="30"/>
  <c r="H368" i="30" s="1"/>
  <c r="E535" i="30"/>
  <c r="H535" i="30" s="1"/>
  <c r="E524" i="30"/>
  <c r="H524" i="30" s="1"/>
  <c r="E527" i="30"/>
  <c r="H527" i="30" s="1"/>
  <c r="E560" i="30"/>
  <c r="E414" i="30"/>
  <c r="H414" i="30" s="1"/>
  <c r="E432" i="30"/>
  <c r="H432" i="30" s="1"/>
  <c r="E544" i="30"/>
  <c r="H544" i="30" s="1"/>
  <c r="E345" i="30"/>
  <c r="E346" i="17"/>
  <c r="H346" i="17" s="1"/>
  <c r="H366" i="3"/>
  <c r="H354" i="3"/>
  <c r="H350" i="3"/>
  <c r="E543" i="5"/>
  <c r="H543" i="5" s="1"/>
  <c r="H414" i="7"/>
  <c r="E382" i="13"/>
  <c r="H382" i="13" s="1"/>
  <c r="E365" i="20"/>
  <c r="H365" i="20" s="1"/>
  <c r="C12" i="33"/>
  <c r="E359" i="33"/>
  <c r="H359" i="33" s="1"/>
  <c r="E374" i="33"/>
  <c r="H374" i="33" s="1"/>
  <c r="E349" i="5"/>
  <c r="H349" i="5" s="1"/>
  <c r="E363" i="5"/>
  <c r="H363" i="5" s="1"/>
  <c r="E410" i="5"/>
  <c r="H410" i="5" s="1"/>
  <c r="E424" i="5"/>
  <c r="H424" i="5" s="1"/>
  <c r="E467" i="5"/>
  <c r="H467" i="5" s="1"/>
  <c r="E494" i="5"/>
  <c r="H494" i="5" s="1"/>
  <c r="E512" i="5"/>
  <c r="H512" i="5" s="1"/>
  <c r="E448" i="5"/>
  <c r="H448" i="5" s="1"/>
  <c r="E463" i="5"/>
  <c r="H463" i="5" s="1"/>
  <c r="E373" i="5"/>
  <c r="H373" i="5" s="1"/>
  <c r="E384" i="5"/>
  <c r="H384" i="5" s="1"/>
  <c r="E459" i="5"/>
  <c r="H459" i="5" s="1"/>
  <c r="E510" i="5"/>
  <c r="H510" i="5" s="1"/>
  <c r="E424" i="13"/>
  <c r="H424" i="13" s="1"/>
  <c r="E467" i="13"/>
  <c r="H467" i="13" s="1"/>
  <c r="E484" i="13"/>
  <c r="H484" i="13" s="1"/>
  <c r="E521" i="13"/>
  <c r="H521" i="13" s="1"/>
  <c r="E552" i="13"/>
  <c r="H552" i="13" s="1"/>
  <c r="E355" i="13"/>
  <c r="H355" i="13" s="1"/>
  <c r="E372" i="13"/>
  <c r="H372" i="13" s="1"/>
  <c r="E377" i="13"/>
  <c r="H377" i="13" s="1"/>
  <c r="E381" i="13"/>
  <c r="H381" i="13" s="1"/>
  <c r="E412" i="13"/>
  <c r="H412" i="13" s="1"/>
  <c r="E446" i="13"/>
  <c r="H446" i="13" s="1"/>
  <c r="E451" i="13"/>
  <c r="H451" i="13" s="1"/>
  <c r="E485" i="13"/>
  <c r="H485" i="13" s="1"/>
  <c r="E525" i="13"/>
  <c r="H525" i="13" s="1"/>
  <c r="E557" i="13"/>
  <c r="H557" i="13" s="1"/>
  <c r="E448" i="13"/>
  <c r="H448" i="13" s="1"/>
  <c r="E489" i="13"/>
  <c r="H489" i="13" s="1"/>
  <c r="E495" i="13"/>
  <c r="E490" i="13"/>
  <c r="H490" i="13" s="1"/>
  <c r="E517" i="13"/>
  <c r="H517" i="13" s="1"/>
  <c r="E345" i="13"/>
  <c r="E346" i="15"/>
  <c r="H346" i="15" s="1"/>
  <c r="E446" i="15"/>
  <c r="H446" i="15" s="1"/>
  <c r="E460" i="15"/>
  <c r="H460" i="15" s="1"/>
  <c r="E394" i="15"/>
  <c r="H394" i="15" s="1"/>
  <c r="E381" i="15"/>
  <c r="H381" i="15" s="1"/>
  <c r="E558" i="15"/>
  <c r="H558" i="15" s="1"/>
  <c r="E347" i="15"/>
  <c r="H347" i="15" s="1"/>
  <c r="E458" i="15"/>
  <c r="H458" i="15" s="1"/>
  <c r="E377" i="27"/>
  <c r="H377" i="27" s="1"/>
  <c r="E442" i="27"/>
  <c r="H442" i="27" s="1"/>
  <c r="E448" i="27"/>
  <c r="H448" i="27" s="1"/>
  <c r="E513" i="27"/>
  <c r="H513" i="27" s="1"/>
  <c r="E543" i="27"/>
  <c r="H543" i="27" s="1"/>
  <c r="E374" i="27"/>
  <c r="H374" i="27" s="1"/>
  <c r="E432" i="27"/>
  <c r="H432" i="27" s="1"/>
  <c r="E481" i="27"/>
  <c r="H481" i="27" s="1"/>
  <c r="E538" i="27"/>
  <c r="H538" i="27" s="1"/>
  <c r="E464" i="27"/>
  <c r="H464" i="27" s="1"/>
  <c r="E516" i="27"/>
  <c r="H516" i="27" s="1"/>
  <c r="E562" i="27"/>
  <c r="H562" i="27" s="1"/>
  <c r="E355" i="27"/>
  <c r="H355" i="27" s="1"/>
  <c r="E380" i="27"/>
  <c r="H380" i="27" s="1"/>
  <c r="E462" i="27"/>
  <c r="H462" i="27" s="1"/>
  <c r="E515" i="27"/>
  <c r="H515" i="27" s="1"/>
  <c r="E519" i="27"/>
  <c r="H519" i="27" s="1"/>
  <c r="E544" i="27"/>
  <c r="H544" i="27" s="1"/>
  <c r="E382" i="27"/>
  <c r="H382" i="27" s="1"/>
  <c r="E430" i="27"/>
  <c r="H430" i="27" s="1"/>
  <c r="E503" i="27"/>
  <c r="H503" i="27" s="1"/>
  <c r="E363" i="27"/>
  <c r="H363" i="27" s="1"/>
  <c r="E351" i="29"/>
  <c r="H351" i="29" s="1"/>
  <c r="E392" i="29"/>
  <c r="H392" i="29" s="1"/>
  <c r="E414" i="29"/>
  <c r="H414" i="29" s="1"/>
  <c r="E352" i="29"/>
  <c r="H352" i="29" s="1"/>
  <c r="E375" i="29"/>
  <c r="H375" i="29" s="1"/>
  <c r="E396" i="29"/>
  <c r="H396" i="29" s="1"/>
  <c r="E415" i="29"/>
  <c r="H415" i="29" s="1"/>
  <c r="E431" i="29"/>
  <c r="H431" i="29" s="1"/>
  <c r="E462" i="29"/>
  <c r="H462" i="29" s="1"/>
  <c r="E496" i="29"/>
  <c r="H496" i="29" s="1"/>
  <c r="E503" i="29"/>
  <c r="H503" i="29" s="1"/>
  <c r="E506" i="29"/>
  <c r="H506" i="29" s="1"/>
  <c r="E516" i="29"/>
  <c r="H516" i="29" s="1"/>
  <c r="E557" i="29"/>
  <c r="H557" i="29" s="1"/>
  <c r="E371" i="29"/>
  <c r="H371" i="29" s="1"/>
  <c r="E380" i="29"/>
  <c r="H380" i="29" s="1"/>
  <c r="E541" i="29"/>
  <c r="H541" i="29" s="1"/>
  <c r="E374" i="29"/>
  <c r="H374" i="29" s="1"/>
  <c r="E456" i="29"/>
  <c r="H456" i="29" s="1"/>
  <c r="E512" i="29"/>
  <c r="H512" i="29" s="1"/>
  <c r="E350" i="29"/>
  <c r="H350" i="29" s="1"/>
  <c r="H563" i="1"/>
  <c r="H559" i="1"/>
  <c r="H551" i="1"/>
  <c r="H546" i="1"/>
  <c r="H519" i="1"/>
  <c r="H507" i="1"/>
  <c r="H491" i="1"/>
  <c r="H390" i="1"/>
  <c r="H377" i="1"/>
  <c r="H368" i="1"/>
  <c r="H377" i="3"/>
  <c r="H561" i="4"/>
  <c r="E561" i="5"/>
  <c r="H561" i="5" s="1"/>
  <c r="H482" i="6"/>
  <c r="H431" i="6"/>
  <c r="H507" i="7"/>
  <c r="H505" i="7"/>
  <c r="H500" i="7"/>
  <c r="H463" i="7"/>
  <c r="H461" i="7"/>
  <c r="H459" i="7"/>
  <c r="H453" i="7"/>
  <c r="H451" i="7"/>
  <c r="H403" i="7"/>
  <c r="H502" i="12"/>
  <c r="H438" i="12"/>
  <c r="H424" i="12"/>
  <c r="H359" i="12"/>
  <c r="E555" i="13"/>
  <c r="H555" i="13" s="1"/>
  <c r="E407" i="13"/>
  <c r="H407" i="13" s="1"/>
  <c r="E404" i="13"/>
  <c r="H404" i="13" s="1"/>
  <c r="H390" i="13"/>
  <c r="H360" i="13"/>
  <c r="H390" i="14"/>
  <c r="E499" i="15"/>
  <c r="H499" i="15" s="1"/>
  <c r="H495" i="15"/>
  <c r="H491" i="15"/>
  <c r="H487" i="15"/>
  <c r="H483" i="15"/>
  <c r="E470" i="15"/>
  <c r="H470" i="15" s="1"/>
  <c r="H464" i="15"/>
  <c r="E366" i="15"/>
  <c r="H366" i="15" s="1"/>
  <c r="E361" i="15"/>
  <c r="H361" i="15" s="1"/>
  <c r="E379" i="17"/>
  <c r="H379" i="17" s="1"/>
  <c r="E348" i="34"/>
  <c r="H348" i="34" s="1"/>
  <c r="E383" i="34"/>
  <c r="H383" i="34" s="1"/>
  <c r="E431" i="11"/>
  <c r="H431" i="11" s="1"/>
  <c r="E462" i="11"/>
  <c r="H462" i="11" s="1"/>
  <c r="E467" i="11"/>
  <c r="H467" i="11" s="1"/>
  <c r="E515" i="11"/>
  <c r="H515" i="11" s="1"/>
  <c r="E525" i="11"/>
  <c r="H525" i="11" s="1"/>
  <c r="E553" i="11"/>
  <c r="H553" i="11" s="1"/>
  <c r="E560" i="11"/>
  <c r="H560" i="11" s="1"/>
  <c r="E381" i="14"/>
  <c r="H381" i="14" s="1"/>
  <c r="E394" i="14"/>
  <c r="H394" i="14" s="1"/>
  <c r="E447" i="14"/>
  <c r="H447" i="14" s="1"/>
  <c r="E489" i="14"/>
  <c r="H489" i="14" s="1"/>
  <c r="E497" i="14"/>
  <c r="H497" i="14" s="1"/>
  <c r="E512" i="14"/>
  <c r="H512" i="14" s="1"/>
  <c r="E529" i="14"/>
  <c r="H529" i="14" s="1"/>
  <c r="E562" i="14"/>
  <c r="H562" i="14" s="1"/>
  <c r="E391" i="14"/>
  <c r="H391" i="14" s="1"/>
  <c r="E421" i="14"/>
  <c r="H421" i="14" s="1"/>
  <c r="E455" i="14"/>
  <c r="H455" i="14" s="1"/>
  <c r="E496" i="14"/>
  <c r="H496" i="14" s="1"/>
  <c r="E557" i="14"/>
  <c r="H557" i="14" s="1"/>
  <c r="E348" i="16"/>
  <c r="H348" i="16" s="1"/>
  <c r="E395" i="16"/>
  <c r="H395" i="16" s="1"/>
  <c r="E406" i="16"/>
  <c r="H406" i="16" s="1"/>
  <c r="E446" i="16"/>
  <c r="H446" i="16" s="1"/>
  <c r="E453" i="16"/>
  <c r="H453" i="16" s="1"/>
  <c r="E459" i="16"/>
  <c r="H459" i="16" s="1"/>
  <c r="E470" i="16"/>
  <c r="H470" i="16" s="1"/>
  <c r="E479" i="16"/>
  <c r="H479" i="16" s="1"/>
  <c r="E518" i="16"/>
  <c r="H518" i="16" s="1"/>
  <c r="E521" i="16"/>
  <c r="H521" i="16" s="1"/>
  <c r="E528" i="16"/>
  <c r="H528" i="16" s="1"/>
  <c r="E539" i="16"/>
  <c r="H539" i="16" s="1"/>
  <c r="E358" i="16"/>
  <c r="H358" i="16" s="1"/>
  <c r="E394" i="16"/>
  <c r="H394" i="16" s="1"/>
  <c r="E400" i="16"/>
  <c r="H400" i="16" s="1"/>
  <c r="E447" i="16"/>
  <c r="H447" i="16" s="1"/>
  <c r="E480" i="16"/>
  <c r="H480" i="16" s="1"/>
  <c r="E370" i="16"/>
  <c r="H370" i="16" s="1"/>
  <c r="E380" i="16"/>
  <c r="H380" i="16" s="1"/>
  <c r="E455" i="16"/>
  <c r="H455" i="16" s="1"/>
  <c r="E475" i="16"/>
  <c r="H475" i="16" s="1"/>
  <c r="E478" i="16"/>
  <c r="H478" i="16" s="1"/>
  <c r="E530" i="16"/>
  <c r="H530" i="16" s="1"/>
  <c r="E551" i="16"/>
  <c r="H551" i="16" s="1"/>
  <c r="E371" i="16"/>
  <c r="H371" i="16" s="1"/>
  <c r="E381" i="16"/>
  <c r="H381" i="16" s="1"/>
  <c r="E421" i="16"/>
  <c r="H421" i="16" s="1"/>
  <c r="E474" i="16"/>
  <c r="H474" i="16" s="1"/>
  <c r="E531" i="16"/>
  <c r="H531" i="16" s="1"/>
  <c r="E352" i="16"/>
  <c r="H352" i="16" s="1"/>
  <c r="E554" i="18"/>
  <c r="H554" i="18" s="1"/>
  <c r="E363" i="18"/>
  <c r="H363" i="18" s="1"/>
  <c r="E375" i="18"/>
  <c r="H375" i="18" s="1"/>
  <c r="E392" i="18"/>
  <c r="H392" i="18" s="1"/>
  <c r="E477" i="18"/>
  <c r="H477" i="18" s="1"/>
  <c r="E483" i="18"/>
  <c r="H483" i="18" s="1"/>
  <c r="E494" i="18"/>
  <c r="H494" i="18" s="1"/>
  <c r="E535" i="18"/>
  <c r="H535" i="18" s="1"/>
  <c r="E559" i="18"/>
  <c r="H559" i="18" s="1"/>
  <c r="E377" i="18"/>
  <c r="H377" i="18" s="1"/>
  <c r="E514" i="18"/>
  <c r="H514" i="18" s="1"/>
  <c r="E353" i="21"/>
  <c r="H353" i="21" s="1"/>
  <c r="E390" i="21"/>
  <c r="H390" i="21" s="1"/>
  <c r="E394" i="21"/>
  <c r="H394" i="21" s="1"/>
  <c r="E459" i="21"/>
  <c r="H459" i="21" s="1"/>
  <c r="E483" i="21"/>
  <c r="H483" i="21" s="1"/>
  <c r="E489" i="21"/>
  <c r="H489" i="21" s="1"/>
  <c r="E363" i="21"/>
  <c r="H363" i="21" s="1"/>
  <c r="E380" i="21"/>
  <c r="H380" i="21" s="1"/>
  <c r="E395" i="21"/>
  <c r="H395" i="21" s="1"/>
  <c r="E422" i="21"/>
  <c r="H422" i="21" s="1"/>
  <c r="E431" i="21"/>
  <c r="H431" i="21" s="1"/>
  <c r="E447" i="21"/>
  <c r="H447" i="21" s="1"/>
  <c r="E500" i="21"/>
  <c r="H500" i="21" s="1"/>
  <c r="E361" i="21"/>
  <c r="H361" i="21" s="1"/>
  <c r="E371" i="21"/>
  <c r="H371" i="21" s="1"/>
  <c r="E430" i="21"/>
  <c r="E499" i="21"/>
  <c r="H499" i="21" s="1"/>
  <c r="E555" i="21"/>
  <c r="H555" i="21" s="1"/>
  <c r="E349" i="21"/>
  <c r="H349" i="21" s="1"/>
  <c r="E451" i="21"/>
  <c r="H451" i="21" s="1"/>
  <c r="E504" i="21"/>
  <c r="H504" i="21" s="1"/>
  <c r="E347" i="24"/>
  <c r="H347" i="24" s="1"/>
  <c r="E380" i="24"/>
  <c r="H380" i="24" s="1"/>
  <c r="E406" i="24"/>
  <c r="H406" i="24" s="1"/>
  <c r="E527" i="24"/>
  <c r="H527" i="24" s="1"/>
  <c r="E353" i="24"/>
  <c r="H353" i="24" s="1"/>
  <c r="E397" i="24"/>
  <c r="H397" i="24" s="1"/>
  <c r="E412" i="24"/>
  <c r="H412" i="24" s="1"/>
  <c r="E431" i="24"/>
  <c r="H431" i="24" s="1"/>
  <c r="E483" i="24"/>
  <c r="H483" i="24" s="1"/>
  <c r="E518" i="24"/>
  <c r="H518" i="24" s="1"/>
  <c r="E525" i="24"/>
  <c r="H525" i="24" s="1"/>
  <c r="E531" i="24"/>
  <c r="H531" i="24" s="1"/>
  <c r="E548" i="24"/>
  <c r="H548" i="24" s="1"/>
  <c r="E489" i="24"/>
  <c r="H489" i="24" s="1"/>
  <c r="E511" i="24"/>
  <c r="H511" i="24" s="1"/>
  <c r="E347" i="26"/>
  <c r="H347" i="26" s="1"/>
  <c r="E374" i="26"/>
  <c r="H374" i="26" s="1"/>
  <c r="E462" i="26"/>
  <c r="H462" i="26" s="1"/>
  <c r="E490" i="26"/>
  <c r="H490" i="26" s="1"/>
  <c r="E544" i="26"/>
  <c r="H544" i="26" s="1"/>
  <c r="E559" i="26"/>
  <c r="H559" i="26" s="1"/>
  <c r="E375" i="26"/>
  <c r="H375" i="26" s="1"/>
  <c r="E391" i="26"/>
  <c r="H391" i="26" s="1"/>
  <c r="E430" i="26"/>
  <c r="H430" i="26" s="1"/>
  <c r="E451" i="26"/>
  <c r="H451" i="26" s="1"/>
  <c r="E463" i="26"/>
  <c r="H463" i="26" s="1"/>
  <c r="E466" i="26"/>
  <c r="H466" i="26" s="1"/>
  <c r="E469" i="26"/>
  <c r="H469" i="26" s="1"/>
  <c r="E505" i="26"/>
  <c r="H505" i="26" s="1"/>
  <c r="E515" i="26"/>
  <c r="H515" i="26" s="1"/>
  <c r="E539" i="26"/>
  <c r="H539" i="26" s="1"/>
  <c r="E482" i="26"/>
  <c r="H482" i="26" s="1"/>
  <c r="E526" i="26"/>
  <c r="E529" i="26"/>
  <c r="H529" i="26" s="1"/>
  <c r="E372" i="26"/>
  <c r="H372" i="26" s="1"/>
  <c r="E446" i="26"/>
  <c r="H446" i="26" s="1"/>
  <c r="E483" i="26"/>
  <c r="H483" i="26" s="1"/>
  <c r="E364" i="26"/>
  <c r="H364" i="26" s="1"/>
  <c r="E488" i="26"/>
  <c r="H488" i="26" s="1"/>
  <c r="E511" i="26"/>
  <c r="H511" i="26" s="1"/>
  <c r="E513" i="26"/>
  <c r="H513" i="26" s="1"/>
  <c r="E394" i="26"/>
  <c r="H394" i="26" s="1"/>
  <c r="E461" i="26"/>
  <c r="H461" i="26" s="1"/>
  <c r="E534" i="26"/>
  <c r="H534" i="26" s="1"/>
  <c r="E375" i="31"/>
  <c r="H375" i="31" s="1"/>
  <c r="E392" i="31"/>
  <c r="H392" i="31" s="1"/>
  <c r="E543" i="31"/>
  <c r="H543" i="31" s="1"/>
  <c r="E557" i="31"/>
  <c r="E374" i="31"/>
  <c r="H374" i="31" s="1"/>
  <c r="E377" i="31"/>
  <c r="H377" i="31" s="1"/>
  <c r="E540" i="31"/>
  <c r="H540" i="31" s="1"/>
  <c r="E350" i="31"/>
  <c r="H350" i="31" s="1"/>
  <c r="E536" i="31"/>
  <c r="H536" i="31" s="1"/>
  <c r="E525" i="31"/>
  <c r="H525" i="31" s="1"/>
  <c r="E352" i="31"/>
  <c r="H352" i="31" s="1"/>
  <c r="E387" i="34"/>
  <c r="H387" i="34" s="1"/>
  <c r="H350" i="34"/>
  <c r="H527" i="1"/>
  <c r="H462" i="1"/>
  <c r="H350" i="1"/>
  <c r="H347" i="1"/>
  <c r="H552" i="3"/>
  <c r="H545" i="3"/>
  <c r="H543" i="3"/>
  <c r="H459" i="3"/>
  <c r="H454" i="3"/>
  <c r="H438" i="3"/>
  <c r="H434" i="3"/>
  <c r="H432" i="3"/>
  <c r="H405" i="3"/>
  <c r="H403" i="3"/>
  <c r="H400" i="3"/>
  <c r="H541" i="6"/>
  <c r="H537" i="6"/>
  <c r="H534" i="6"/>
  <c r="H457" i="6"/>
  <c r="H407" i="6"/>
  <c r="H382" i="6"/>
  <c r="H377" i="6"/>
  <c r="H372" i="6"/>
  <c r="H553" i="7"/>
  <c r="H551" i="7"/>
  <c r="H548" i="7"/>
  <c r="H528" i="7"/>
  <c r="H525" i="7"/>
  <c r="H522" i="7"/>
  <c r="H518" i="7"/>
  <c r="H512" i="7"/>
  <c r="H422" i="7"/>
  <c r="H512" i="11"/>
  <c r="H510" i="11"/>
  <c r="E489" i="11"/>
  <c r="H489" i="11" s="1"/>
  <c r="H485" i="11"/>
  <c r="H482" i="11"/>
  <c r="H479" i="11"/>
  <c r="H475" i="11"/>
  <c r="H470" i="11"/>
  <c r="E450" i="11"/>
  <c r="H450" i="11" s="1"/>
  <c r="H438" i="11"/>
  <c r="H415" i="11"/>
  <c r="H410" i="11"/>
  <c r="H406" i="11"/>
  <c r="H399" i="11"/>
  <c r="E375" i="11"/>
  <c r="H375" i="11" s="1"/>
  <c r="E367" i="11"/>
  <c r="H367" i="11" s="1"/>
  <c r="H534" i="12"/>
  <c r="H513" i="12"/>
  <c r="H486" i="12"/>
  <c r="H482" i="12"/>
  <c r="H529" i="13"/>
  <c r="H423" i="13"/>
  <c r="H349" i="13"/>
  <c r="E551" i="14"/>
  <c r="H551" i="14" s="1"/>
  <c r="E415" i="14"/>
  <c r="H415" i="14" s="1"/>
  <c r="E375" i="14"/>
  <c r="H375" i="14" s="1"/>
  <c r="H556" i="15"/>
  <c r="H551" i="15"/>
  <c r="H538" i="15"/>
  <c r="H534" i="15"/>
  <c r="H519" i="15"/>
  <c r="H515" i="15"/>
  <c r="H511" i="15"/>
  <c r="H507" i="15"/>
  <c r="H453" i="15"/>
  <c r="H448" i="15"/>
  <c r="E468" i="16"/>
  <c r="H468" i="16" s="1"/>
  <c r="H524" i="11"/>
  <c r="E490" i="11"/>
  <c r="H490" i="11" s="1"/>
  <c r="E488" i="11"/>
  <c r="H488" i="11" s="1"/>
  <c r="E446" i="11"/>
  <c r="H446" i="11" s="1"/>
  <c r="E433" i="11"/>
  <c r="H433" i="11" s="1"/>
  <c r="E430" i="11"/>
  <c r="H430" i="11" s="1"/>
  <c r="E394" i="11"/>
  <c r="H394" i="11" s="1"/>
  <c r="E377" i="11"/>
  <c r="H377" i="11" s="1"/>
  <c r="E363" i="11"/>
  <c r="H363" i="11" s="1"/>
  <c r="H357" i="11"/>
  <c r="H355" i="11"/>
  <c r="H351" i="11"/>
  <c r="H348" i="11"/>
  <c r="E374" i="14"/>
  <c r="H374" i="14" s="1"/>
  <c r="E449" i="18"/>
  <c r="H449" i="18" s="1"/>
  <c r="E485" i="21"/>
  <c r="H485" i="21" s="1"/>
  <c r="E477" i="21"/>
  <c r="H477" i="21" s="1"/>
  <c r="H514" i="17"/>
  <c r="H510" i="17"/>
  <c r="H506" i="17"/>
  <c r="H502" i="17"/>
  <c r="H498" i="17"/>
  <c r="H494" i="17"/>
  <c r="H490" i="17"/>
  <c r="H486" i="17"/>
  <c r="H482" i="17"/>
  <c r="H442" i="17"/>
  <c r="H433" i="17"/>
  <c r="H429" i="17"/>
  <c r="H421" i="17"/>
  <c r="H414" i="17"/>
  <c r="H410" i="17"/>
  <c r="H368" i="17"/>
  <c r="H356" i="17"/>
  <c r="H348" i="17"/>
  <c r="H423" i="18"/>
  <c r="H416" i="18"/>
  <c r="H407" i="18"/>
  <c r="H492" i="19"/>
  <c r="H377" i="19"/>
  <c r="H486" i="20"/>
  <c r="H554" i="21"/>
  <c r="H538" i="21"/>
  <c r="H471" i="21"/>
  <c r="H463" i="21"/>
  <c r="H552" i="22"/>
  <c r="H457" i="22"/>
  <c r="H540" i="24"/>
  <c r="H537" i="24"/>
  <c r="E519" i="12"/>
  <c r="H519" i="12" s="1"/>
  <c r="E514" i="12"/>
  <c r="H514" i="12" s="1"/>
  <c r="H506" i="12"/>
  <c r="H496" i="12"/>
  <c r="E487" i="12"/>
  <c r="H487" i="12" s="1"/>
  <c r="E476" i="12"/>
  <c r="H476" i="12" s="1"/>
  <c r="E465" i="12"/>
  <c r="H465" i="12" s="1"/>
  <c r="H462" i="12"/>
  <c r="E455" i="12"/>
  <c r="H455" i="12" s="1"/>
  <c r="H453" i="12"/>
  <c r="H416" i="12"/>
  <c r="H390" i="12"/>
  <c r="E380" i="12"/>
  <c r="H380" i="12" s="1"/>
  <c r="E374" i="12"/>
  <c r="H374" i="12" s="1"/>
  <c r="H516" i="13"/>
  <c r="H503" i="13"/>
  <c r="H488" i="13"/>
  <c r="H557" i="15"/>
  <c r="H552" i="15"/>
  <c r="H547" i="15"/>
  <c r="H543" i="15"/>
  <c r="H539" i="15"/>
  <c r="H535" i="15"/>
  <c r="H522" i="15"/>
  <c r="H518" i="15"/>
  <c r="H514" i="15"/>
  <c r="H510" i="15"/>
  <c r="H506" i="15"/>
  <c r="H498" i="15"/>
  <c r="H494" i="15"/>
  <c r="H490" i="15"/>
  <c r="H486" i="15"/>
  <c r="H482" i="15"/>
  <c r="H475" i="15"/>
  <c r="H467" i="15"/>
  <c r="H438" i="15"/>
  <c r="H432" i="15"/>
  <c r="H424" i="15"/>
  <c r="H420" i="15"/>
  <c r="H388" i="15"/>
  <c r="H371" i="15"/>
  <c r="H360" i="15"/>
  <c r="H349" i="15"/>
  <c r="H509" i="16"/>
  <c r="H456" i="16"/>
  <c r="H449" i="16"/>
  <c r="H364" i="16"/>
  <c r="H551" i="17"/>
  <c r="H461" i="17"/>
  <c r="H361" i="17"/>
  <c r="H359" i="17"/>
  <c r="H471" i="18"/>
  <c r="H416" i="19"/>
  <c r="H364" i="19"/>
  <c r="H500" i="20"/>
  <c r="H411" i="20"/>
  <c r="E518" i="23"/>
  <c r="H518" i="23" s="1"/>
  <c r="E352" i="19"/>
  <c r="H352" i="19" s="1"/>
  <c r="E374" i="19"/>
  <c r="H374" i="19" s="1"/>
  <c r="E382" i="19"/>
  <c r="H382" i="19" s="1"/>
  <c r="E463" i="19"/>
  <c r="H463" i="19" s="1"/>
  <c r="E487" i="19"/>
  <c r="H487" i="19" s="1"/>
  <c r="E510" i="19"/>
  <c r="H510" i="19" s="1"/>
  <c r="E519" i="19"/>
  <c r="H519" i="19" s="1"/>
  <c r="E539" i="19"/>
  <c r="H539" i="19" s="1"/>
  <c r="E381" i="19"/>
  <c r="H381" i="19" s="1"/>
  <c r="E395" i="19"/>
  <c r="H395" i="19" s="1"/>
  <c r="E420" i="19"/>
  <c r="H420" i="19" s="1"/>
  <c r="E438" i="19"/>
  <c r="H438" i="19" s="1"/>
  <c r="E462" i="19"/>
  <c r="H462" i="19" s="1"/>
  <c r="E467" i="19"/>
  <c r="H467" i="19" s="1"/>
  <c r="E476" i="19"/>
  <c r="H476" i="19" s="1"/>
  <c r="E501" i="19"/>
  <c r="H501" i="19" s="1"/>
  <c r="E529" i="19"/>
  <c r="H529" i="19" s="1"/>
  <c r="E540" i="19"/>
  <c r="H540" i="19" s="1"/>
  <c r="E560" i="19"/>
  <c r="H560" i="19" s="1"/>
  <c r="E374" i="23"/>
  <c r="H374" i="23" s="1"/>
  <c r="E391" i="23"/>
  <c r="H391" i="23" s="1"/>
  <c r="E430" i="23"/>
  <c r="H430" i="23" s="1"/>
  <c r="E442" i="23"/>
  <c r="H442" i="23" s="1"/>
  <c r="E455" i="23"/>
  <c r="H455" i="23" s="1"/>
  <c r="E459" i="23"/>
  <c r="H459" i="23" s="1"/>
  <c r="E504" i="23"/>
  <c r="H504" i="23" s="1"/>
  <c r="E458" i="23"/>
  <c r="H458" i="23" s="1"/>
  <c r="E477" i="23"/>
  <c r="H477" i="23" s="1"/>
  <c r="E489" i="23"/>
  <c r="H489" i="23" s="1"/>
  <c r="E366" i="23"/>
  <c r="H366" i="23" s="1"/>
  <c r="E372" i="23"/>
  <c r="H372" i="23" s="1"/>
  <c r="E483" i="23"/>
  <c r="H483" i="23" s="1"/>
  <c r="E529" i="23"/>
  <c r="H529" i="23" s="1"/>
  <c r="E548" i="23"/>
  <c r="H548" i="23" s="1"/>
  <c r="E394" i="23"/>
  <c r="H394" i="23" s="1"/>
  <c r="E397" i="23"/>
  <c r="H397" i="23" s="1"/>
  <c r="E400" i="23"/>
  <c r="H400" i="23" s="1"/>
  <c r="E476" i="23"/>
  <c r="H476" i="23" s="1"/>
  <c r="E366" i="32"/>
  <c r="H366" i="32" s="1"/>
  <c r="E401" i="32"/>
  <c r="H401" i="32" s="1"/>
  <c r="E459" i="32"/>
  <c r="H459" i="32" s="1"/>
  <c r="E387" i="32"/>
  <c r="H387" i="32" s="1"/>
  <c r="E393" i="32"/>
  <c r="H393" i="32" s="1"/>
  <c r="E368" i="32"/>
  <c r="H368" i="32" s="1"/>
  <c r="E382" i="32"/>
  <c r="H382" i="32" s="1"/>
  <c r="E475" i="32"/>
  <c r="H475" i="32" s="1"/>
  <c r="E399" i="32"/>
  <c r="H399" i="32" s="1"/>
  <c r="H540" i="34"/>
  <c r="H508" i="34"/>
  <c r="H496" i="34"/>
  <c r="H478" i="34"/>
  <c r="H423" i="34"/>
  <c r="H416" i="34"/>
  <c r="H411" i="34"/>
  <c r="H408" i="34"/>
  <c r="H404" i="34"/>
  <c r="H400" i="34"/>
  <c r="H379" i="34"/>
  <c r="H564" i="1"/>
  <c r="H535" i="1"/>
  <c r="H531" i="1"/>
  <c r="H510" i="1"/>
  <c r="H498" i="1"/>
  <c r="H483" i="1"/>
  <c r="H466" i="1"/>
  <c r="H432" i="1"/>
  <c r="H424" i="1"/>
  <c r="H391" i="1"/>
  <c r="H380" i="1"/>
  <c r="H466" i="2"/>
  <c r="H551" i="3"/>
  <c r="H367" i="3"/>
  <c r="H349" i="3"/>
  <c r="E559" i="4"/>
  <c r="H559" i="4" s="1"/>
  <c r="E472" i="4"/>
  <c r="H472" i="4" s="1"/>
  <c r="E458" i="4"/>
  <c r="H458" i="4" s="1"/>
  <c r="E397" i="4"/>
  <c r="H397" i="4" s="1"/>
  <c r="E368" i="4"/>
  <c r="H368" i="4" s="1"/>
  <c r="H553" i="6"/>
  <c r="H544" i="6"/>
  <c r="H512" i="6"/>
  <c r="H489" i="6"/>
  <c r="H485" i="6"/>
  <c r="H430" i="6"/>
  <c r="H408" i="6"/>
  <c r="H564" i="7"/>
  <c r="E510" i="7"/>
  <c r="H510" i="7" s="1"/>
  <c r="E449" i="7"/>
  <c r="H449" i="7" s="1"/>
  <c r="E421" i="7"/>
  <c r="H421" i="7" s="1"/>
  <c r="H407" i="7"/>
  <c r="E374" i="7"/>
  <c r="H374" i="7" s="1"/>
  <c r="E564" i="8"/>
  <c r="H564" i="8" s="1"/>
  <c r="E562" i="8"/>
  <c r="H562" i="8" s="1"/>
  <c r="E494" i="8"/>
  <c r="H494" i="8" s="1"/>
  <c r="E476" i="8"/>
  <c r="H476" i="8" s="1"/>
  <c r="E451" i="8"/>
  <c r="H451" i="8" s="1"/>
  <c r="H543" i="11"/>
  <c r="H522" i="11"/>
  <c r="H486" i="11"/>
  <c r="E537" i="12"/>
  <c r="H537" i="12" s="1"/>
  <c r="E461" i="12"/>
  <c r="H461" i="12" s="1"/>
  <c r="E392" i="12"/>
  <c r="H392" i="12" s="1"/>
  <c r="E381" i="12"/>
  <c r="H381" i="12" s="1"/>
  <c r="E375" i="12"/>
  <c r="H375" i="12" s="1"/>
  <c r="E564" i="19"/>
  <c r="H564" i="19" s="1"/>
  <c r="E465" i="19"/>
  <c r="H465" i="19" s="1"/>
  <c r="E446" i="19"/>
  <c r="H446" i="19" s="1"/>
  <c r="E371" i="23"/>
  <c r="H371" i="23" s="1"/>
  <c r="H456" i="20"/>
  <c r="H454" i="20"/>
  <c r="H497" i="21"/>
  <c r="H393" i="21"/>
  <c r="H465" i="15"/>
  <c r="H461" i="15"/>
  <c r="H444" i="15"/>
  <c r="H435" i="15"/>
  <c r="H431" i="15"/>
  <c r="H423" i="15"/>
  <c r="H416" i="15"/>
  <c r="H374" i="15"/>
  <c r="H370" i="15"/>
  <c r="H367" i="15"/>
  <c r="H359" i="15"/>
  <c r="H348" i="15"/>
  <c r="H564" i="16"/>
  <c r="H533" i="16"/>
  <c r="H512" i="16"/>
  <c r="H501" i="16"/>
  <c r="H494" i="16"/>
  <c r="H467" i="16"/>
  <c r="H464" i="16"/>
  <c r="H515" i="17"/>
  <c r="H511" i="17"/>
  <c r="H507" i="17"/>
  <c r="H503" i="17"/>
  <c r="H499" i="17"/>
  <c r="H495" i="17"/>
  <c r="H491" i="17"/>
  <c r="H487" i="17"/>
  <c r="H483" i="17"/>
  <c r="H438" i="17"/>
  <c r="H432" i="17"/>
  <c r="H424" i="17"/>
  <c r="H420" i="17"/>
  <c r="H367" i="17"/>
  <c r="H358" i="17"/>
  <c r="H355" i="17"/>
  <c r="H347" i="17"/>
  <c r="H541" i="18"/>
  <c r="H538" i="18"/>
  <c r="H536" i="18"/>
  <c r="H491" i="18"/>
  <c r="H424" i="18"/>
  <c r="H364" i="18"/>
  <c r="H557" i="19"/>
  <c r="H530" i="19"/>
  <c r="H491" i="19"/>
  <c r="H481" i="19"/>
  <c r="H391" i="19"/>
  <c r="H367" i="19"/>
  <c r="H363" i="19"/>
  <c r="H538" i="20"/>
  <c r="H397" i="20"/>
  <c r="H453" i="21"/>
  <c r="H438" i="21"/>
  <c r="H434" i="21"/>
  <c r="H372" i="21"/>
  <c r="H369" i="21"/>
  <c r="H421" i="22"/>
  <c r="H406" i="22"/>
  <c r="H536" i="23"/>
  <c r="H532" i="23"/>
  <c r="H498" i="23"/>
  <c r="H494" i="23"/>
  <c r="H485" i="24"/>
  <c r="H451" i="24"/>
  <c r="H396" i="24"/>
  <c r="H374" i="24"/>
  <c r="H535" i="25"/>
  <c r="H424" i="27"/>
  <c r="H420" i="27"/>
  <c r="H407" i="27"/>
  <c r="H403" i="27"/>
  <c r="H502" i="29"/>
  <c r="H545" i="30"/>
  <c r="H540" i="30"/>
  <c r="H455" i="30"/>
  <c r="H430" i="30"/>
  <c r="H415" i="30"/>
  <c r="H371" i="30"/>
  <c r="H442" i="32"/>
  <c r="H423" i="32"/>
  <c r="H404" i="32"/>
  <c r="H525" i="20"/>
  <c r="H482" i="20"/>
  <c r="H433" i="20"/>
  <c r="H410" i="20"/>
  <c r="H408" i="20"/>
  <c r="H404" i="20"/>
  <c r="H394" i="20"/>
  <c r="H377" i="20"/>
  <c r="H551" i="21"/>
  <c r="H502" i="21"/>
  <c r="H464" i="21"/>
  <c r="H403" i="21"/>
  <c r="H546" i="22"/>
  <c r="H492" i="22"/>
  <c r="H391" i="22"/>
  <c r="H395" i="23"/>
  <c r="H563" i="24"/>
  <c r="H559" i="24"/>
  <c r="H519" i="24"/>
  <c r="H515" i="24"/>
  <c r="H478" i="24"/>
  <c r="H420" i="24"/>
  <c r="H375" i="24"/>
  <c r="H371" i="24"/>
  <c r="H457" i="26"/>
  <c r="H496" i="27"/>
  <c r="H375" i="27"/>
  <c r="H359" i="27"/>
  <c r="H495" i="30"/>
  <c r="H403" i="31"/>
  <c r="H359" i="32"/>
  <c r="H493" i="22"/>
  <c r="H484" i="22"/>
  <c r="H482" i="22"/>
  <c r="H480" i="22"/>
  <c r="H451" i="22"/>
  <c r="H564" i="23"/>
  <c r="H562" i="23"/>
  <c r="H553" i="23"/>
  <c r="H551" i="23"/>
  <c r="H541" i="23"/>
  <c r="H521" i="23"/>
  <c r="H501" i="23"/>
  <c r="H499" i="23"/>
  <c r="H433" i="23"/>
  <c r="H424" i="23"/>
  <c r="H422" i="23"/>
  <c r="H396" i="23"/>
  <c r="H387" i="23"/>
  <c r="H381" i="23"/>
  <c r="H554" i="24"/>
  <c r="H536" i="24"/>
  <c r="H529" i="24"/>
  <c r="H516" i="24"/>
  <c r="H512" i="24"/>
  <c r="H486" i="24"/>
  <c r="H474" i="24"/>
  <c r="H416" i="24"/>
  <c r="H499" i="25"/>
  <c r="H416" i="25"/>
  <c r="H384" i="29"/>
  <c r="H455" i="24"/>
  <c r="H356" i="24"/>
  <c r="H410" i="25"/>
  <c r="H554" i="27"/>
  <c r="H545" i="27"/>
  <c r="H488" i="29"/>
  <c r="H519" i="30"/>
  <c r="H515" i="30"/>
  <c r="H466" i="30"/>
  <c r="H459" i="30"/>
  <c r="H397" i="30"/>
  <c r="H531" i="32"/>
  <c r="H514" i="32"/>
  <c r="H510" i="32"/>
  <c r="H507" i="32"/>
  <c r="H478" i="32"/>
  <c r="H466" i="32"/>
  <c r="H371" i="32"/>
  <c r="H469" i="25"/>
  <c r="H374" i="25"/>
  <c r="H406" i="26"/>
  <c r="H356" i="26"/>
  <c r="H502" i="27"/>
  <c r="H461" i="27"/>
  <c r="H433" i="27"/>
  <c r="H410" i="27"/>
  <c r="H514" i="28"/>
  <c r="H510" i="29"/>
  <c r="H564" i="30"/>
  <c r="H543" i="30"/>
  <c r="H532" i="30"/>
  <c r="H518" i="30"/>
  <c r="H514" i="30"/>
  <c r="H507" i="30"/>
  <c r="H502" i="30"/>
  <c r="H494" i="30"/>
  <c r="H487" i="30"/>
  <c r="H435" i="30"/>
  <c r="H421" i="30"/>
  <c r="H561" i="32"/>
  <c r="H491" i="32"/>
  <c r="H350" i="30"/>
  <c r="H486" i="32"/>
  <c r="H474" i="32"/>
  <c r="H467" i="32"/>
  <c r="H443" i="32"/>
  <c r="H411" i="32"/>
  <c r="H375" i="32"/>
  <c r="H175" i="9"/>
  <c r="H263" i="9"/>
  <c r="H174" i="8"/>
  <c r="H222" i="8"/>
  <c r="H254" i="8"/>
  <c r="H250" i="7"/>
  <c r="H237" i="4"/>
  <c r="H226" i="3"/>
  <c r="H323" i="3"/>
  <c r="H178" i="2"/>
  <c r="H237" i="2"/>
  <c r="H172" i="18"/>
  <c r="H239" i="18"/>
  <c r="H198" i="17"/>
  <c r="H170" i="15"/>
  <c r="H171" i="14"/>
  <c r="H181" i="13"/>
  <c r="H198" i="12"/>
  <c r="H175" i="11"/>
  <c r="H181" i="11"/>
  <c r="H259" i="10"/>
  <c r="H317" i="10"/>
  <c r="H181" i="33"/>
  <c r="H191" i="33"/>
  <c r="H217" i="33"/>
  <c r="H248" i="33"/>
  <c r="H281" i="33"/>
  <c r="H298" i="33"/>
  <c r="H318" i="31"/>
  <c r="H304" i="31"/>
  <c r="H322" i="31"/>
  <c r="H196" i="29"/>
  <c r="H224" i="29"/>
  <c r="H225" i="29"/>
  <c r="H318" i="29"/>
  <c r="H304" i="29"/>
  <c r="H211" i="29"/>
  <c r="H239" i="28"/>
  <c r="H322" i="28"/>
  <c r="H234" i="28"/>
  <c r="H242" i="28"/>
  <c r="H192" i="28"/>
  <c r="H230" i="28"/>
  <c r="H320" i="28"/>
  <c r="H307" i="27"/>
  <c r="H209" i="26"/>
  <c r="D11" i="24"/>
  <c r="G11" i="24" s="1"/>
  <c r="H176" i="22"/>
  <c r="H178" i="22"/>
  <c r="H244" i="22"/>
  <c r="H236" i="20"/>
  <c r="H175" i="20"/>
  <c r="H211" i="20"/>
  <c r="F169" i="5"/>
  <c r="D11" i="14"/>
  <c r="D8" i="4"/>
  <c r="F8" i="4" s="1"/>
  <c r="F169" i="15"/>
  <c r="G169" i="4"/>
  <c r="H335" i="33"/>
  <c r="H322" i="34"/>
  <c r="H256" i="8"/>
  <c r="H243" i="8"/>
  <c r="H204" i="8"/>
  <c r="H253" i="9"/>
  <c r="H249" i="9"/>
  <c r="H241" i="9"/>
  <c r="H240" i="27"/>
  <c r="H253" i="28"/>
  <c r="H202" i="8"/>
  <c r="H239" i="8"/>
  <c r="H258" i="8"/>
  <c r="H291" i="8"/>
  <c r="H174" i="7"/>
  <c r="H178" i="7"/>
  <c r="H186" i="7"/>
  <c r="H199" i="7"/>
  <c r="H203" i="7"/>
  <c r="H282" i="7"/>
  <c r="H288" i="7"/>
  <c r="H302" i="7"/>
  <c r="H196" i="6"/>
  <c r="H202" i="6"/>
  <c r="H207" i="5"/>
  <c r="H175" i="4"/>
  <c r="D11" i="4"/>
  <c r="H203" i="3"/>
  <c r="H199" i="2"/>
  <c r="H287" i="2"/>
  <c r="H222" i="19"/>
  <c r="H230" i="18"/>
  <c r="H244" i="18"/>
  <c r="H298" i="18"/>
  <c r="H222" i="17"/>
  <c r="H184" i="15"/>
  <c r="H333" i="14"/>
  <c r="H170" i="13"/>
  <c r="H174" i="12"/>
  <c r="H254" i="11"/>
  <c r="H277" i="11"/>
  <c r="H313" i="11"/>
  <c r="H236" i="10"/>
  <c r="H262" i="33"/>
  <c r="H278" i="33"/>
  <c r="H287" i="33"/>
  <c r="H212" i="31"/>
  <c r="H177" i="31"/>
  <c r="H211" i="31"/>
  <c r="H263" i="30"/>
  <c r="H242" i="29"/>
  <c r="H317" i="29"/>
  <c r="H178" i="29"/>
  <c r="H313" i="29"/>
  <c r="H216" i="28"/>
  <c r="H240" i="28"/>
  <c r="H309" i="28"/>
  <c r="H258" i="28"/>
  <c r="H187" i="28"/>
  <c r="H201" i="28"/>
  <c r="H226" i="28"/>
  <c r="H236" i="28"/>
  <c r="H259" i="28"/>
  <c r="H306" i="28"/>
  <c r="H313" i="28"/>
  <c r="H275" i="26"/>
  <c r="H321" i="26"/>
  <c r="H184" i="24"/>
  <c r="H287" i="23"/>
  <c r="H201" i="20"/>
  <c r="H263" i="20"/>
  <c r="F8" i="14"/>
  <c r="F169" i="23"/>
  <c r="H316" i="34"/>
  <c r="H312" i="34"/>
  <c r="H308" i="34"/>
  <c r="H305" i="34"/>
  <c r="H299" i="34"/>
  <c r="H288" i="34"/>
  <c r="H282" i="34"/>
  <c r="H277" i="34"/>
  <c r="H264" i="34"/>
  <c r="H254" i="34"/>
  <c r="H250" i="34"/>
  <c r="H246" i="34"/>
  <c r="H242" i="34"/>
  <c r="H238" i="34"/>
  <c r="H321" i="1"/>
  <c r="H224" i="1"/>
  <c r="H198" i="1"/>
  <c r="H180" i="1"/>
  <c r="H176" i="1"/>
  <c r="H305" i="2"/>
  <c r="H256" i="2"/>
  <c r="H193" i="2"/>
  <c r="H336" i="3"/>
  <c r="H333" i="3"/>
  <c r="H329" i="3"/>
  <c r="H325" i="3"/>
  <c r="H255" i="4"/>
  <c r="H251" i="4"/>
  <c r="H192" i="4"/>
  <c r="H306" i="5"/>
  <c r="H257" i="6"/>
  <c r="H247" i="6"/>
  <c r="H245" i="6"/>
  <c r="H241" i="6"/>
  <c r="H237" i="6"/>
  <c r="H232" i="6"/>
  <c r="H192" i="6"/>
  <c r="H185" i="6"/>
  <c r="H181" i="6"/>
  <c r="H173" i="6"/>
  <c r="H326" i="8"/>
  <c r="H316" i="8"/>
  <c r="H278" i="8"/>
  <c r="H209" i="10"/>
  <c r="H235" i="11"/>
  <c r="H330" i="13"/>
  <c r="H264" i="13"/>
  <c r="H262" i="13"/>
  <c r="H336" i="14"/>
  <c r="H329" i="14"/>
  <c r="H325" i="14"/>
  <c r="H314" i="14"/>
  <c r="H307" i="14"/>
  <c r="H251" i="14"/>
  <c r="H307" i="15"/>
  <c r="H303" i="15"/>
  <c r="H249" i="15"/>
  <c r="H317" i="16"/>
  <c r="H256" i="20"/>
  <c r="H248" i="20"/>
  <c r="H203" i="20"/>
  <c r="H323" i="22"/>
  <c r="H256" i="23"/>
  <c r="H195" i="23"/>
  <c r="H193" i="24"/>
  <c r="H232" i="33"/>
  <c r="H171" i="6"/>
  <c r="H171" i="24"/>
  <c r="H170" i="21"/>
  <c r="H253" i="34"/>
  <c r="H249" i="34"/>
  <c r="H241" i="34"/>
  <c r="H233" i="34"/>
  <c r="H227" i="34"/>
  <c r="H223" i="34"/>
  <c r="H219" i="34"/>
  <c r="H213" i="34"/>
  <c r="H322" i="1"/>
  <c r="H281" i="1"/>
  <c r="H264" i="1"/>
  <c r="H255" i="1"/>
  <c r="H247" i="1"/>
  <c r="H241" i="1"/>
  <c r="H237" i="1"/>
  <c r="H233" i="1"/>
  <c r="H225" i="1"/>
  <c r="H211" i="1"/>
  <c r="H171" i="1"/>
  <c r="H281" i="2"/>
  <c r="H262" i="2"/>
  <c r="H255" i="2"/>
  <c r="H252" i="2"/>
  <c r="H232" i="2"/>
  <c r="H230" i="2"/>
  <c r="H335" i="3"/>
  <c r="H243" i="3"/>
  <c r="H217" i="3"/>
  <c r="H187" i="3"/>
  <c r="H173" i="3"/>
  <c r="H331" i="4"/>
  <c r="H327" i="4"/>
  <c r="H322" i="4"/>
  <c r="H318" i="4"/>
  <c r="H208" i="4"/>
  <c r="H178" i="4"/>
  <c r="H217" i="5"/>
  <c r="H325" i="6"/>
  <c r="H251" i="6"/>
  <c r="H221" i="6"/>
  <c r="H217" i="6"/>
  <c r="H208" i="6"/>
  <c r="H206" i="6"/>
  <c r="H193" i="6"/>
  <c r="H186" i="6"/>
  <c r="H182" i="6"/>
  <c r="H334" i="7"/>
  <c r="H321" i="7"/>
  <c r="H292" i="7"/>
  <c r="H245" i="7"/>
  <c r="H335" i="8"/>
  <c r="H331" i="8"/>
  <c r="H264" i="8"/>
  <c r="H253" i="8"/>
  <c r="H235" i="8"/>
  <c r="H332" i="9"/>
  <c r="H323" i="9"/>
  <c r="H185" i="9"/>
  <c r="H245" i="10"/>
  <c r="H243" i="10"/>
  <c r="H217" i="10"/>
  <c r="H187" i="10"/>
  <c r="H329" i="11"/>
  <c r="H318" i="11"/>
  <c r="H308" i="11"/>
  <c r="H303" i="11"/>
  <c r="H241" i="11"/>
  <c r="H209" i="11"/>
  <c r="H179" i="11"/>
  <c r="H251" i="12"/>
  <c r="H247" i="12"/>
  <c r="H262" i="16"/>
  <c r="H234" i="16"/>
  <c r="H312" i="17"/>
  <c r="H245" i="17"/>
  <c r="H186" i="17"/>
  <c r="H172" i="17"/>
  <c r="H176" i="19"/>
  <c r="H195" i="26"/>
  <c r="H336" i="27"/>
  <c r="H248" i="30"/>
  <c r="H227" i="30"/>
  <c r="H307" i="31"/>
  <c r="H264" i="32"/>
  <c r="H281" i="12"/>
  <c r="H216" i="12"/>
  <c r="H333" i="13"/>
  <c r="H316" i="13"/>
  <c r="H250" i="13"/>
  <c r="H326" i="14"/>
  <c r="H252" i="14"/>
  <c r="H335" i="15"/>
  <c r="H331" i="15"/>
  <c r="H322" i="15"/>
  <c r="H314" i="15"/>
  <c r="H310" i="15"/>
  <c r="H280" i="15"/>
  <c r="H250" i="15"/>
  <c r="H223" i="15"/>
  <c r="H332" i="16"/>
  <c r="H325" i="16"/>
  <c r="H318" i="16"/>
  <c r="H243" i="16"/>
  <c r="H233" i="16"/>
  <c r="H230" i="16"/>
  <c r="H173" i="16"/>
  <c r="H331" i="17"/>
  <c r="H299" i="17"/>
  <c r="H288" i="17"/>
  <c r="H254" i="17"/>
  <c r="H245" i="18"/>
  <c r="H223" i="18"/>
  <c r="H181" i="21"/>
  <c r="H314" i="22"/>
  <c r="H298" i="22"/>
  <c r="H255" i="22"/>
  <c r="H335" i="23"/>
  <c r="H327" i="23"/>
  <c r="H322" i="23"/>
  <c r="H303" i="23"/>
  <c r="H242" i="23"/>
  <c r="H323" i="24"/>
  <c r="H192" i="24"/>
  <c r="H233" i="25"/>
  <c r="H292" i="26"/>
  <c r="H243" i="26"/>
  <c r="H243" i="27"/>
  <c r="H333" i="30"/>
  <c r="H325" i="30"/>
  <c r="H252" i="31"/>
  <c r="H240" i="31"/>
  <c r="H253" i="32"/>
  <c r="H246" i="32"/>
  <c r="H220" i="32"/>
  <c r="H176" i="32"/>
  <c r="H173" i="32"/>
  <c r="E171" i="3"/>
  <c r="H171" i="3" s="1"/>
  <c r="E178" i="3"/>
  <c r="H178" i="3" s="1"/>
  <c r="E199" i="3"/>
  <c r="H199" i="3" s="1"/>
  <c r="E206" i="3"/>
  <c r="H206" i="3" s="1"/>
  <c r="E225" i="3"/>
  <c r="H225" i="3" s="1"/>
  <c r="E231" i="3"/>
  <c r="H231" i="3" s="1"/>
  <c r="E275" i="3"/>
  <c r="H275" i="3" s="1"/>
  <c r="E298" i="3"/>
  <c r="H298" i="3" s="1"/>
  <c r="H309" i="3"/>
  <c r="H204" i="2"/>
  <c r="E184" i="3"/>
  <c r="H184" i="3" s="1"/>
  <c r="E200" i="3"/>
  <c r="H200" i="3" s="1"/>
  <c r="E207" i="3"/>
  <c r="H207" i="3" s="1"/>
  <c r="E236" i="3"/>
  <c r="H236" i="3" s="1"/>
  <c r="E258" i="3"/>
  <c r="H258" i="3" s="1"/>
  <c r="E276" i="3"/>
  <c r="H276" i="3" s="1"/>
  <c r="E301" i="3"/>
  <c r="H301" i="3" s="1"/>
  <c r="E313" i="3"/>
  <c r="H313" i="3" s="1"/>
  <c r="H259" i="2"/>
  <c r="E175" i="14"/>
  <c r="H175" i="14" s="1"/>
  <c r="E184" i="14"/>
  <c r="H184" i="14" s="1"/>
  <c r="E198" i="14"/>
  <c r="H198" i="14" s="1"/>
  <c r="E201" i="14"/>
  <c r="H201" i="14" s="1"/>
  <c r="E206" i="14"/>
  <c r="H206" i="14" s="1"/>
  <c r="E210" i="14"/>
  <c r="H210" i="14" s="1"/>
  <c r="E222" i="14"/>
  <c r="H222" i="14" s="1"/>
  <c r="E244" i="14"/>
  <c r="H244" i="14" s="1"/>
  <c r="E257" i="14"/>
  <c r="H257" i="14" s="1"/>
  <c r="E263" i="14"/>
  <c r="H263" i="14" s="1"/>
  <c r="E277" i="14"/>
  <c r="H277" i="14" s="1"/>
  <c r="E288" i="14"/>
  <c r="H288" i="14" s="1"/>
  <c r="E315" i="14"/>
  <c r="H315" i="14" s="1"/>
  <c r="H213" i="33"/>
  <c r="E236" i="26"/>
  <c r="H236" i="26" s="1"/>
  <c r="E241" i="26"/>
  <c r="H241" i="26" s="1"/>
  <c r="E301" i="26"/>
  <c r="H301" i="26" s="1"/>
  <c r="E185" i="26"/>
  <c r="H185" i="26" s="1"/>
  <c r="E171" i="15"/>
  <c r="H171" i="15" s="1"/>
  <c r="E201" i="15"/>
  <c r="H201" i="15" s="1"/>
  <c r="E207" i="15"/>
  <c r="H207" i="15" s="1"/>
  <c r="E236" i="15"/>
  <c r="H236" i="15" s="1"/>
  <c r="E210" i="15"/>
  <c r="H210" i="15" s="1"/>
  <c r="E237" i="15"/>
  <c r="H237" i="15" s="1"/>
  <c r="E281" i="15"/>
  <c r="H281" i="15" s="1"/>
  <c r="E287" i="15"/>
  <c r="H287" i="15" s="1"/>
  <c r="E309" i="15"/>
  <c r="H309" i="15" s="1"/>
  <c r="E191" i="15"/>
  <c r="H191" i="15" s="1"/>
  <c r="E196" i="15"/>
  <c r="H196" i="15" s="1"/>
  <c r="E175" i="15"/>
  <c r="H175" i="15" s="1"/>
  <c r="E274" i="15"/>
  <c r="H274" i="15" s="1"/>
  <c r="E276" i="15"/>
  <c r="H276" i="15" s="1"/>
  <c r="E169" i="15"/>
  <c r="E222" i="15"/>
  <c r="H222" i="15" s="1"/>
  <c r="E172" i="22"/>
  <c r="H172" i="22" s="1"/>
  <c r="E243" i="22"/>
  <c r="H243" i="22" s="1"/>
  <c r="E246" i="22"/>
  <c r="H246" i="22" s="1"/>
  <c r="E304" i="22"/>
  <c r="H304" i="22" s="1"/>
  <c r="E320" i="22"/>
  <c r="H320" i="22" s="1"/>
  <c r="E195" i="22"/>
  <c r="H195" i="22" s="1"/>
  <c r="E225" i="22"/>
  <c r="H225" i="22" s="1"/>
  <c r="E276" i="22"/>
  <c r="H276" i="22" s="1"/>
  <c r="E277" i="22"/>
  <c r="H277" i="22" s="1"/>
  <c r="E192" i="22"/>
  <c r="H192" i="22" s="1"/>
  <c r="E309" i="22"/>
  <c r="H309" i="22" s="1"/>
  <c r="E211" i="22"/>
  <c r="H211" i="22" s="1"/>
  <c r="E202" i="22"/>
  <c r="H202" i="22" s="1"/>
  <c r="E169" i="22"/>
  <c r="E237" i="22"/>
  <c r="H237" i="22" s="1"/>
  <c r="E207" i="22"/>
  <c r="H207" i="22" s="1"/>
  <c r="E200" i="22"/>
  <c r="H200" i="22" s="1"/>
  <c r="E191" i="22"/>
  <c r="H191" i="22" s="1"/>
  <c r="E171" i="22"/>
  <c r="H171" i="22" s="1"/>
  <c r="E206" i="22"/>
  <c r="H206" i="22" s="1"/>
  <c r="E263" i="22"/>
  <c r="H263" i="22" s="1"/>
  <c r="E174" i="22"/>
  <c r="H174" i="22" s="1"/>
  <c r="E210" i="22"/>
  <c r="H210" i="22" s="1"/>
  <c r="G169" i="22"/>
  <c r="E201" i="22"/>
  <c r="H201" i="22" s="1"/>
  <c r="E275" i="22"/>
  <c r="H275" i="22" s="1"/>
  <c r="E198" i="22"/>
  <c r="H198" i="22" s="1"/>
  <c r="E285" i="22"/>
  <c r="H285" i="22" s="1"/>
  <c r="E274" i="22"/>
  <c r="H274" i="22" s="1"/>
  <c r="E231" i="22"/>
  <c r="H231" i="22" s="1"/>
  <c r="E175" i="22"/>
  <c r="H175" i="22" s="1"/>
  <c r="E208" i="22"/>
  <c r="H208" i="22" s="1"/>
  <c r="E199" i="22"/>
  <c r="H199" i="22" s="1"/>
  <c r="E170" i="22"/>
  <c r="H170" i="22" s="1"/>
  <c r="E315" i="22"/>
  <c r="H315" i="22" s="1"/>
  <c r="E203" i="22"/>
  <c r="H203" i="22" s="1"/>
  <c r="E196" i="22"/>
  <c r="H196" i="22" s="1"/>
  <c r="C11" i="22"/>
  <c r="E313" i="22"/>
  <c r="H313" i="22" s="1"/>
  <c r="E182" i="27"/>
  <c r="H182" i="27" s="1"/>
  <c r="E308" i="27"/>
  <c r="H308" i="27" s="1"/>
  <c r="E318" i="27"/>
  <c r="H318" i="27" s="1"/>
  <c r="E255" i="27"/>
  <c r="H255" i="27" s="1"/>
  <c r="E309" i="27"/>
  <c r="H309" i="27" s="1"/>
  <c r="E187" i="27"/>
  <c r="H187" i="27" s="1"/>
  <c r="E237" i="27"/>
  <c r="H237" i="27" s="1"/>
  <c r="E242" i="27"/>
  <c r="H242" i="27" s="1"/>
  <c r="E331" i="27"/>
  <c r="H331" i="27" s="1"/>
  <c r="E221" i="27"/>
  <c r="H221" i="27" s="1"/>
  <c r="E244" i="27"/>
  <c r="H244" i="27" s="1"/>
  <c r="E174" i="27"/>
  <c r="H174" i="27" s="1"/>
  <c r="E180" i="27"/>
  <c r="H180" i="27" s="1"/>
  <c r="E219" i="27"/>
  <c r="H219" i="27" s="1"/>
  <c r="E174" i="31"/>
  <c r="H174" i="31" s="1"/>
  <c r="E204" i="31"/>
  <c r="H204" i="31" s="1"/>
  <c r="E292" i="31"/>
  <c r="H292" i="31" s="1"/>
  <c r="E213" i="31"/>
  <c r="H213" i="31" s="1"/>
  <c r="E221" i="31"/>
  <c r="H221" i="31" s="1"/>
  <c r="E223" i="31"/>
  <c r="H223" i="31" s="1"/>
  <c r="E232" i="31"/>
  <c r="H232" i="31" s="1"/>
  <c r="E303" i="31"/>
  <c r="H303" i="31" s="1"/>
  <c r="E308" i="31"/>
  <c r="H308" i="31" s="1"/>
  <c r="E334" i="31"/>
  <c r="H334" i="31" s="1"/>
  <c r="E180" i="31"/>
  <c r="H180" i="31" s="1"/>
  <c r="E306" i="31"/>
  <c r="H306" i="31" s="1"/>
  <c r="E305" i="31"/>
  <c r="H305" i="31" s="1"/>
  <c r="G169" i="31"/>
  <c r="H169" i="31" s="1"/>
  <c r="E247" i="31"/>
  <c r="H247" i="31" s="1"/>
  <c r="E173" i="31"/>
  <c r="H173" i="31" s="1"/>
  <c r="E210" i="31"/>
  <c r="H210" i="31" s="1"/>
  <c r="E201" i="31"/>
  <c r="H201" i="31" s="1"/>
  <c r="E178" i="31"/>
  <c r="H178" i="31" s="1"/>
  <c r="E171" i="31"/>
  <c r="H171" i="31" s="1"/>
  <c r="E239" i="31"/>
  <c r="H239" i="31" s="1"/>
  <c r="E203" i="31"/>
  <c r="H203" i="31" s="1"/>
  <c r="E330" i="31"/>
  <c r="H330" i="31" s="1"/>
  <c r="E319" i="31"/>
  <c r="H319" i="31" s="1"/>
  <c r="E311" i="31"/>
  <c r="H311" i="31" s="1"/>
  <c r="E291" i="31"/>
  <c r="H291" i="31" s="1"/>
  <c r="E277" i="31"/>
  <c r="H277" i="31" s="1"/>
  <c r="E259" i="31"/>
  <c r="H259" i="31" s="1"/>
  <c r="E209" i="31"/>
  <c r="H209" i="31" s="1"/>
  <c r="E191" i="31"/>
  <c r="H191" i="31" s="1"/>
  <c r="C11" i="31"/>
  <c r="E317" i="31"/>
  <c r="H317" i="31" s="1"/>
  <c r="E299" i="31"/>
  <c r="H299" i="31" s="1"/>
  <c r="E285" i="31"/>
  <c r="H285" i="31" s="1"/>
  <c r="E257" i="31"/>
  <c r="H257" i="31" s="1"/>
  <c r="E242" i="31"/>
  <c r="H242" i="31" s="1"/>
  <c r="E234" i="31"/>
  <c r="H234" i="31" s="1"/>
  <c r="E195" i="31"/>
  <c r="H195" i="31" s="1"/>
  <c r="E184" i="31"/>
  <c r="H184" i="31" s="1"/>
  <c r="E176" i="31"/>
  <c r="H176" i="31" s="1"/>
  <c r="E298" i="31"/>
  <c r="H298" i="31" s="1"/>
  <c r="E231" i="31"/>
  <c r="H231" i="31" s="1"/>
  <c r="E329" i="31"/>
  <c r="H329" i="31" s="1"/>
  <c r="E320" i="31"/>
  <c r="H320" i="31" s="1"/>
  <c r="E312" i="31"/>
  <c r="H312" i="31" s="1"/>
  <c r="E288" i="31"/>
  <c r="H288" i="31" s="1"/>
  <c r="E254" i="31"/>
  <c r="H254" i="31" s="1"/>
  <c r="E202" i="31"/>
  <c r="H202" i="31" s="1"/>
  <c r="E172" i="31"/>
  <c r="H172" i="31" s="1"/>
  <c r="E276" i="31"/>
  <c r="H276" i="31" s="1"/>
  <c r="E199" i="31"/>
  <c r="H199" i="31" s="1"/>
  <c r="E286" i="31"/>
  <c r="H286" i="31" s="1"/>
  <c r="E222" i="31"/>
  <c r="H222" i="31" s="1"/>
  <c r="E323" i="31"/>
  <c r="H323" i="31" s="1"/>
  <c r="E237" i="31"/>
  <c r="H237" i="31" s="1"/>
  <c r="E227" i="31"/>
  <c r="H227" i="31" s="1"/>
  <c r="E200" i="31"/>
  <c r="H200" i="31" s="1"/>
  <c r="E251" i="31"/>
  <c r="H251" i="31" s="1"/>
  <c r="E315" i="31"/>
  <c r="H315" i="31" s="1"/>
  <c r="E302" i="31"/>
  <c r="H302" i="31" s="1"/>
  <c r="E250" i="31"/>
  <c r="H250" i="31" s="1"/>
  <c r="E241" i="31"/>
  <c r="H241" i="31" s="1"/>
  <c r="E182" i="31"/>
  <c r="H182" i="31" s="1"/>
  <c r="E170" i="27"/>
  <c r="H170" i="27" s="1"/>
  <c r="E319" i="3"/>
  <c r="H319" i="3" s="1"/>
  <c r="C11" i="1"/>
  <c r="E184" i="1"/>
  <c r="H184" i="1" s="1"/>
  <c r="E231" i="1"/>
  <c r="H231" i="1" s="1"/>
  <c r="E301" i="1"/>
  <c r="H301" i="1" s="1"/>
  <c r="E304" i="1"/>
  <c r="H304" i="1" s="1"/>
  <c r="E169" i="1"/>
  <c r="E172" i="1"/>
  <c r="H172" i="1" s="1"/>
  <c r="E175" i="1"/>
  <c r="H175" i="1" s="1"/>
  <c r="E201" i="1"/>
  <c r="H201" i="1" s="1"/>
  <c r="E287" i="1"/>
  <c r="H287" i="1" s="1"/>
  <c r="G169" i="1"/>
  <c r="E291" i="1"/>
  <c r="H291" i="1" s="1"/>
  <c r="E170" i="3"/>
  <c r="H170" i="3" s="1"/>
  <c r="E213" i="3"/>
  <c r="H213" i="3" s="1"/>
  <c r="E282" i="3"/>
  <c r="H282" i="3" s="1"/>
  <c r="E310" i="3"/>
  <c r="H310" i="3" s="1"/>
  <c r="E180" i="3"/>
  <c r="H180" i="3" s="1"/>
  <c r="E281" i="3"/>
  <c r="H281" i="3" s="1"/>
  <c r="E315" i="3"/>
  <c r="H315" i="3" s="1"/>
  <c r="E304" i="3"/>
  <c r="H304" i="3" s="1"/>
  <c r="E291" i="3"/>
  <c r="H291" i="3" s="1"/>
  <c r="E277" i="3"/>
  <c r="H277" i="3" s="1"/>
  <c r="E263" i="3"/>
  <c r="H263" i="3" s="1"/>
  <c r="E257" i="3"/>
  <c r="H257" i="3" s="1"/>
  <c r="E224" i="3"/>
  <c r="H224" i="3" s="1"/>
  <c r="E209" i="3"/>
  <c r="H209" i="3" s="1"/>
  <c r="E202" i="3"/>
  <c r="H202" i="3" s="1"/>
  <c r="E198" i="3"/>
  <c r="H198" i="3" s="1"/>
  <c r="E185" i="3"/>
  <c r="H185" i="3" s="1"/>
  <c r="E177" i="3"/>
  <c r="H177" i="3" s="1"/>
  <c r="E314" i="3"/>
  <c r="H314" i="3" s="1"/>
  <c r="E320" i="3"/>
  <c r="H320" i="3" s="1"/>
  <c r="E288" i="3"/>
  <c r="H288" i="3" s="1"/>
  <c r="E169" i="3"/>
  <c r="E317" i="3"/>
  <c r="H317" i="3" s="1"/>
  <c r="E286" i="3"/>
  <c r="H286" i="3" s="1"/>
  <c r="E274" i="3"/>
  <c r="H274" i="3" s="1"/>
  <c r="E237" i="3"/>
  <c r="H237" i="3" s="1"/>
  <c r="E211" i="3"/>
  <c r="H211" i="3" s="1"/>
  <c r="E196" i="3"/>
  <c r="H196" i="3" s="1"/>
  <c r="E182" i="3"/>
  <c r="H182" i="3" s="1"/>
  <c r="E174" i="3"/>
  <c r="H174" i="3" s="1"/>
  <c r="E309" i="14"/>
  <c r="H309" i="14" s="1"/>
  <c r="E319" i="14"/>
  <c r="H319" i="14" s="1"/>
  <c r="E246" i="14"/>
  <c r="H246" i="14" s="1"/>
  <c r="E181" i="14"/>
  <c r="H181" i="14" s="1"/>
  <c r="E259" i="14"/>
  <c r="H259" i="14" s="1"/>
  <c r="E280" i="14"/>
  <c r="H280" i="14" s="1"/>
  <c r="E282" i="14"/>
  <c r="H282" i="14" s="1"/>
  <c r="E286" i="14"/>
  <c r="H286" i="14" s="1"/>
  <c r="G169" i="14"/>
  <c r="E169" i="14"/>
  <c r="E236" i="14"/>
  <c r="H236" i="14" s="1"/>
  <c r="E225" i="14"/>
  <c r="H225" i="14" s="1"/>
  <c r="E185" i="14"/>
  <c r="H185" i="14" s="1"/>
  <c r="E195" i="14"/>
  <c r="H195" i="14" s="1"/>
  <c r="E281" i="14"/>
  <c r="H281" i="14" s="1"/>
  <c r="C11" i="14"/>
  <c r="E305" i="14"/>
  <c r="H305" i="14" s="1"/>
  <c r="E231" i="14"/>
  <c r="H231" i="14" s="1"/>
  <c r="E299" i="14"/>
  <c r="H299" i="14" s="1"/>
  <c r="E287" i="14"/>
  <c r="H287" i="14" s="1"/>
  <c r="E276" i="14"/>
  <c r="H276" i="14" s="1"/>
  <c r="E254" i="14"/>
  <c r="H254" i="14" s="1"/>
  <c r="E227" i="14"/>
  <c r="H227" i="14" s="1"/>
  <c r="E202" i="14"/>
  <c r="H202" i="14" s="1"/>
  <c r="E199" i="14"/>
  <c r="H199" i="14" s="1"/>
  <c r="E174" i="14"/>
  <c r="H174" i="14" s="1"/>
  <c r="E175" i="17"/>
  <c r="H175" i="17" s="1"/>
  <c r="E315" i="17"/>
  <c r="H315" i="17" s="1"/>
  <c r="E231" i="17"/>
  <c r="H231" i="17" s="1"/>
  <c r="E236" i="17"/>
  <c r="H236" i="17" s="1"/>
  <c r="E170" i="17"/>
  <c r="H170" i="17" s="1"/>
  <c r="E169" i="17"/>
  <c r="G169" i="17"/>
  <c r="C8" i="17"/>
  <c r="E12" i="17" s="1"/>
  <c r="E263" i="17"/>
  <c r="H263" i="17" s="1"/>
  <c r="E210" i="17"/>
  <c r="H210" i="17" s="1"/>
  <c r="E186" i="26"/>
  <c r="H186" i="26" s="1"/>
  <c r="E224" i="26"/>
  <c r="H224" i="26" s="1"/>
  <c r="E310" i="26"/>
  <c r="H310" i="26" s="1"/>
  <c r="E325" i="26"/>
  <c r="H325" i="26" s="1"/>
  <c r="E332" i="26"/>
  <c r="H332" i="26" s="1"/>
  <c r="E334" i="26"/>
  <c r="H334" i="26" s="1"/>
  <c r="E227" i="26"/>
  <c r="H227" i="26" s="1"/>
  <c r="E285" i="26"/>
  <c r="H285" i="26" s="1"/>
  <c r="E327" i="26"/>
  <c r="H327" i="26" s="1"/>
  <c r="E333" i="26"/>
  <c r="H333" i="26" s="1"/>
  <c r="E286" i="26"/>
  <c r="H286" i="26" s="1"/>
  <c r="E311" i="26"/>
  <c r="H311" i="26" s="1"/>
  <c r="E323" i="26"/>
  <c r="H323" i="26" s="1"/>
  <c r="E223" i="26"/>
  <c r="H223" i="26" s="1"/>
  <c r="E225" i="26"/>
  <c r="H225" i="26" s="1"/>
  <c r="E320" i="26"/>
  <c r="H320" i="26" s="1"/>
  <c r="E331" i="26"/>
  <c r="H331" i="26" s="1"/>
  <c r="E326" i="26"/>
  <c r="H326" i="26" s="1"/>
  <c r="G169" i="26"/>
  <c r="E196" i="26"/>
  <c r="H196" i="26" s="1"/>
  <c r="E184" i="26"/>
  <c r="H184" i="26" s="1"/>
  <c r="E211" i="26"/>
  <c r="H211" i="26" s="1"/>
  <c r="E313" i="26"/>
  <c r="H313" i="26" s="1"/>
  <c r="E302" i="26"/>
  <c r="H302" i="26" s="1"/>
  <c r="E291" i="26"/>
  <c r="H291" i="26" s="1"/>
  <c r="E277" i="26"/>
  <c r="H277" i="26" s="1"/>
  <c r="E263" i="26"/>
  <c r="H263" i="26" s="1"/>
  <c r="E244" i="26"/>
  <c r="H244" i="26" s="1"/>
  <c r="E210" i="26"/>
  <c r="H210" i="26" s="1"/>
  <c r="E208" i="26"/>
  <c r="H208" i="26" s="1"/>
  <c r="E201" i="26"/>
  <c r="H201" i="26" s="1"/>
  <c r="E192" i="26"/>
  <c r="H192" i="26" s="1"/>
  <c r="E178" i="26"/>
  <c r="H178" i="26" s="1"/>
  <c r="E175" i="26"/>
  <c r="H175" i="26" s="1"/>
  <c r="E317" i="26"/>
  <c r="H317" i="26" s="1"/>
  <c r="E298" i="26"/>
  <c r="H298" i="26" s="1"/>
  <c r="E276" i="26"/>
  <c r="H276" i="26" s="1"/>
  <c r="E246" i="26"/>
  <c r="H246" i="26" s="1"/>
  <c r="E202" i="26"/>
  <c r="H202" i="26" s="1"/>
  <c r="E177" i="26"/>
  <c r="H177" i="26" s="1"/>
  <c r="E182" i="26"/>
  <c r="H182" i="26" s="1"/>
  <c r="E288" i="26"/>
  <c r="H288" i="26" s="1"/>
  <c r="E274" i="26"/>
  <c r="H274" i="26" s="1"/>
  <c r="E250" i="26"/>
  <c r="E169" i="26"/>
  <c r="E206" i="26"/>
  <c r="H206" i="26" s="1"/>
  <c r="E315" i="26"/>
  <c r="H315" i="26" s="1"/>
  <c r="E304" i="26"/>
  <c r="E287" i="26"/>
  <c r="H287" i="26" s="1"/>
  <c r="E226" i="26"/>
  <c r="H226" i="26" s="1"/>
  <c r="E200" i="26"/>
  <c r="H200" i="26" s="1"/>
  <c r="E172" i="26"/>
  <c r="H172" i="26" s="1"/>
  <c r="C8" i="26"/>
  <c r="E299" i="3"/>
  <c r="H299" i="3" s="1"/>
  <c r="H317" i="8"/>
  <c r="C11" i="3"/>
  <c r="E176" i="3"/>
  <c r="H176" i="3" s="1"/>
  <c r="E191" i="3"/>
  <c r="H191" i="3" s="1"/>
  <c r="E222" i="3"/>
  <c r="H222" i="3" s="1"/>
  <c r="E259" i="3"/>
  <c r="H259" i="3" s="1"/>
  <c r="E287" i="3"/>
  <c r="H287" i="3" s="1"/>
  <c r="H282" i="2"/>
  <c r="E263" i="1"/>
  <c r="H263" i="1" s="1"/>
  <c r="E184" i="17"/>
  <c r="H184" i="17" s="1"/>
  <c r="E172" i="14"/>
  <c r="H172" i="14" s="1"/>
  <c r="E177" i="14"/>
  <c r="H177" i="14" s="1"/>
  <c r="E191" i="14"/>
  <c r="H191" i="14" s="1"/>
  <c r="E200" i="14"/>
  <c r="H200" i="14" s="1"/>
  <c r="E211" i="14"/>
  <c r="H211" i="14" s="1"/>
  <c r="E275" i="14"/>
  <c r="H275" i="14" s="1"/>
  <c r="E170" i="14"/>
  <c r="H170" i="14" s="1"/>
  <c r="H209" i="33"/>
  <c r="E255" i="26"/>
  <c r="H255" i="26" s="1"/>
  <c r="E282" i="26"/>
  <c r="H282" i="26" s="1"/>
  <c r="E309" i="26"/>
  <c r="E170" i="26"/>
  <c r="H170" i="26" s="1"/>
  <c r="E174" i="26"/>
  <c r="H174" i="26" s="1"/>
  <c r="E198" i="26"/>
  <c r="H198" i="26" s="1"/>
  <c r="E244" i="1"/>
  <c r="H244" i="1" s="1"/>
  <c r="E196" i="1"/>
  <c r="H196" i="1" s="1"/>
  <c r="E196" i="14"/>
  <c r="H196" i="14" s="1"/>
  <c r="E304" i="14"/>
  <c r="H304" i="14" s="1"/>
  <c r="E313" i="14"/>
  <c r="H313" i="14" s="1"/>
  <c r="H196" i="33"/>
  <c r="E191" i="26"/>
  <c r="H191" i="26" s="1"/>
  <c r="E258" i="26"/>
  <c r="H258" i="26" s="1"/>
  <c r="E199" i="26"/>
  <c r="H199" i="26" s="1"/>
  <c r="E207" i="26"/>
  <c r="H207" i="26" s="1"/>
  <c r="H333" i="5"/>
  <c r="H302" i="3"/>
  <c r="H241" i="2"/>
  <c r="H275" i="2"/>
  <c r="H315" i="2"/>
  <c r="E173" i="33"/>
  <c r="H173" i="33" s="1"/>
  <c r="E178" i="33"/>
  <c r="H178" i="33" s="1"/>
  <c r="E186" i="33"/>
  <c r="H186" i="33" s="1"/>
  <c r="E195" i="33"/>
  <c r="H195" i="33" s="1"/>
  <c r="E201" i="33"/>
  <c r="H201" i="33" s="1"/>
  <c r="E207" i="33"/>
  <c r="H207" i="33" s="1"/>
  <c r="E212" i="33"/>
  <c r="H212" i="33" s="1"/>
  <c r="E219" i="33"/>
  <c r="H219" i="33" s="1"/>
  <c r="E226" i="33"/>
  <c r="H226" i="33" s="1"/>
  <c r="E234" i="33"/>
  <c r="H234" i="33" s="1"/>
  <c r="E239" i="33"/>
  <c r="H239" i="33" s="1"/>
  <c r="E243" i="33"/>
  <c r="H243" i="33" s="1"/>
  <c r="E250" i="33"/>
  <c r="H250" i="33" s="1"/>
  <c r="E257" i="33"/>
  <c r="H257" i="33" s="1"/>
  <c r="E263" i="33"/>
  <c r="H263" i="33" s="1"/>
  <c r="E276" i="33"/>
  <c r="H276" i="33" s="1"/>
  <c r="E285" i="33"/>
  <c r="H285" i="33" s="1"/>
  <c r="E292" i="33"/>
  <c r="H292" i="33" s="1"/>
  <c r="E303" i="33"/>
  <c r="H303" i="33" s="1"/>
  <c r="E308" i="33"/>
  <c r="H308" i="33" s="1"/>
  <c r="E313" i="33"/>
  <c r="H313" i="33" s="1"/>
  <c r="E319" i="33"/>
  <c r="H319" i="33" s="1"/>
  <c r="E326" i="33"/>
  <c r="H326" i="33" s="1"/>
  <c r="E331" i="33"/>
  <c r="H331" i="33" s="1"/>
  <c r="E199" i="4"/>
  <c r="H199" i="4" s="1"/>
  <c r="E207" i="4"/>
  <c r="H207" i="4" s="1"/>
  <c r="E227" i="4"/>
  <c r="H227" i="4" s="1"/>
  <c r="E236" i="4"/>
  <c r="H236" i="4" s="1"/>
  <c r="E206" i="4"/>
  <c r="H206" i="4" s="1"/>
  <c r="E225" i="4"/>
  <c r="H225" i="4" s="1"/>
  <c r="E304" i="4"/>
  <c r="H304" i="4" s="1"/>
  <c r="E198" i="4"/>
  <c r="H198" i="4" s="1"/>
  <c r="E313" i="4"/>
  <c r="H313" i="4" s="1"/>
  <c r="E169" i="4"/>
  <c r="E274" i="4"/>
  <c r="H274" i="4" s="1"/>
  <c r="E222" i="4"/>
  <c r="H222" i="4" s="1"/>
  <c r="E185" i="4"/>
  <c r="H185" i="4" s="1"/>
  <c r="E174" i="4"/>
  <c r="H174" i="4" s="1"/>
  <c r="E171" i="4"/>
  <c r="H171" i="4" s="1"/>
  <c r="E170" i="8"/>
  <c r="H170" i="8" s="1"/>
  <c r="E172" i="8"/>
  <c r="H172" i="8" s="1"/>
  <c r="E247" i="8"/>
  <c r="H247" i="8" s="1"/>
  <c r="E250" i="8"/>
  <c r="H250" i="8" s="1"/>
  <c r="E281" i="8"/>
  <c r="H281" i="8" s="1"/>
  <c r="E285" i="8"/>
  <c r="H285" i="8" s="1"/>
  <c r="E315" i="8"/>
  <c r="H315" i="8" s="1"/>
  <c r="E322" i="8"/>
  <c r="H322" i="8" s="1"/>
  <c r="E330" i="8"/>
  <c r="H330" i="8" s="1"/>
  <c r="E184" i="8"/>
  <c r="H184" i="8" s="1"/>
  <c r="E227" i="8"/>
  <c r="H227" i="8" s="1"/>
  <c r="E225" i="8"/>
  <c r="H225" i="8" s="1"/>
  <c r="E320" i="8"/>
  <c r="H320" i="8" s="1"/>
  <c r="C8" i="8"/>
  <c r="E12" i="8" s="1"/>
  <c r="E328" i="8"/>
  <c r="H328" i="8" s="1"/>
  <c r="E286" i="8"/>
  <c r="H286" i="8" s="1"/>
  <c r="E275" i="8"/>
  <c r="H275" i="8" s="1"/>
  <c r="E236" i="8"/>
  <c r="H236" i="8" s="1"/>
  <c r="E210" i="8"/>
  <c r="H210" i="8" s="1"/>
  <c r="E206" i="8"/>
  <c r="H206" i="8" s="1"/>
  <c r="E201" i="8"/>
  <c r="H201" i="8" s="1"/>
  <c r="E198" i="8"/>
  <c r="H198" i="8" s="1"/>
  <c r="E185" i="8"/>
  <c r="H185" i="8" s="1"/>
  <c r="E177" i="8"/>
  <c r="H177" i="8" s="1"/>
  <c r="E175" i="8"/>
  <c r="H175" i="8" s="1"/>
  <c r="E199" i="8"/>
  <c r="H199" i="8" s="1"/>
  <c r="C11" i="10"/>
  <c r="E186" i="10"/>
  <c r="H186" i="10" s="1"/>
  <c r="E212" i="10"/>
  <c r="H212" i="10" s="1"/>
  <c r="E224" i="10"/>
  <c r="H224" i="10" s="1"/>
  <c r="E329" i="10"/>
  <c r="H329" i="10" s="1"/>
  <c r="E171" i="10"/>
  <c r="H171" i="10" s="1"/>
  <c r="E177" i="10"/>
  <c r="H177" i="10" s="1"/>
  <c r="E213" i="10"/>
  <c r="H213" i="10" s="1"/>
  <c r="E223" i="10"/>
  <c r="H223" i="10" s="1"/>
  <c r="E251" i="10"/>
  <c r="H251" i="10" s="1"/>
  <c r="E262" i="10"/>
  <c r="H262" i="10" s="1"/>
  <c r="E302" i="10"/>
  <c r="H302" i="10" s="1"/>
  <c r="E309" i="10"/>
  <c r="H309" i="10" s="1"/>
  <c r="E219" i="10"/>
  <c r="H219" i="10" s="1"/>
  <c r="E248" i="10"/>
  <c r="H248" i="10" s="1"/>
  <c r="E298" i="10"/>
  <c r="H298" i="10" s="1"/>
  <c r="E301" i="10"/>
  <c r="H301" i="10" s="1"/>
  <c r="E170" i="10"/>
  <c r="H170" i="10" s="1"/>
  <c r="E313" i="10"/>
  <c r="H313" i="10" s="1"/>
  <c r="E303" i="10"/>
  <c r="H303" i="10" s="1"/>
  <c r="E288" i="10"/>
  <c r="H288" i="10" s="1"/>
  <c r="E275" i="10"/>
  <c r="H275" i="10" s="1"/>
  <c r="E263" i="10"/>
  <c r="H263" i="10" s="1"/>
  <c r="E244" i="10"/>
  <c r="H244" i="10" s="1"/>
  <c r="E237" i="10"/>
  <c r="H237" i="10" s="1"/>
  <c r="E231" i="10"/>
  <c r="H231" i="10" s="1"/>
  <c r="E227" i="10"/>
  <c r="H227" i="10" s="1"/>
  <c r="E208" i="10"/>
  <c r="H208" i="10" s="1"/>
  <c r="E199" i="10"/>
  <c r="H199" i="10" s="1"/>
  <c r="E192" i="10"/>
  <c r="H192" i="10" s="1"/>
  <c r="E184" i="10"/>
  <c r="H184" i="10" s="1"/>
  <c r="E174" i="10"/>
  <c r="H174" i="10" s="1"/>
  <c r="E241" i="10"/>
  <c r="H241" i="10" s="1"/>
  <c r="E331" i="10"/>
  <c r="H331" i="10" s="1"/>
  <c r="E192" i="13"/>
  <c r="H192" i="13" s="1"/>
  <c r="E218" i="13"/>
  <c r="H218" i="13" s="1"/>
  <c r="E227" i="13"/>
  <c r="H227" i="13" s="1"/>
  <c r="E237" i="13"/>
  <c r="H237" i="13" s="1"/>
  <c r="E239" i="13"/>
  <c r="H239" i="13" s="1"/>
  <c r="E242" i="13"/>
  <c r="H242" i="13" s="1"/>
  <c r="E258" i="13"/>
  <c r="H258" i="13" s="1"/>
  <c r="E312" i="13"/>
  <c r="H312" i="13" s="1"/>
  <c r="E179" i="13"/>
  <c r="H179" i="13" s="1"/>
  <c r="E238" i="13"/>
  <c r="H238" i="13" s="1"/>
  <c r="E244" i="13"/>
  <c r="H244" i="13" s="1"/>
  <c r="E257" i="13"/>
  <c r="H257" i="13" s="1"/>
  <c r="E285" i="13"/>
  <c r="H285" i="13" s="1"/>
  <c r="E211" i="13"/>
  <c r="H211" i="13" s="1"/>
  <c r="E306" i="13"/>
  <c r="H306" i="13" s="1"/>
  <c r="E231" i="13"/>
  <c r="H231" i="13" s="1"/>
  <c r="E234" i="13"/>
  <c r="H234" i="13" s="1"/>
  <c r="E328" i="13"/>
  <c r="H328" i="13" s="1"/>
  <c r="E221" i="13"/>
  <c r="H221" i="13" s="1"/>
  <c r="E220" i="13"/>
  <c r="H220" i="13" s="1"/>
  <c r="E212" i="13"/>
  <c r="H212" i="13" s="1"/>
  <c r="E207" i="13"/>
  <c r="H207" i="13" s="1"/>
  <c r="E203" i="13"/>
  <c r="H203" i="13" s="1"/>
  <c r="E201" i="13"/>
  <c r="H201" i="13" s="1"/>
  <c r="E225" i="13"/>
  <c r="H225" i="13" s="1"/>
  <c r="H210" i="34"/>
  <c r="H171" i="34"/>
  <c r="H305" i="1"/>
  <c r="H256" i="1"/>
  <c r="E257" i="4"/>
  <c r="H257" i="4" s="1"/>
  <c r="E329" i="8"/>
  <c r="H329" i="8" s="1"/>
  <c r="H240" i="8"/>
  <c r="E180" i="33"/>
  <c r="H180" i="33" s="1"/>
  <c r="E336" i="33"/>
  <c r="H336" i="33" s="1"/>
  <c r="E170" i="33"/>
  <c r="H170" i="33" s="1"/>
  <c r="C8" i="33"/>
  <c r="E221" i="33"/>
  <c r="H221" i="33" s="1"/>
  <c r="E169" i="33"/>
  <c r="E334" i="33"/>
  <c r="H334" i="33" s="1"/>
  <c r="E329" i="33"/>
  <c r="H329" i="33" s="1"/>
  <c r="E325" i="33"/>
  <c r="H325" i="33" s="1"/>
  <c r="E320" i="33"/>
  <c r="H320" i="33" s="1"/>
  <c r="E315" i="33"/>
  <c r="H315" i="33" s="1"/>
  <c r="E311" i="33"/>
  <c r="H311" i="33" s="1"/>
  <c r="E307" i="33"/>
  <c r="H307" i="33" s="1"/>
  <c r="E304" i="33"/>
  <c r="H304" i="33" s="1"/>
  <c r="E299" i="33"/>
  <c r="H299" i="33" s="1"/>
  <c r="E288" i="33"/>
  <c r="H288" i="33" s="1"/>
  <c r="E282" i="33"/>
  <c r="H282" i="33" s="1"/>
  <c r="E277" i="33"/>
  <c r="H277" i="33" s="1"/>
  <c r="E255" i="33"/>
  <c r="H255" i="33" s="1"/>
  <c r="E249" i="33"/>
  <c r="H249" i="33" s="1"/>
  <c r="E244" i="33"/>
  <c r="H244" i="33" s="1"/>
  <c r="E236" i="33"/>
  <c r="H236" i="33" s="1"/>
  <c r="E231" i="33"/>
  <c r="H231" i="33" s="1"/>
  <c r="E225" i="33"/>
  <c r="H225" i="33" s="1"/>
  <c r="E220" i="33"/>
  <c r="H220" i="33" s="1"/>
  <c r="E216" i="33"/>
  <c r="H216" i="33" s="1"/>
  <c r="E210" i="33"/>
  <c r="H210" i="33" s="1"/>
  <c r="E206" i="33"/>
  <c r="H206" i="33" s="1"/>
  <c r="E202" i="33"/>
  <c r="H202" i="33" s="1"/>
  <c r="E198" i="33"/>
  <c r="H198" i="33" s="1"/>
  <c r="E192" i="33"/>
  <c r="H192" i="33" s="1"/>
  <c r="E185" i="33"/>
  <c r="H185" i="33" s="1"/>
  <c r="E179" i="33"/>
  <c r="H179" i="33" s="1"/>
  <c r="E175" i="33"/>
  <c r="H175" i="33" s="1"/>
  <c r="E171" i="33"/>
  <c r="C11" i="33"/>
  <c r="E287" i="32"/>
  <c r="H287" i="32" s="1"/>
  <c r="E291" i="32"/>
  <c r="H291" i="32" s="1"/>
  <c r="E288" i="32"/>
  <c r="H288" i="32" s="1"/>
  <c r="G169" i="32"/>
  <c r="E172" i="32"/>
  <c r="H172" i="32" s="1"/>
  <c r="E182" i="32"/>
  <c r="H182" i="32" s="1"/>
  <c r="E201" i="32"/>
  <c r="H201" i="32" s="1"/>
  <c r="C11" i="32"/>
  <c r="E175" i="32"/>
  <c r="H175" i="32" s="1"/>
  <c r="E202" i="32"/>
  <c r="H202" i="32" s="1"/>
  <c r="E237" i="32"/>
  <c r="H237" i="32" s="1"/>
  <c r="E184" i="32"/>
  <c r="H184" i="32" s="1"/>
  <c r="E332" i="33"/>
  <c r="H332" i="33" s="1"/>
  <c r="E256" i="33"/>
  <c r="H256" i="33" s="1"/>
  <c r="E245" i="33"/>
  <c r="H245" i="33" s="1"/>
  <c r="H225" i="34"/>
  <c r="H211" i="34"/>
  <c r="H306" i="1"/>
  <c r="H176" i="10"/>
  <c r="H321" i="11"/>
  <c r="E315" i="4"/>
  <c r="H315" i="4" s="1"/>
  <c r="E191" i="4"/>
  <c r="H191" i="4" s="1"/>
  <c r="E173" i="34"/>
  <c r="H173" i="34" s="1"/>
  <c r="E175" i="34"/>
  <c r="H175" i="34" s="1"/>
  <c r="C11" i="2"/>
  <c r="G11" i="2" s="1"/>
  <c r="E180" i="2"/>
  <c r="H180" i="2" s="1"/>
  <c r="E216" i="2"/>
  <c r="H216" i="2" s="1"/>
  <c r="E219" i="2"/>
  <c r="H219" i="2" s="1"/>
  <c r="E249" i="2"/>
  <c r="H249" i="2" s="1"/>
  <c r="E312" i="2"/>
  <c r="H312" i="2" s="1"/>
  <c r="E178" i="5"/>
  <c r="H178" i="5" s="1"/>
  <c r="E181" i="5"/>
  <c r="H181" i="5" s="1"/>
  <c r="E254" i="5"/>
  <c r="H254" i="5" s="1"/>
  <c r="E329" i="5"/>
  <c r="H329" i="5" s="1"/>
  <c r="E218" i="5"/>
  <c r="H218" i="5" s="1"/>
  <c r="E303" i="5"/>
  <c r="H303" i="5" s="1"/>
  <c r="E174" i="19"/>
  <c r="H174" i="19" s="1"/>
  <c r="E182" i="19"/>
  <c r="H182" i="19" s="1"/>
  <c r="E241" i="19"/>
  <c r="H241" i="19" s="1"/>
  <c r="E299" i="19"/>
  <c r="H299" i="19" s="1"/>
  <c r="E219" i="19"/>
  <c r="H219" i="19" s="1"/>
  <c r="E226" i="19"/>
  <c r="H226" i="19" s="1"/>
  <c r="E242" i="19"/>
  <c r="H242" i="19" s="1"/>
  <c r="E257" i="19"/>
  <c r="H257" i="19" s="1"/>
  <c r="E314" i="19"/>
  <c r="H314" i="19" s="1"/>
  <c r="E237" i="19"/>
  <c r="H237" i="19" s="1"/>
  <c r="E329" i="19"/>
  <c r="H329" i="19" s="1"/>
  <c r="E196" i="19"/>
  <c r="H196" i="19" s="1"/>
  <c r="E236" i="19"/>
  <c r="H236" i="19" s="1"/>
  <c r="E238" i="19"/>
  <c r="H238" i="19" s="1"/>
  <c r="E247" i="19"/>
  <c r="H247" i="19" s="1"/>
  <c r="E288" i="19"/>
  <c r="H288" i="19" s="1"/>
  <c r="E178" i="19"/>
  <c r="H178" i="19" s="1"/>
  <c r="E309" i="19"/>
  <c r="H309" i="19" s="1"/>
  <c r="E177" i="19"/>
  <c r="H177" i="19" s="1"/>
  <c r="H335" i="34"/>
  <c r="H331" i="34"/>
  <c r="H327" i="34"/>
  <c r="H318" i="34"/>
  <c r="H314" i="34"/>
  <c r="H310" i="34"/>
  <c r="H303" i="34"/>
  <c r="E237" i="34"/>
  <c r="H237" i="34" s="1"/>
  <c r="H207" i="34"/>
  <c r="H198" i="34"/>
  <c r="H192" i="34"/>
  <c r="H185" i="34"/>
  <c r="H176" i="34"/>
  <c r="E174" i="34"/>
  <c r="H174" i="34" s="1"/>
  <c r="E172" i="34"/>
  <c r="H172" i="34" s="1"/>
  <c r="H259" i="1"/>
  <c r="H193" i="1"/>
  <c r="H186" i="1"/>
  <c r="E318" i="2"/>
  <c r="H318" i="2" s="1"/>
  <c r="H316" i="2"/>
  <c r="E309" i="2"/>
  <c r="H309" i="2" s="1"/>
  <c r="E238" i="2"/>
  <c r="H238" i="2" s="1"/>
  <c r="H312" i="3"/>
  <c r="H307" i="3"/>
  <c r="H264" i="3"/>
  <c r="H255" i="3"/>
  <c r="H248" i="3"/>
  <c r="H241" i="3"/>
  <c r="H238" i="3"/>
  <c r="H219" i="3"/>
  <c r="H253" i="5"/>
  <c r="H254" i="6"/>
  <c r="H179" i="7"/>
  <c r="H246" i="8"/>
  <c r="H218" i="12"/>
  <c r="H191" i="9"/>
  <c r="H185" i="10"/>
  <c r="H172" i="10"/>
  <c r="H274" i="29"/>
  <c r="H263" i="29"/>
  <c r="H251" i="8"/>
  <c r="H312" i="8"/>
  <c r="H175" i="7"/>
  <c r="H181" i="7"/>
  <c r="H222" i="7"/>
  <c r="H275" i="7"/>
  <c r="H172" i="6"/>
  <c r="H184" i="6"/>
  <c r="E225" i="5"/>
  <c r="H225" i="5" s="1"/>
  <c r="H230" i="3"/>
  <c r="H239" i="3"/>
  <c r="H334" i="3"/>
  <c r="H258" i="1"/>
  <c r="E236" i="34"/>
  <c r="H236" i="34" s="1"/>
  <c r="E304" i="34"/>
  <c r="H304" i="34" s="1"/>
  <c r="E206" i="19"/>
  <c r="H206" i="19" s="1"/>
  <c r="E277" i="19"/>
  <c r="H277" i="19" s="1"/>
  <c r="C11" i="19"/>
  <c r="H172" i="11"/>
  <c r="H176" i="11"/>
  <c r="H196" i="11"/>
  <c r="H201" i="11"/>
  <c r="H286" i="11"/>
  <c r="H191" i="32"/>
  <c r="H288" i="28"/>
  <c r="G169" i="34"/>
  <c r="H169" i="34" s="1"/>
  <c r="E221" i="11"/>
  <c r="H221" i="11" s="1"/>
  <c r="E224" i="11"/>
  <c r="H224" i="11" s="1"/>
  <c r="E256" i="11"/>
  <c r="H256" i="11" s="1"/>
  <c r="E319" i="11"/>
  <c r="H319" i="11" s="1"/>
  <c r="E212" i="11"/>
  <c r="H212" i="11" s="1"/>
  <c r="E236" i="11"/>
  <c r="H236" i="11" s="1"/>
  <c r="E238" i="11"/>
  <c r="H238" i="11" s="1"/>
  <c r="E288" i="11"/>
  <c r="E171" i="11"/>
  <c r="H171" i="11" s="1"/>
  <c r="E169" i="11"/>
  <c r="G169" i="11"/>
  <c r="C11" i="16"/>
  <c r="E171" i="16"/>
  <c r="H171" i="16" s="1"/>
  <c r="E184" i="16"/>
  <c r="H184" i="16" s="1"/>
  <c r="E313" i="16"/>
  <c r="H313" i="16" s="1"/>
  <c r="E320" i="16"/>
  <c r="H320" i="16" s="1"/>
  <c r="E182" i="16"/>
  <c r="H182" i="16" s="1"/>
  <c r="E200" i="16"/>
  <c r="H200" i="16" s="1"/>
  <c r="E203" i="16"/>
  <c r="H203" i="16" s="1"/>
  <c r="E218" i="16"/>
  <c r="H218" i="16" s="1"/>
  <c r="E222" i="16"/>
  <c r="H222" i="16" s="1"/>
  <c r="E274" i="16"/>
  <c r="H274" i="16" s="1"/>
  <c r="E198" i="16"/>
  <c r="H198" i="16" s="1"/>
  <c r="E298" i="16"/>
  <c r="H298" i="16" s="1"/>
  <c r="E196" i="16"/>
  <c r="H196" i="16" s="1"/>
  <c r="E244" i="16"/>
  <c r="H244" i="16" s="1"/>
  <c r="E171" i="20"/>
  <c r="H171" i="20" s="1"/>
  <c r="E174" i="20"/>
  <c r="H174" i="20" s="1"/>
  <c r="E185" i="20"/>
  <c r="H185" i="20" s="1"/>
  <c r="E237" i="20"/>
  <c r="H237" i="20" s="1"/>
  <c r="E199" i="20"/>
  <c r="H199" i="20" s="1"/>
  <c r="E244" i="20"/>
  <c r="H244" i="20" s="1"/>
  <c r="E275" i="20"/>
  <c r="H275" i="20" s="1"/>
  <c r="E309" i="20"/>
  <c r="H309" i="20" s="1"/>
  <c r="E231" i="20"/>
  <c r="H231" i="20" s="1"/>
  <c r="E287" i="20"/>
  <c r="H287" i="20" s="1"/>
  <c r="E241" i="20"/>
  <c r="H241" i="20" s="1"/>
  <c r="G169" i="20"/>
  <c r="E304" i="20"/>
  <c r="H304" i="20" s="1"/>
  <c r="E176" i="21"/>
  <c r="H176" i="21" s="1"/>
  <c r="E254" i="21"/>
  <c r="H254" i="21" s="1"/>
  <c r="E319" i="21"/>
  <c r="H319" i="21" s="1"/>
  <c r="E221" i="21"/>
  <c r="H221" i="21" s="1"/>
  <c r="E223" i="21"/>
  <c r="H223" i="21" s="1"/>
  <c r="E241" i="21"/>
  <c r="H241" i="21" s="1"/>
  <c r="E286" i="21"/>
  <c r="H286" i="21" s="1"/>
  <c r="E305" i="21"/>
  <c r="H305" i="21" s="1"/>
  <c r="E320" i="21"/>
  <c r="H320" i="21" s="1"/>
  <c r="E182" i="21"/>
  <c r="H182" i="21" s="1"/>
  <c r="E203" i="21"/>
  <c r="H203" i="21" s="1"/>
  <c r="E213" i="21"/>
  <c r="H213" i="21" s="1"/>
  <c r="E315" i="21"/>
  <c r="H315" i="21" s="1"/>
  <c r="E285" i="21"/>
  <c r="H285" i="21" s="1"/>
  <c r="E174" i="21"/>
  <c r="H174" i="21" s="1"/>
  <c r="E238" i="21"/>
  <c r="H238" i="21" s="1"/>
  <c r="E202" i="21"/>
  <c r="H202" i="21" s="1"/>
  <c r="E304" i="21"/>
  <c r="H304" i="21" s="1"/>
  <c r="E287" i="21"/>
  <c r="H287" i="21" s="1"/>
  <c r="E276" i="21"/>
  <c r="H276" i="21" s="1"/>
  <c r="E201" i="21"/>
  <c r="H201" i="21" s="1"/>
  <c r="E250" i="21"/>
  <c r="H250" i="21" s="1"/>
  <c r="E226" i="24"/>
  <c r="H226" i="24" s="1"/>
  <c r="E237" i="24"/>
  <c r="H237" i="24" s="1"/>
  <c r="E282" i="24"/>
  <c r="H282" i="24" s="1"/>
  <c r="E255" i="24"/>
  <c r="H255" i="24" s="1"/>
  <c r="E191" i="24"/>
  <c r="H191" i="24" s="1"/>
  <c r="E212" i="24"/>
  <c r="H212" i="24" s="1"/>
  <c r="E217" i="24"/>
  <c r="H217" i="24" s="1"/>
  <c r="E254" i="24"/>
  <c r="H254" i="24" s="1"/>
  <c r="E222" i="24"/>
  <c r="H222" i="24" s="1"/>
  <c r="E225" i="24"/>
  <c r="H225" i="24" s="1"/>
  <c r="E291" i="24"/>
  <c r="H291" i="24" s="1"/>
  <c r="E202" i="24"/>
  <c r="H202" i="24" s="1"/>
  <c r="E274" i="24"/>
  <c r="H274" i="24" s="1"/>
  <c r="E170" i="24"/>
  <c r="H170" i="24" s="1"/>
  <c r="E173" i="25"/>
  <c r="H173" i="25" s="1"/>
  <c r="E171" i="25"/>
  <c r="H171" i="25" s="1"/>
  <c r="E223" i="25"/>
  <c r="H223" i="25" s="1"/>
  <c r="E231" i="25"/>
  <c r="H231" i="25" s="1"/>
  <c r="E306" i="25"/>
  <c r="H306" i="25" s="1"/>
  <c r="E309" i="25"/>
  <c r="H309" i="25" s="1"/>
  <c r="E277" i="25"/>
  <c r="H277" i="25" s="1"/>
  <c r="E286" i="25"/>
  <c r="H286" i="25" s="1"/>
  <c r="E180" i="25"/>
  <c r="H180" i="25" s="1"/>
  <c r="E192" i="25"/>
  <c r="H192" i="25" s="1"/>
  <c r="E258" i="25"/>
  <c r="H258" i="25" s="1"/>
  <c r="E292" i="25"/>
  <c r="H292" i="25" s="1"/>
  <c r="E320" i="25"/>
  <c r="H320" i="25" s="1"/>
  <c r="E334" i="25"/>
  <c r="H334" i="25" s="1"/>
  <c r="E234" i="25"/>
  <c r="H234" i="25" s="1"/>
  <c r="E250" i="25"/>
  <c r="H250" i="25" s="1"/>
  <c r="E221" i="25"/>
  <c r="H221" i="25" s="1"/>
  <c r="E227" i="25"/>
  <c r="H227" i="25" s="1"/>
  <c r="E249" i="25"/>
  <c r="H249" i="25" s="1"/>
  <c r="E251" i="25"/>
  <c r="H251" i="25" s="1"/>
  <c r="E317" i="25"/>
  <c r="H317" i="25" s="1"/>
  <c r="E313" i="25"/>
  <c r="H313" i="25" s="1"/>
  <c r="E291" i="25"/>
  <c r="H291" i="25" s="1"/>
  <c r="E285" i="25"/>
  <c r="H285" i="25" s="1"/>
  <c r="E276" i="25"/>
  <c r="H276" i="25" s="1"/>
  <c r="E274" i="25"/>
  <c r="H274" i="25" s="1"/>
  <c r="E259" i="25"/>
  <c r="H259" i="25" s="1"/>
  <c r="E210" i="25"/>
  <c r="H210" i="25" s="1"/>
  <c r="E202" i="25"/>
  <c r="H202" i="25" s="1"/>
  <c r="E196" i="25"/>
  <c r="H196" i="25" s="1"/>
  <c r="E181" i="25"/>
  <c r="H181" i="25" s="1"/>
  <c r="E177" i="25"/>
  <c r="H177" i="25" s="1"/>
  <c r="E184" i="30"/>
  <c r="H184" i="30" s="1"/>
  <c r="E186" i="30"/>
  <c r="H186" i="30" s="1"/>
  <c r="E274" i="30"/>
  <c r="H274" i="30" s="1"/>
  <c r="E182" i="30"/>
  <c r="H182" i="30" s="1"/>
  <c r="E202" i="30"/>
  <c r="H202" i="30" s="1"/>
  <c r="E234" i="30"/>
  <c r="H234" i="30" s="1"/>
  <c r="E203" i="30"/>
  <c r="H203" i="30" s="1"/>
  <c r="E237" i="30"/>
  <c r="H237" i="30" s="1"/>
  <c r="E180" i="30"/>
  <c r="H180" i="30" s="1"/>
  <c r="E275" i="30"/>
  <c r="H275" i="30" s="1"/>
  <c r="E315" i="30"/>
  <c r="H315" i="30" s="1"/>
  <c r="E195" i="30"/>
  <c r="H195" i="30" s="1"/>
  <c r="E185" i="30"/>
  <c r="H185" i="30" s="1"/>
  <c r="E211" i="30"/>
  <c r="H211" i="30" s="1"/>
  <c r="H252" i="33"/>
  <c r="H255" i="34"/>
  <c r="H334" i="1"/>
  <c r="H317" i="1"/>
  <c r="H288" i="1"/>
  <c r="H230" i="1"/>
  <c r="H218" i="1"/>
  <c r="H204" i="1"/>
  <c r="H182" i="1"/>
  <c r="H178" i="1"/>
  <c r="H308" i="2"/>
  <c r="H280" i="2"/>
  <c r="H218" i="2"/>
  <c r="H327" i="3"/>
  <c r="H311" i="4"/>
  <c r="H307" i="4"/>
  <c r="H281" i="4"/>
  <c r="H233" i="4"/>
  <c r="H200" i="4"/>
  <c r="H186" i="4"/>
  <c r="H173" i="4"/>
  <c r="E312" i="5"/>
  <c r="H312" i="5" s="1"/>
  <c r="H335" i="6"/>
  <c r="H331" i="6"/>
  <c r="H327" i="6"/>
  <c r="H322" i="6"/>
  <c r="H309" i="6"/>
  <c r="H307" i="6"/>
  <c r="H310" i="9"/>
  <c r="H303" i="9"/>
  <c r="H277" i="9"/>
  <c r="H179" i="9"/>
  <c r="H253" i="10"/>
  <c r="H182" i="10"/>
  <c r="H178" i="10"/>
  <c r="H252" i="11"/>
  <c r="E248" i="11"/>
  <c r="H248" i="11" s="1"/>
  <c r="E181" i="16"/>
  <c r="H181" i="16" s="1"/>
  <c r="H330" i="17"/>
  <c r="H235" i="18"/>
  <c r="H180" i="20"/>
  <c r="H176" i="20"/>
  <c r="E333" i="21"/>
  <c r="H333" i="21" s="1"/>
  <c r="H317" i="21"/>
  <c r="H311" i="21"/>
  <c r="H308" i="21"/>
  <c r="H240" i="21"/>
  <c r="E227" i="21"/>
  <c r="H227" i="21" s="1"/>
  <c r="H225" i="21"/>
  <c r="H218" i="32"/>
  <c r="H180" i="32"/>
  <c r="E207" i="6"/>
  <c r="H207" i="6" s="1"/>
  <c r="E246" i="6"/>
  <c r="H246" i="6" s="1"/>
  <c r="E287" i="6"/>
  <c r="H287" i="6" s="1"/>
  <c r="E171" i="7"/>
  <c r="H171" i="7" s="1"/>
  <c r="E182" i="7"/>
  <c r="H182" i="7" s="1"/>
  <c r="E225" i="7"/>
  <c r="H225" i="7" s="1"/>
  <c r="E242" i="7"/>
  <c r="H242" i="7" s="1"/>
  <c r="E318" i="7"/>
  <c r="H318" i="7" s="1"/>
  <c r="E328" i="7"/>
  <c r="H328" i="7" s="1"/>
  <c r="E221" i="7"/>
  <c r="H221" i="7" s="1"/>
  <c r="E232" i="7"/>
  <c r="H232" i="7" s="1"/>
  <c r="E306" i="7"/>
  <c r="H306" i="7" s="1"/>
  <c r="C11" i="9"/>
  <c r="E313" i="9"/>
  <c r="H313" i="9" s="1"/>
  <c r="E172" i="9"/>
  <c r="H172" i="9" s="1"/>
  <c r="E177" i="9"/>
  <c r="H177" i="9" s="1"/>
  <c r="E231" i="9"/>
  <c r="H231" i="9" s="1"/>
  <c r="E238" i="9"/>
  <c r="H238" i="9" s="1"/>
  <c r="E171" i="12"/>
  <c r="H171" i="12" s="1"/>
  <c r="E213" i="12"/>
  <c r="H213" i="12" s="1"/>
  <c r="E225" i="12"/>
  <c r="H225" i="12" s="1"/>
  <c r="E242" i="12"/>
  <c r="H242" i="12" s="1"/>
  <c r="E309" i="12"/>
  <c r="H309" i="12" s="1"/>
  <c r="E241" i="12"/>
  <c r="H241" i="12" s="1"/>
  <c r="E233" i="18"/>
  <c r="H233" i="18" s="1"/>
  <c r="E238" i="18"/>
  <c r="E221" i="18"/>
  <c r="H221" i="18" s="1"/>
  <c r="E227" i="18"/>
  <c r="H227" i="18" s="1"/>
  <c r="E234" i="23"/>
  <c r="H234" i="23" s="1"/>
  <c r="E246" i="23"/>
  <c r="H246" i="23" s="1"/>
  <c r="E176" i="23"/>
  <c r="H176" i="23" s="1"/>
  <c r="E237" i="23"/>
  <c r="H237" i="23" s="1"/>
  <c r="E302" i="23"/>
  <c r="H302" i="23" s="1"/>
  <c r="E315" i="23"/>
  <c r="H315" i="23" s="1"/>
  <c r="E212" i="28"/>
  <c r="H212" i="28" s="1"/>
  <c r="E221" i="28"/>
  <c r="H221" i="28" s="1"/>
  <c r="E180" i="28"/>
  <c r="H180" i="28" s="1"/>
  <c r="E208" i="28"/>
  <c r="H208" i="28" s="1"/>
  <c r="E243" i="28"/>
  <c r="H243" i="28" s="1"/>
  <c r="E280" i="28"/>
  <c r="H280" i="28" s="1"/>
  <c r="E298" i="28"/>
  <c r="H298" i="28" s="1"/>
  <c r="E235" i="28"/>
  <c r="H235" i="28" s="1"/>
  <c r="E231" i="28"/>
  <c r="H231" i="28" s="1"/>
  <c r="E174" i="29"/>
  <c r="H174" i="29" s="1"/>
  <c r="E187" i="29"/>
  <c r="H187" i="29" s="1"/>
  <c r="E218" i="29"/>
  <c r="H218" i="29" s="1"/>
  <c r="E306" i="29"/>
  <c r="H306" i="29" s="1"/>
  <c r="E231" i="29"/>
  <c r="H231" i="29" s="1"/>
  <c r="E257" i="29"/>
  <c r="H257" i="29" s="1"/>
  <c r="E286" i="29"/>
  <c r="H286" i="29" s="1"/>
  <c r="E319" i="29"/>
  <c r="H319" i="29" s="1"/>
  <c r="E193" i="29"/>
  <c r="H193" i="29" s="1"/>
  <c r="E309" i="29"/>
  <c r="H309" i="29" s="1"/>
  <c r="E336" i="29"/>
  <c r="H336" i="29" s="1"/>
  <c r="E241" i="29"/>
  <c r="H241" i="29" s="1"/>
  <c r="E248" i="29"/>
  <c r="H248" i="29" s="1"/>
  <c r="E334" i="29"/>
  <c r="H334" i="29" s="1"/>
  <c r="E238" i="29"/>
  <c r="H238" i="29" s="1"/>
  <c r="E321" i="29"/>
  <c r="H321" i="29" s="1"/>
  <c r="E325" i="29"/>
  <c r="H325" i="29" s="1"/>
  <c r="E173" i="29"/>
  <c r="H173" i="29" s="1"/>
  <c r="E221" i="29"/>
  <c r="H221" i="29" s="1"/>
  <c r="H230" i="34"/>
  <c r="H206" i="34"/>
  <c r="H196" i="34"/>
  <c r="H191" i="34"/>
  <c r="H179" i="34"/>
  <c r="H333" i="1"/>
  <c r="H316" i="1"/>
  <c r="H302" i="1"/>
  <c r="H242" i="1"/>
  <c r="H238" i="1"/>
  <c r="H234" i="1"/>
  <c r="H219" i="1"/>
  <c r="H174" i="1"/>
  <c r="H335" i="2"/>
  <c r="H332" i="2"/>
  <c r="H330" i="3"/>
  <c r="H326" i="3"/>
  <c r="H305" i="3"/>
  <c r="H256" i="3"/>
  <c r="H249" i="3"/>
  <c r="H245" i="3"/>
  <c r="H179" i="3"/>
  <c r="H335" i="4"/>
  <c r="H330" i="4"/>
  <c r="H326" i="4"/>
  <c r="H321" i="4"/>
  <c r="H312" i="4"/>
  <c r="H308" i="4"/>
  <c r="H305" i="4"/>
  <c r="H292" i="4"/>
  <c r="H277" i="4"/>
  <c r="H256" i="4"/>
  <c r="H219" i="4"/>
  <c r="H316" i="5"/>
  <c r="H280" i="5"/>
  <c r="H250" i="5"/>
  <c r="E285" i="6"/>
  <c r="H285" i="6" s="1"/>
  <c r="H248" i="6"/>
  <c r="H332" i="7"/>
  <c r="H280" i="7"/>
  <c r="E231" i="7"/>
  <c r="H231" i="7" s="1"/>
  <c r="H218" i="7"/>
  <c r="H212" i="7"/>
  <c r="H193" i="7"/>
  <c r="H321" i="8"/>
  <c r="H226" i="8"/>
  <c r="H336" i="9"/>
  <c r="H328" i="9"/>
  <c r="H319" i="9"/>
  <c r="H248" i="9"/>
  <c r="H240" i="9"/>
  <c r="H281" i="10"/>
  <c r="H233" i="10"/>
  <c r="H175" i="10"/>
  <c r="H311" i="11"/>
  <c r="H280" i="11"/>
  <c r="H223" i="14"/>
  <c r="H221" i="14"/>
  <c r="H217" i="15"/>
  <c r="H253" i="19"/>
  <c r="H233" i="23"/>
  <c r="H186" i="25"/>
  <c r="E332" i="28"/>
  <c r="H332" i="28" s="1"/>
  <c r="E326" i="28"/>
  <c r="H326" i="28" s="1"/>
  <c r="H314" i="10"/>
  <c r="H299" i="10"/>
  <c r="H282" i="10"/>
  <c r="H254" i="10"/>
  <c r="H206" i="10"/>
  <c r="H201" i="10"/>
  <c r="H196" i="10"/>
  <c r="H203" i="11"/>
  <c r="H223" i="19"/>
  <c r="H253" i="4"/>
  <c r="H249" i="4"/>
  <c r="H245" i="4"/>
  <c r="H241" i="4"/>
  <c r="H232" i="4"/>
  <c r="H224" i="4"/>
  <c r="H212" i="4"/>
  <c r="H204" i="4"/>
  <c r="H179" i="4"/>
  <c r="H307" i="5"/>
  <c r="H281" i="5"/>
  <c r="H336" i="6"/>
  <c r="H328" i="6"/>
  <c r="H323" i="6"/>
  <c r="H319" i="6"/>
  <c r="H314" i="6"/>
  <c r="H298" i="6"/>
  <c r="H280" i="6"/>
  <c r="H274" i="6"/>
  <c r="H255" i="6"/>
  <c r="H335" i="7"/>
  <c r="H278" i="7"/>
  <c r="H243" i="7"/>
  <c r="H223" i="7"/>
  <c r="H219" i="7"/>
  <c r="H213" i="7"/>
  <c r="H195" i="7"/>
  <c r="H180" i="7"/>
  <c r="H257" i="8"/>
  <c r="H331" i="9"/>
  <c r="H322" i="9"/>
  <c r="H302" i="9"/>
  <c r="H247" i="9"/>
  <c r="H239" i="9"/>
  <c r="H227" i="9"/>
  <c r="H204" i="9"/>
  <c r="H316" i="10"/>
  <c r="H203" i="10"/>
  <c r="H312" i="11"/>
  <c r="H307" i="11"/>
  <c r="H217" i="11"/>
  <c r="H292" i="12"/>
  <c r="H278" i="12"/>
  <c r="H243" i="12"/>
  <c r="H209" i="12"/>
  <c r="H326" i="13"/>
  <c r="H321" i="13"/>
  <c r="H303" i="13"/>
  <c r="H192" i="15"/>
  <c r="H173" i="15"/>
  <c r="H336" i="16"/>
  <c r="H251" i="16"/>
  <c r="H193" i="16"/>
  <c r="H186" i="16"/>
  <c r="H314" i="17"/>
  <c r="H311" i="17"/>
  <c r="H264" i="17"/>
  <c r="H262" i="17"/>
  <c r="H307" i="22"/>
  <c r="H218" i="28"/>
  <c r="H298" i="12"/>
  <c r="H280" i="12"/>
  <c r="H262" i="12"/>
  <c r="H230" i="12"/>
  <c r="H223" i="12"/>
  <c r="H219" i="12"/>
  <c r="H208" i="12"/>
  <c r="H206" i="12"/>
  <c r="H307" i="13"/>
  <c r="H299" i="13"/>
  <c r="H256" i="13"/>
  <c r="H252" i="13"/>
  <c r="H224" i="13"/>
  <c r="H219" i="13"/>
  <c r="H208" i="13"/>
  <c r="H204" i="13"/>
  <c r="H200" i="13"/>
  <c r="H330" i="14"/>
  <c r="H323" i="14"/>
  <c r="H310" i="14"/>
  <c r="H249" i="14"/>
  <c r="H242" i="14"/>
  <c r="H239" i="14"/>
  <c r="H193" i="14"/>
  <c r="H336" i="15"/>
  <c r="H334" i="15"/>
  <c r="H330" i="15"/>
  <c r="H308" i="15"/>
  <c r="H306" i="15"/>
  <c r="H304" i="15"/>
  <c r="H278" i="15"/>
  <c r="H275" i="15"/>
  <c r="H282" i="16"/>
  <c r="H225" i="16"/>
  <c r="H195" i="16"/>
  <c r="H187" i="16"/>
  <c r="H176" i="16"/>
  <c r="H310" i="17"/>
  <c r="H308" i="17"/>
  <c r="H291" i="17"/>
  <c r="H257" i="17"/>
  <c r="H241" i="17"/>
  <c r="H201" i="17"/>
  <c r="H232" i="18"/>
  <c r="H218" i="19"/>
  <c r="H251" i="20"/>
  <c r="H247" i="20"/>
  <c r="H301" i="21"/>
  <c r="H298" i="21"/>
  <c r="H204" i="21"/>
  <c r="H288" i="23"/>
  <c r="H320" i="24"/>
  <c r="H318" i="24"/>
  <c r="H316" i="24"/>
  <c r="H312" i="24"/>
  <c r="H310" i="24"/>
  <c r="H308" i="24"/>
  <c r="H244" i="25"/>
  <c r="H237" i="25"/>
  <c r="H235" i="25"/>
  <c r="H322" i="26"/>
  <c r="H318" i="26"/>
  <c r="H316" i="26"/>
  <c r="H332" i="29"/>
  <c r="H313" i="17"/>
  <c r="H304" i="24"/>
  <c r="H213" i="25"/>
  <c r="H198" i="25"/>
  <c r="H175" i="25"/>
  <c r="H193" i="31"/>
  <c r="H182" i="20"/>
  <c r="H307" i="24"/>
  <c r="H264" i="25"/>
  <c r="H262" i="25"/>
  <c r="H253" i="25"/>
  <c r="H224" i="25"/>
  <c r="H336" i="26"/>
  <c r="H307" i="26"/>
  <c r="H252" i="26"/>
  <c r="H179" i="26"/>
  <c r="H173" i="26"/>
  <c r="H335" i="27"/>
  <c r="H323" i="27"/>
  <c r="H320" i="27"/>
  <c r="H208" i="27"/>
  <c r="H235" i="29"/>
  <c r="H332" i="30"/>
  <c r="H328" i="30"/>
  <c r="H249" i="30"/>
  <c r="H232" i="30"/>
  <c r="H226" i="30"/>
  <c r="H216" i="31"/>
  <c r="H240" i="32"/>
  <c r="H227" i="32"/>
  <c r="H223" i="32"/>
  <c r="H179" i="17"/>
  <c r="H204" i="18"/>
  <c r="H173" i="18"/>
  <c r="H326" i="19"/>
  <c r="H278" i="19"/>
  <c r="H249" i="19"/>
  <c r="H246" i="19"/>
  <c r="H314" i="21"/>
  <c r="H217" i="21"/>
  <c r="H332" i="22"/>
  <c r="H299" i="22"/>
  <c r="H264" i="22"/>
  <c r="H330" i="23"/>
  <c r="H308" i="23"/>
  <c r="H305" i="23"/>
  <c r="H298" i="23"/>
  <c r="H255" i="23"/>
  <c r="H198" i="28"/>
  <c r="H178" i="28"/>
  <c r="H174" i="28"/>
  <c r="H171" i="28"/>
  <c r="H251" i="24"/>
  <c r="H211" i="24"/>
  <c r="H203" i="24"/>
  <c r="H173" i="24"/>
  <c r="H312" i="25"/>
  <c r="H280" i="26"/>
  <c r="H247" i="26"/>
  <c r="H305" i="27"/>
  <c r="H288" i="27"/>
  <c r="H316" i="28"/>
  <c r="H243" i="29"/>
  <c r="H240" i="29"/>
  <c r="H285" i="30"/>
  <c r="H256" i="30"/>
  <c r="H208" i="30"/>
  <c r="H209" i="32"/>
  <c r="H79" i="2"/>
  <c r="H123" i="18"/>
  <c r="H83" i="18"/>
  <c r="H92" i="18"/>
  <c r="F74" i="17"/>
  <c r="H104" i="33"/>
  <c r="H117" i="33"/>
  <c r="F74" i="5"/>
  <c r="F74" i="34"/>
  <c r="H79" i="8"/>
  <c r="H109" i="7"/>
  <c r="H155" i="5"/>
  <c r="H115" i="3"/>
  <c r="H139" i="3"/>
  <c r="H110" i="2"/>
  <c r="H114" i="18"/>
  <c r="H76" i="16"/>
  <c r="H123" i="16"/>
  <c r="H79" i="15"/>
  <c r="H112" i="14"/>
  <c r="H80" i="13"/>
  <c r="D10" i="13"/>
  <c r="H112" i="13"/>
  <c r="H129" i="10"/>
  <c r="H76" i="31"/>
  <c r="H133" i="31"/>
  <c r="H105" i="29"/>
  <c r="H156" i="29"/>
  <c r="H87" i="27"/>
  <c r="H104" i="26"/>
  <c r="H139" i="26"/>
  <c r="F74" i="13"/>
  <c r="F74" i="21"/>
  <c r="G74" i="21"/>
  <c r="G74" i="22"/>
  <c r="H74" i="22" s="1"/>
  <c r="D10" i="22"/>
  <c r="D10" i="25"/>
  <c r="G10" i="25" s="1"/>
  <c r="G74" i="25"/>
  <c r="H115" i="8"/>
  <c r="H150" i="8"/>
  <c r="H103" i="7"/>
  <c r="H133" i="7"/>
  <c r="H128" i="6"/>
  <c r="H139" i="4"/>
  <c r="H111" i="3"/>
  <c r="H124" i="2"/>
  <c r="H141" i="2"/>
  <c r="H139" i="1"/>
  <c r="H130" i="19"/>
  <c r="H135" i="19"/>
  <c r="H119" i="18"/>
  <c r="H104" i="18"/>
  <c r="H100" i="29"/>
  <c r="H126" i="28"/>
  <c r="H138" i="28"/>
  <c r="H124" i="28"/>
  <c r="H88" i="28"/>
  <c r="H104" i="28"/>
  <c r="H108" i="28"/>
  <c r="H156" i="28"/>
  <c r="H113" i="26"/>
  <c r="H98" i="26"/>
  <c r="H130" i="24"/>
  <c r="D8" i="16"/>
  <c r="F8" i="16" s="1"/>
  <c r="H114" i="2"/>
  <c r="H120" i="2"/>
  <c r="H92" i="1"/>
  <c r="H123" i="1"/>
  <c r="H142" i="1"/>
  <c r="H75" i="1"/>
  <c r="H75" i="17"/>
  <c r="H80" i="14"/>
  <c r="H103" i="13"/>
  <c r="H123" i="10"/>
  <c r="H131" i="33"/>
  <c r="H136" i="33"/>
  <c r="H124" i="29"/>
  <c r="H102" i="29"/>
  <c r="H152" i="28"/>
  <c r="H80" i="28"/>
  <c r="H100" i="28"/>
  <c r="H78" i="27"/>
  <c r="H124" i="27"/>
  <c r="H133" i="26"/>
  <c r="H151" i="26"/>
  <c r="H110" i="25"/>
  <c r="H98" i="21"/>
  <c r="H104" i="21"/>
  <c r="H141" i="32"/>
  <c r="H141" i="10"/>
  <c r="H113" i="31"/>
  <c r="H140" i="31"/>
  <c r="H145" i="30"/>
  <c r="H142" i="28"/>
  <c r="H93" i="28"/>
  <c r="H109" i="27"/>
  <c r="H118" i="27"/>
  <c r="H92" i="27"/>
  <c r="H106" i="3"/>
  <c r="H158" i="34"/>
  <c r="H155" i="34"/>
  <c r="H122" i="34"/>
  <c r="H114" i="34"/>
  <c r="H125" i="1"/>
  <c r="H121" i="1"/>
  <c r="H84" i="2"/>
  <c r="H145" i="6"/>
  <c r="H125" i="6"/>
  <c r="H115" i="6"/>
  <c r="H125" i="8"/>
  <c r="H158" i="9"/>
  <c r="H121" i="11"/>
  <c r="H142" i="12"/>
  <c r="H125" i="13"/>
  <c r="H128" i="15"/>
  <c r="H85" i="15"/>
  <c r="H106" i="16"/>
  <c r="H91" i="17"/>
  <c r="H155" i="19"/>
  <c r="H138" i="19"/>
  <c r="H125" i="21"/>
  <c r="H146" i="28"/>
  <c r="H100" i="32"/>
  <c r="D8" i="32"/>
  <c r="H125" i="34"/>
  <c r="H110" i="34"/>
  <c r="H106" i="34"/>
  <c r="H100" i="34"/>
  <c r="H87" i="34"/>
  <c r="H83" i="34"/>
  <c r="H146" i="1"/>
  <c r="H140" i="1"/>
  <c r="H138" i="1"/>
  <c r="H125" i="3"/>
  <c r="H148" i="6"/>
  <c r="H84" i="9"/>
  <c r="H142" i="13"/>
  <c r="H117" i="14"/>
  <c r="H101" i="14"/>
  <c r="H91" i="15"/>
  <c r="H127" i="16"/>
  <c r="H125" i="16"/>
  <c r="H117" i="16"/>
  <c r="H114" i="16"/>
  <c r="H101" i="16"/>
  <c r="H152" i="17"/>
  <c r="H148" i="17"/>
  <c r="H105" i="17"/>
  <c r="H87" i="17"/>
  <c r="H85" i="17"/>
  <c r="H106" i="23"/>
  <c r="H148" i="24"/>
  <c r="H157" i="30"/>
  <c r="H149" i="30"/>
  <c r="H105" i="32"/>
  <c r="H101" i="32"/>
  <c r="H92" i="2"/>
  <c r="E128" i="12"/>
  <c r="H128" i="12" s="1"/>
  <c r="E138" i="12"/>
  <c r="H138" i="12" s="1"/>
  <c r="E140" i="12"/>
  <c r="H140" i="12" s="1"/>
  <c r="E108" i="12"/>
  <c r="H108" i="12" s="1"/>
  <c r="E84" i="12"/>
  <c r="H84" i="12" s="1"/>
  <c r="E118" i="12"/>
  <c r="H118" i="12" s="1"/>
  <c r="E143" i="12"/>
  <c r="H143" i="12" s="1"/>
  <c r="E74" i="12"/>
  <c r="G74" i="12"/>
  <c r="E133" i="12"/>
  <c r="H133" i="12" s="1"/>
  <c r="E137" i="12"/>
  <c r="H137" i="12" s="1"/>
  <c r="E80" i="12"/>
  <c r="H80" i="12" s="1"/>
  <c r="E139" i="12"/>
  <c r="H139" i="12" s="1"/>
  <c r="E109" i="12"/>
  <c r="H109" i="12" s="1"/>
  <c r="E88" i="12"/>
  <c r="H88" i="12" s="1"/>
  <c r="E79" i="12"/>
  <c r="H79" i="12" s="1"/>
  <c r="E130" i="12"/>
  <c r="H130" i="12" s="1"/>
  <c r="E116" i="12"/>
  <c r="H116" i="12" s="1"/>
  <c r="E106" i="12"/>
  <c r="H106" i="12" s="1"/>
  <c r="E86" i="12"/>
  <c r="H86" i="12" s="1"/>
  <c r="E76" i="12"/>
  <c r="H76" i="12" s="1"/>
  <c r="E145" i="12"/>
  <c r="H145" i="12" s="1"/>
  <c r="E135" i="12"/>
  <c r="H135" i="12" s="1"/>
  <c r="E126" i="12"/>
  <c r="H126" i="12" s="1"/>
  <c r="E119" i="12"/>
  <c r="H119" i="12" s="1"/>
  <c r="E111" i="12"/>
  <c r="H111" i="12" s="1"/>
  <c r="E92" i="12"/>
  <c r="H92" i="12" s="1"/>
  <c r="E156" i="12"/>
  <c r="H156" i="12" s="1"/>
  <c r="E141" i="12"/>
  <c r="H141" i="12" s="1"/>
  <c r="E124" i="12"/>
  <c r="H124" i="12" s="1"/>
  <c r="E114" i="12"/>
  <c r="H114" i="12" s="1"/>
  <c r="E129" i="12"/>
  <c r="H129" i="12" s="1"/>
  <c r="E104" i="12"/>
  <c r="H104" i="12" s="1"/>
  <c r="E102" i="12"/>
  <c r="H102" i="12" s="1"/>
  <c r="E83" i="12"/>
  <c r="H83" i="12" s="1"/>
  <c r="E123" i="12"/>
  <c r="H123" i="12" s="1"/>
  <c r="E121" i="12"/>
  <c r="H121" i="12" s="1"/>
  <c r="E113" i="12"/>
  <c r="H113" i="12" s="1"/>
  <c r="E152" i="12"/>
  <c r="H152" i="12" s="1"/>
  <c r="E136" i="12"/>
  <c r="H136" i="12" s="1"/>
  <c r="E112" i="12"/>
  <c r="H112" i="12" s="1"/>
  <c r="E101" i="12"/>
  <c r="H101" i="12" s="1"/>
  <c r="H133" i="2"/>
  <c r="E85" i="31"/>
  <c r="H85" i="31" s="1"/>
  <c r="E83" i="31"/>
  <c r="H83" i="31" s="1"/>
  <c r="E74" i="31"/>
  <c r="G74" i="31"/>
  <c r="E145" i="31"/>
  <c r="H145" i="31" s="1"/>
  <c r="E119" i="31"/>
  <c r="H119" i="31" s="1"/>
  <c r="E111" i="31"/>
  <c r="H111" i="31" s="1"/>
  <c r="E102" i="31"/>
  <c r="H102" i="31" s="1"/>
  <c r="E152" i="31"/>
  <c r="H152" i="31" s="1"/>
  <c r="E143" i="31"/>
  <c r="H143" i="31" s="1"/>
  <c r="E135" i="31"/>
  <c r="H135" i="31" s="1"/>
  <c r="E132" i="31"/>
  <c r="H132" i="31" s="1"/>
  <c r="E124" i="31"/>
  <c r="H124" i="31" s="1"/>
  <c r="E116" i="31"/>
  <c r="H116" i="31" s="1"/>
  <c r="E109" i="31"/>
  <c r="H109" i="31" s="1"/>
  <c r="E90" i="31"/>
  <c r="H90" i="31" s="1"/>
  <c r="E79" i="31"/>
  <c r="H79" i="31" s="1"/>
  <c r="E157" i="31"/>
  <c r="H157" i="31" s="1"/>
  <c r="E75" i="31"/>
  <c r="H75" i="31" s="1"/>
  <c r="E137" i="31"/>
  <c r="H137" i="31" s="1"/>
  <c r="E129" i="31"/>
  <c r="H129" i="31" s="1"/>
  <c r="E104" i="31"/>
  <c r="H104" i="31" s="1"/>
  <c r="E151" i="31"/>
  <c r="H151" i="31" s="1"/>
  <c r="E141" i="31"/>
  <c r="H141" i="31" s="1"/>
  <c r="E100" i="31"/>
  <c r="H100" i="31" s="1"/>
  <c r="E88" i="31"/>
  <c r="H88" i="31" s="1"/>
  <c r="E131" i="31"/>
  <c r="H131" i="31" s="1"/>
  <c r="E122" i="31"/>
  <c r="H122" i="31" s="1"/>
  <c r="E114" i="31"/>
  <c r="H114" i="31" s="1"/>
  <c r="E94" i="31"/>
  <c r="H94" i="31" s="1"/>
  <c r="E91" i="31"/>
  <c r="H91" i="31" s="1"/>
  <c r="E158" i="31"/>
  <c r="H158" i="31" s="1"/>
  <c r="E150" i="31"/>
  <c r="H150" i="31" s="1"/>
  <c r="E118" i="31"/>
  <c r="H118" i="31" s="1"/>
  <c r="E110" i="31"/>
  <c r="H110" i="31" s="1"/>
  <c r="E99" i="31"/>
  <c r="H99" i="31" s="1"/>
  <c r="E87" i="31"/>
  <c r="H87" i="31" s="1"/>
  <c r="E128" i="31"/>
  <c r="H128" i="31" s="1"/>
  <c r="E121" i="31"/>
  <c r="H121" i="31" s="1"/>
  <c r="E93" i="31"/>
  <c r="H93" i="31" s="1"/>
  <c r="E84" i="31"/>
  <c r="H84" i="31" s="1"/>
  <c r="H123" i="2"/>
  <c r="E98" i="12"/>
  <c r="H98" i="12" s="1"/>
  <c r="E122" i="12"/>
  <c r="H122" i="12" s="1"/>
  <c r="E103" i="31"/>
  <c r="H103" i="31" s="1"/>
  <c r="E139" i="31"/>
  <c r="H139" i="31" s="1"/>
  <c r="E156" i="31"/>
  <c r="H156" i="31" s="1"/>
  <c r="E98" i="31"/>
  <c r="H98" i="31" s="1"/>
  <c r="E106" i="31"/>
  <c r="H106" i="31" s="1"/>
  <c r="E115" i="31"/>
  <c r="H115" i="31" s="1"/>
  <c r="H78" i="7"/>
  <c r="H128" i="7"/>
  <c r="H145" i="7"/>
  <c r="H137" i="2"/>
  <c r="H150" i="2"/>
  <c r="H88" i="1"/>
  <c r="E91" i="12"/>
  <c r="H91" i="12" s="1"/>
  <c r="C10" i="12"/>
  <c r="E78" i="12"/>
  <c r="H78" i="12" s="1"/>
  <c r="E132" i="12"/>
  <c r="H132" i="12" s="1"/>
  <c r="E112" i="31"/>
  <c r="H112" i="31" s="1"/>
  <c r="E148" i="31"/>
  <c r="H148" i="31" s="1"/>
  <c r="E80" i="31"/>
  <c r="H80" i="31" s="1"/>
  <c r="E108" i="31"/>
  <c r="H108" i="31" s="1"/>
  <c r="E127" i="31"/>
  <c r="H127" i="31" s="1"/>
  <c r="C10" i="31"/>
  <c r="C8" i="31"/>
  <c r="E155" i="2"/>
  <c r="H155" i="2" s="1"/>
  <c r="E76" i="2"/>
  <c r="H76" i="2" s="1"/>
  <c r="G74" i="2"/>
  <c r="E151" i="2"/>
  <c r="H151" i="2" s="1"/>
  <c r="E158" i="2"/>
  <c r="H158" i="2" s="1"/>
  <c r="E140" i="2"/>
  <c r="H140" i="2" s="1"/>
  <c r="E131" i="2"/>
  <c r="H131" i="2" s="1"/>
  <c r="E127" i="2"/>
  <c r="H127" i="2" s="1"/>
  <c r="E122" i="2"/>
  <c r="H122" i="2" s="1"/>
  <c r="E118" i="2"/>
  <c r="H118" i="2" s="1"/>
  <c r="E113" i="2"/>
  <c r="H113" i="2" s="1"/>
  <c r="E109" i="2"/>
  <c r="H109" i="2" s="1"/>
  <c r="E103" i="2"/>
  <c r="H103" i="2" s="1"/>
  <c r="E94" i="2"/>
  <c r="H94" i="2" s="1"/>
  <c r="E90" i="2"/>
  <c r="H90" i="2" s="1"/>
  <c r="E80" i="2"/>
  <c r="H80" i="2" s="1"/>
  <c r="E142" i="2"/>
  <c r="H142" i="2" s="1"/>
  <c r="C8" i="2"/>
  <c r="E80" i="7"/>
  <c r="H80" i="7" s="1"/>
  <c r="E156" i="7"/>
  <c r="H156" i="7" s="1"/>
  <c r="E83" i="7"/>
  <c r="H83" i="7" s="1"/>
  <c r="E112" i="7"/>
  <c r="H112" i="7" s="1"/>
  <c r="E122" i="7"/>
  <c r="H122" i="7" s="1"/>
  <c r="E157" i="7"/>
  <c r="H157" i="7" s="1"/>
  <c r="E140" i="7"/>
  <c r="H140" i="7" s="1"/>
  <c r="E131" i="7"/>
  <c r="H131" i="7" s="1"/>
  <c r="E127" i="7"/>
  <c r="H127" i="7" s="1"/>
  <c r="E76" i="13"/>
  <c r="H76" i="13" s="1"/>
  <c r="E93" i="13"/>
  <c r="H93" i="13" s="1"/>
  <c r="E110" i="13"/>
  <c r="H110" i="13" s="1"/>
  <c r="E113" i="13"/>
  <c r="H113" i="13" s="1"/>
  <c r="E121" i="13"/>
  <c r="H121" i="13" s="1"/>
  <c r="E120" i="13"/>
  <c r="H120" i="13" s="1"/>
  <c r="E83" i="13"/>
  <c r="H83" i="13" s="1"/>
  <c r="E88" i="13"/>
  <c r="H88" i="13" s="1"/>
  <c r="E114" i="13"/>
  <c r="H114" i="13" s="1"/>
  <c r="E122" i="13"/>
  <c r="H122" i="13" s="1"/>
  <c r="E145" i="13"/>
  <c r="H145" i="13" s="1"/>
  <c r="E152" i="13"/>
  <c r="H152" i="13" s="1"/>
  <c r="E74" i="13"/>
  <c r="E156" i="13"/>
  <c r="H156" i="13" s="1"/>
  <c r="E129" i="13"/>
  <c r="H129" i="13" s="1"/>
  <c r="E94" i="13"/>
  <c r="H94" i="13" s="1"/>
  <c r="E154" i="13"/>
  <c r="H154" i="13" s="1"/>
  <c r="E91" i="13"/>
  <c r="H91" i="13" s="1"/>
  <c r="E126" i="13"/>
  <c r="H126" i="13" s="1"/>
  <c r="E78" i="13"/>
  <c r="H78" i="13" s="1"/>
  <c r="E128" i="13"/>
  <c r="H128" i="13" s="1"/>
  <c r="C8" i="13"/>
  <c r="E8" i="13" s="1"/>
  <c r="E133" i="13"/>
  <c r="H133" i="13" s="1"/>
  <c r="E79" i="13"/>
  <c r="H79" i="13" s="1"/>
  <c r="E130" i="13"/>
  <c r="H130" i="13" s="1"/>
  <c r="E127" i="13"/>
  <c r="H127" i="13" s="1"/>
  <c r="E102" i="13"/>
  <c r="H102" i="13" s="1"/>
  <c r="E143" i="13"/>
  <c r="H143" i="13" s="1"/>
  <c r="E118" i="13"/>
  <c r="H118" i="13" s="1"/>
  <c r="C10" i="13"/>
  <c r="E131" i="13"/>
  <c r="H131" i="13" s="1"/>
  <c r="E123" i="13"/>
  <c r="H123" i="13" s="1"/>
  <c r="E133" i="20"/>
  <c r="H133" i="20" s="1"/>
  <c r="E141" i="20"/>
  <c r="H141" i="20" s="1"/>
  <c r="E100" i="20"/>
  <c r="H100" i="20" s="1"/>
  <c r="E119" i="20"/>
  <c r="H119" i="20" s="1"/>
  <c r="E76" i="20"/>
  <c r="H76" i="20" s="1"/>
  <c r="E98" i="20"/>
  <c r="H98" i="20" s="1"/>
  <c r="E132" i="20"/>
  <c r="H132" i="20" s="1"/>
  <c r="G74" i="20"/>
  <c r="E142" i="20"/>
  <c r="H142" i="20" s="1"/>
  <c r="E127" i="20"/>
  <c r="H127" i="20" s="1"/>
  <c r="E129" i="20"/>
  <c r="H129" i="20" s="1"/>
  <c r="E75" i="20"/>
  <c r="H75" i="20" s="1"/>
  <c r="E124" i="20"/>
  <c r="H124" i="20" s="1"/>
  <c r="H93" i="10"/>
  <c r="H119" i="10"/>
  <c r="E93" i="1"/>
  <c r="H93" i="1" s="1"/>
  <c r="E101" i="1"/>
  <c r="H101" i="1" s="1"/>
  <c r="E119" i="1"/>
  <c r="H119" i="1" s="1"/>
  <c r="E84" i="1"/>
  <c r="H84" i="1" s="1"/>
  <c r="E145" i="1"/>
  <c r="H145" i="1" s="1"/>
  <c r="C10" i="1"/>
  <c r="E124" i="1"/>
  <c r="H124" i="1" s="1"/>
  <c r="E102" i="1"/>
  <c r="H102" i="1" s="1"/>
  <c r="E90" i="1"/>
  <c r="H90" i="1" s="1"/>
  <c r="E92" i="8"/>
  <c r="H92" i="8" s="1"/>
  <c r="E104" i="8"/>
  <c r="H104" i="8" s="1"/>
  <c r="E148" i="8"/>
  <c r="H148" i="8" s="1"/>
  <c r="E155" i="8"/>
  <c r="H155" i="8" s="1"/>
  <c r="E76" i="8"/>
  <c r="H76" i="8" s="1"/>
  <c r="E140" i="8"/>
  <c r="H140" i="8" s="1"/>
  <c r="E120" i="8"/>
  <c r="H120" i="8" s="1"/>
  <c r="E139" i="8"/>
  <c r="H139" i="8" s="1"/>
  <c r="E91" i="8"/>
  <c r="H91" i="8" s="1"/>
  <c r="E145" i="8"/>
  <c r="H145" i="8" s="1"/>
  <c r="E74" i="8"/>
  <c r="E128" i="8"/>
  <c r="H128" i="8" s="1"/>
  <c r="E149" i="8"/>
  <c r="H149" i="8" s="1"/>
  <c r="E154" i="8"/>
  <c r="H154" i="8" s="1"/>
  <c r="C10" i="14"/>
  <c r="E83" i="14"/>
  <c r="H83" i="14" s="1"/>
  <c r="E132" i="14"/>
  <c r="H132" i="14" s="1"/>
  <c r="E79" i="14"/>
  <c r="H79" i="14" s="1"/>
  <c r="E82" i="14"/>
  <c r="H82" i="14" s="1"/>
  <c r="E99" i="14"/>
  <c r="H99" i="14" s="1"/>
  <c r="E110" i="14"/>
  <c r="H110" i="14" s="1"/>
  <c r="E116" i="14"/>
  <c r="H116" i="14" s="1"/>
  <c r="G74" i="14"/>
  <c r="E156" i="14"/>
  <c r="H156" i="14" s="1"/>
  <c r="E141" i="14"/>
  <c r="H141" i="14" s="1"/>
  <c r="E124" i="14"/>
  <c r="H124" i="14" s="1"/>
  <c r="E114" i="14"/>
  <c r="H114" i="14" s="1"/>
  <c r="E98" i="14"/>
  <c r="H98" i="14" s="1"/>
  <c r="E129" i="14"/>
  <c r="H129" i="14" s="1"/>
  <c r="E104" i="14"/>
  <c r="H104" i="14" s="1"/>
  <c r="E93" i="14"/>
  <c r="H93" i="14" s="1"/>
  <c r="E145" i="14"/>
  <c r="H145" i="14" s="1"/>
  <c r="E120" i="14"/>
  <c r="H120" i="14" s="1"/>
  <c r="E118" i="14"/>
  <c r="H118" i="14" s="1"/>
  <c r="E111" i="14"/>
  <c r="H111" i="14" s="1"/>
  <c r="E102" i="14"/>
  <c r="H102" i="14" s="1"/>
  <c r="E91" i="14"/>
  <c r="H91" i="14" s="1"/>
  <c r="E151" i="14"/>
  <c r="H151" i="14" s="1"/>
  <c r="E78" i="18"/>
  <c r="H78" i="18" s="1"/>
  <c r="E138" i="18"/>
  <c r="H138" i="18" s="1"/>
  <c r="E141" i="18"/>
  <c r="H141" i="18" s="1"/>
  <c r="E150" i="18"/>
  <c r="H150" i="18" s="1"/>
  <c r="E100" i="18"/>
  <c r="H100" i="18" s="1"/>
  <c r="E133" i="18"/>
  <c r="H133" i="18" s="1"/>
  <c r="E157" i="18"/>
  <c r="H157" i="18" s="1"/>
  <c r="E137" i="18"/>
  <c r="H137" i="18" s="1"/>
  <c r="E151" i="18"/>
  <c r="H151" i="18" s="1"/>
  <c r="E128" i="18"/>
  <c r="H128" i="18" s="1"/>
  <c r="C8" i="18"/>
  <c r="E10" i="18" s="1"/>
  <c r="E142" i="18"/>
  <c r="H142" i="18" s="1"/>
  <c r="E129" i="18"/>
  <c r="H129" i="18" s="1"/>
  <c r="E127" i="18"/>
  <c r="H127" i="18" s="1"/>
  <c r="E120" i="18"/>
  <c r="H120" i="18" s="1"/>
  <c r="E112" i="18"/>
  <c r="H112" i="18" s="1"/>
  <c r="E110" i="18"/>
  <c r="H110" i="18" s="1"/>
  <c r="E79" i="18"/>
  <c r="H79" i="18" s="1"/>
  <c r="E156" i="18"/>
  <c r="H156" i="18" s="1"/>
  <c r="E131" i="18"/>
  <c r="H131" i="18" s="1"/>
  <c r="E122" i="18"/>
  <c r="H122" i="18" s="1"/>
  <c r="E87" i="18"/>
  <c r="H87" i="18" s="1"/>
  <c r="H104" i="10"/>
  <c r="H80" i="10"/>
  <c r="E8" i="24"/>
  <c r="H143" i="1"/>
  <c r="E137" i="1"/>
  <c r="H137" i="1" s="1"/>
  <c r="H132" i="1"/>
  <c r="H85" i="2"/>
  <c r="E108" i="14"/>
  <c r="H108" i="14" s="1"/>
  <c r="H152" i="2"/>
  <c r="H110" i="1"/>
  <c r="H130" i="1"/>
  <c r="H129" i="16"/>
  <c r="H103" i="16"/>
  <c r="H150" i="11"/>
  <c r="H82" i="33"/>
  <c r="H86" i="33"/>
  <c r="H106" i="33"/>
  <c r="H115" i="33"/>
  <c r="H123" i="33"/>
  <c r="H80" i="25"/>
  <c r="H80" i="20"/>
  <c r="H98" i="34"/>
  <c r="E110" i="16"/>
  <c r="H110" i="16" s="1"/>
  <c r="E115" i="16"/>
  <c r="H115" i="16" s="1"/>
  <c r="E119" i="16"/>
  <c r="H119" i="16" s="1"/>
  <c r="E126" i="16"/>
  <c r="H126" i="16" s="1"/>
  <c r="E137" i="16"/>
  <c r="H137" i="16" s="1"/>
  <c r="E94" i="16"/>
  <c r="H94" i="16" s="1"/>
  <c r="E156" i="16"/>
  <c r="H156" i="16" s="1"/>
  <c r="E118" i="16"/>
  <c r="H118" i="16" s="1"/>
  <c r="E93" i="16"/>
  <c r="H93" i="16" s="1"/>
  <c r="E74" i="16"/>
  <c r="G74" i="16"/>
  <c r="E83" i="17"/>
  <c r="H83" i="17" s="1"/>
  <c r="E90" i="17"/>
  <c r="H90" i="17" s="1"/>
  <c r="E115" i="17"/>
  <c r="H115" i="17" s="1"/>
  <c r="E121" i="17"/>
  <c r="H121" i="17" s="1"/>
  <c r="E143" i="17"/>
  <c r="H143" i="17" s="1"/>
  <c r="E86" i="17"/>
  <c r="H86" i="17" s="1"/>
  <c r="E103" i="17"/>
  <c r="H103" i="17" s="1"/>
  <c r="E140" i="17"/>
  <c r="H140" i="17" s="1"/>
  <c r="E130" i="17"/>
  <c r="H130" i="17" s="1"/>
  <c r="E119" i="17"/>
  <c r="H119" i="17" s="1"/>
  <c r="E131" i="25"/>
  <c r="H131" i="25" s="1"/>
  <c r="E154" i="25"/>
  <c r="H154" i="25" s="1"/>
  <c r="E88" i="25"/>
  <c r="H88" i="25" s="1"/>
  <c r="E112" i="25"/>
  <c r="H112" i="25" s="1"/>
  <c r="E137" i="25"/>
  <c r="H137" i="25" s="1"/>
  <c r="E108" i="25"/>
  <c r="H108" i="25" s="1"/>
  <c r="E115" i="25"/>
  <c r="H115" i="25" s="1"/>
  <c r="E152" i="25"/>
  <c r="H152" i="25" s="1"/>
  <c r="E91" i="25"/>
  <c r="H91" i="25" s="1"/>
  <c r="E86" i="30"/>
  <c r="H86" i="30" s="1"/>
  <c r="E91" i="30"/>
  <c r="H91" i="30" s="1"/>
  <c r="E118" i="30"/>
  <c r="H118" i="30" s="1"/>
  <c r="E121" i="30"/>
  <c r="H121" i="30" s="1"/>
  <c r="E128" i="30"/>
  <c r="H128" i="30" s="1"/>
  <c r="E113" i="30"/>
  <c r="H113" i="30" s="1"/>
  <c r="E136" i="30"/>
  <c r="H136" i="30" s="1"/>
  <c r="E133" i="30"/>
  <c r="H133" i="30" s="1"/>
  <c r="H140" i="34"/>
  <c r="H136" i="34"/>
  <c r="H133" i="34"/>
  <c r="H121" i="34"/>
  <c r="H117" i="34"/>
  <c r="H155" i="1"/>
  <c r="H111" i="6"/>
  <c r="H142" i="9"/>
  <c r="H93" i="15"/>
  <c r="H75" i="3"/>
  <c r="H75" i="27"/>
  <c r="E92" i="4"/>
  <c r="H92" i="4" s="1"/>
  <c r="E103" i="4"/>
  <c r="H103" i="4" s="1"/>
  <c r="E110" i="4"/>
  <c r="H110" i="4" s="1"/>
  <c r="E76" i="9"/>
  <c r="H76" i="9" s="1"/>
  <c r="E93" i="9"/>
  <c r="H93" i="9" s="1"/>
  <c r="E103" i="9"/>
  <c r="H103" i="9" s="1"/>
  <c r="E111" i="9"/>
  <c r="H111" i="9" s="1"/>
  <c r="E114" i="9"/>
  <c r="H114" i="9" s="1"/>
  <c r="E119" i="9"/>
  <c r="H119" i="9" s="1"/>
  <c r="E150" i="9"/>
  <c r="H150" i="9" s="1"/>
  <c r="E116" i="9"/>
  <c r="H116" i="9" s="1"/>
  <c r="E121" i="9"/>
  <c r="H121" i="9" s="1"/>
  <c r="E145" i="9"/>
  <c r="H145" i="9" s="1"/>
  <c r="E156" i="9"/>
  <c r="H156" i="9" s="1"/>
  <c r="E83" i="19"/>
  <c r="H83" i="19" s="1"/>
  <c r="E149" i="19"/>
  <c r="H149" i="19" s="1"/>
  <c r="E86" i="19"/>
  <c r="H86" i="19" s="1"/>
  <c r="E94" i="19"/>
  <c r="H94" i="19" s="1"/>
  <c r="E119" i="19"/>
  <c r="H119" i="19" s="1"/>
  <c r="E131" i="19"/>
  <c r="H131" i="19" s="1"/>
  <c r="E102" i="24"/>
  <c r="H102" i="24" s="1"/>
  <c r="E156" i="24"/>
  <c r="H156" i="24" s="1"/>
  <c r="E108" i="24"/>
  <c r="H108" i="24" s="1"/>
  <c r="E131" i="24"/>
  <c r="H131" i="24" s="1"/>
  <c r="E133" i="24"/>
  <c r="H133" i="24" s="1"/>
  <c r="E136" i="24"/>
  <c r="H136" i="24" s="1"/>
  <c r="E91" i="24"/>
  <c r="H91" i="24" s="1"/>
  <c r="E85" i="29"/>
  <c r="H85" i="29" s="1"/>
  <c r="E145" i="29"/>
  <c r="H145" i="29" s="1"/>
  <c r="E87" i="29"/>
  <c r="H87" i="29" s="1"/>
  <c r="E116" i="29"/>
  <c r="H116" i="29" s="1"/>
  <c r="E128" i="29"/>
  <c r="H128" i="29" s="1"/>
  <c r="E80" i="32"/>
  <c r="H80" i="32" s="1"/>
  <c r="E124" i="32"/>
  <c r="H124" i="32" s="1"/>
  <c r="E133" i="32"/>
  <c r="H133" i="32" s="1"/>
  <c r="E136" i="32"/>
  <c r="H136" i="32" s="1"/>
  <c r="E102" i="32"/>
  <c r="H102" i="32" s="1"/>
  <c r="E111" i="32"/>
  <c r="H111" i="32" s="1"/>
  <c r="E126" i="32"/>
  <c r="H126" i="32" s="1"/>
  <c r="E150" i="32"/>
  <c r="H150" i="32" s="1"/>
  <c r="E156" i="32"/>
  <c r="H156" i="32" s="1"/>
  <c r="E135" i="32"/>
  <c r="H135" i="32" s="1"/>
  <c r="E112" i="32"/>
  <c r="H112" i="32" s="1"/>
  <c r="E157" i="32"/>
  <c r="H157" i="32" s="1"/>
  <c r="E130" i="34"/>
  <c r="H130" i="34" s="1"/>
  <c r="E119" i="4"/>
  <c r="H119" i="4" s="1"/>
  <c r="E111" i="4"/>
  <c r="H111" i="4" s="1"/>
  <c r="E140" i="5"/>
  <c r="H140" i="5" s="1"/>
  <c r="E143" i="9"/>
  <c r="H143" i="9" s="1"/>
  <c r="E80" i="9"/>
  <c r="H80" i="9" s="1"/>
  <c r="H115" i="13"/>
  <c r="E146" i="29"/>
  <c r="H146" i="29" s="1"/>
  <c r="E110" i="32"/>
  <c r="H110" i="32" s="1"/>
  <c r="E98" i="32"/>
  <c r="H98" i="32" s="1"/>
  <c r="E92" i="32"/>
  <c r="H92" i="32" s="1"/>
  <c r="H75" i="13"/>
  <c r="H75" i="29"/>
  <c r="E109" i="34"/>
  <c r="H109" i="34" s="1"/>
  <c r="E129" i="34"/>
  <c r="H129" i="34" s="1"/>
  <c r="E132" i="34"/>
  <c r="H132" i="34" s="1"/>
  <c r="E133" i="5"/>
  <c r="H133" i="5" s="1"/>
  <c r="E76" i="5"/>
  <c r="H76" i="5" s="1"/>
  <c r="E105" i="5"/>
  <c r="H105" i="5" s="1"/>
  <c r="E116" i="5"/>
  <c r="H116" i="5" s="1"/>
  <c r="E111" i="11"/>
  <c r="H111" i="11" s="1"/>
  <c r="E143" i="11"/>
  <c r="H143" i="11" s="1"/>
  <c r="E84" i="11"/>
  <c r="H84" i="11" s="1"/>
  <c r="E94" i="11"/>
  <c r="H94" i="11" s="1"/>
  <c r="E128" i="11"/>
  <c r="H128" i="11" s="1"/>
  <c r="E76" i="22"/>
  <c r="H76" i="22" s="1"/>
  <c r="E139" i="22"/>
  <c r="H139" i="22" s="1"/>
  <c r="E78" i="22"/>
  <c r="H78" i="22" s="1"/>
  <c r="E140" i="22"/>
  <c r="H140" i="22" s="1"/>
  <c r="E80" i="26"/>
  <c r="H80" i="26" s="1"/>
  <c r="E122" i="26"/>
  <c r="H122" i="26" s="1"/>
  <c r="E140" i="26"/>
  <c r="H140" i="26" s="1"/>
  <c r="E138" i="26"/>
  <c r="H138" i="26" s="1"/>
  <c r="E75" i="9"/>
  <c r="H75" i="9" s="1"/>
  <c r="E113" i="34"/>
  <c r="H113" i="34" s="1"/>
  <c r="H91" i="34"/>
  <c r="H149" i="4"/>
  <c r="E133" i="4"/>
  <c r="H133" i="4" s="1"/>
  <c r="H128" i="4"/>
  <c r="E102" i="4"/>
  <c r="H102" i="4" s="1"/>
  <c r="E93" i="4"/>
  <c r="H93" i="4" s="1"/>
  <c r="E135" i="9"/>
  <c r="H135" i="9" s="1"/>
  <c r="E115" i="9"/>
  <c r="H115" i="9" s="1"/>
  <c r="E102" i="9"/>
  <c r="H102" i="9" s="1"/>
  <c r="E99" i="9"/>
  <c r="H99" i="9" s="1"/>
  <c r="E82" i="11"/>
  <c r="H82" i="11" s="1"/>
  <c r="E149" i="22"/>
  <c r="H149" i="22" s="1"/>
  <c r="E143" i="26"/>
  <c r="H143" i="26" s="1"/>
  <c r="E108" i="26"/>
  <c r="H108" i="26" s="1"/>
  <c r="H105" i="4"/>
  <c r="H101" i="4"/>
  <c r="H122" i="6"/>
  <c r="H158" i="7"/>
  <c r="H105" i="7"/>
  <c r="H106" i="8"/>
  <c r="H99" i="8"/>
  <c r="H82" i="8"/>
  <c r="H152" i="9"/>
  <c r="H149" i="9"/>
  <c r="H82" i="10"/>
  <c r="H146" i="14"/>
  <c r="E156" i="15"/>
  <c r="H156" i="15" s="1"/>
  <c r="H142" i="15"/>
  <c r="E127" i="15"/>
  <c r="H127" i="15" s="1"/>
  <c r="E118" i="15"/>
  <c r="H118" i="15" s="1"/>
  <c r="E115" i="15"/>
  <c r="H115" i="15" s="1"/>
  <c r="H92" i="19"/>
  <c r="H87" i="19"/>
  <c r="H136" i="23"/>
  <c r="E101" i="21"/>
  <c r="H101" i="21" s="1"/>
  <c r="E106" i="21"/>
  <c r="H106" i="21" s="1"/>
  <c r="E143" i="21"/>
  <c r="H143" i="21" s="1"/>
  <c r="E111" i="21"/>
  <c r="H111" i="21" s="1"/>
  <c r="E110" i="23"/>
  <c r="H110" i="23" s="1"/>
  <c r="E114" i="23"/>
  <c r="H114" i="23" s="1"/>
  <c r="E121" i="23"/>
  <c r="H121" i="23" s="1"/>
  <c r="E133" i="23"/>
  <c r="H133" i="23" s="1"/>
  <c r="E140" i="23"/>
  <c r="H140" i="23" s="1"/>
  <c r="E149" i="23"/>
  <c r="H149" i="23" s="1"/>
  <c r="E151" i="23"/>
  <c r="H151" i="23" s="1"/>
  <c r="E93" i="23"/>
  <c r="H93" i="23" s="1"/>
  <c r="E112" i="23"/>
  <c r="H112" i="23" s="1"/>
  <c r="E127" i="23"/>
  <c r="H127" i="23" s="1"/>
  <c r="E114" i="27"/>
  <c r="H114" i="27" s="1"/>
  <c r="E120" i="27"/>
  <c r="H120" i="27" s="1"/>
  <c r="E127" i="27"/>
  <c r="H127" i="27" s="1"/>
  <c r="E133" i="27"/>
  <c r="H133" i="27" s="1"/>
  <c r="E143" i="27"/>
  <c r="H143" i="27" s="1"/>
  <c r="E152" i="27"/>
  <c r="H152" i="27" s="1"/>
  <c r="H157" i="34"/>
  <c r="H154" i="34"/>
  <c r="H146" i="34"/>
  <c r="H141" i="34"/>
  <c r="H101" i="34"/>
  <c r="H92" i="34"/>
  <c r="H154" i="1"/>
  <c r="H136" i="1"/>
  <c r="H122" i="1"/>
  <c r="H82" i="2"/>
  <c r="H146" i="3"/>
  <c r="E137" i="3"/>
  <c r="H137" i="3" s="1"/>
  <c r="H85" i="3"/>
  <c r="H155" i="4"/>
  <c r="H125" i="4"/>
  <c r="H106" i="4"/>
  <c r="H120" i="6"/>
  <c r="H106" i="6"/>
  <c r="H82" i="6"/>
  <c r="H155" i="7"/>
  <c r="H138" i="8"/>
  <c r="H93" i="8"/>
  <c r="H138" i="9"/>
  <c r="H106" i="9"/>
  <c r="H94" i="9"/>
  <c r="H158" i="10"/>
  <c r="H117" i="12"/>
  <c r="H82" i="12"/>
  <c r="E143" i="15"/>
  <c r="H143" i="15" s="1"/>
  <c r="E136" i="15"/>
  <c r="H136" i="15" s="1"/>
  <c r="E122" i="15"/>
  <c r="H122" i="15" s="1"/>
  <c r="E120" i="15"/>
  <c r="H120" i="15" s="1"/>
  <c r="H111" i="19"/>
  <c r="E140" i="21"/>
  <c r="H140" i="21" s="1"/>
  <c r="E133" i="21"/>
  <c r="H133" i="21" s="1"/>
  <c r="E150" i="23"/>
  <c r="H150" i="23" s="1"/>
  <c r="E92" i="23"/>
  <c r="H92" i="23" s="1"/>
  <c r="E88" i="23"/>
  <c r="H88" i="23" s="1"/>
  <c r="H82" i="26"/>
  <c r="E157" i="27"/>
  <c r="H157" i="27" s="1"/>
  <c r="H100" i="27"/>
  <c r="H150" i="17"/>
  <c r="H132" i="17"/>
  <c r="H125" i="17"/>
  <c r="H99" i="17"/>
  <c r="H154" i="18"/>
  <c r="H105" i="18"/>
  <c r="H146" i="19"/>
  <c r="H140" i="19"/>
  <c r="H146" i="23"/>
  <c r="H105" i="26"/>
  <c r="H125" i="27"/>
  <c r="H105" i="27"/>
  <c r="H138" i="30"/>
  <c r="H101" i="30"/>
  <c r="H85" i="30"/>
  <c r="H148" i="32"/>
  <c r="H115" i="32"/>
  <c r="H151" i="17"/>
  <c r="H82" i="18"/>
  <c r="H152" i="20"/>
  <c r="H143" i="20"/>
  <c r="H122" i="20"/>
  <c r="H85" i="20"/>
  <c r="H158" i="21"/>
  <c r="H116" i="21"/>
  <c r="H85" i="21"/>
  <c r="H105" i="22"/>
  <c r="H142" i="23"/>
  <c r="H108" i="23"/>
  <c r="H82" i="23"/>
  <c r="H110" i="24"/>
  <c r="H85" i="24"/>
  <c r="H158" i="25"/>
  <c r="H148" i="27"/>
  <c r="H142" i="27"/>
  <c r="H84" i="27"/>
  <c r="H142" i="29"/>
  <c r="H119" i="30"/>
  <c r="H105" i="31"/>
  <c r="H122" i="32"/>
  <c r="H41" i="3"/>
  <c r="H24" i="33"/>
  <c r="H29" i="33"/>
  <c r="H37" i="33"/>
  <c r="H41" i="33"/>
  <c r="D9" i="20"/>
  <c r="D8" i="6"/>
  <c r="F8" i="6" s="1"/>
  <c r="G18" i="6"/>
  <c r="D9" i="6"/>
  <c r="G9" i="6" s="1"/>
  <c r="D9" i="17"/>
  <c r="D8" i="17"/>
  <c r="G18" i="19"/>
  <c r="D8" i="19"/>
  <c r="F8" i="19" s="1"/>
  <c r="H22" i="28"/>
  <c r="H41" i="5"/>
  <c r="H29" i="3"/>
  <c r="H53" i="3"/>
  <c r="H39" i="2"/>
  <c r="H31" i="12"/>
  <c r="H68" i="10"/>
  <c r="H36" i="28"/>
  <c r="H56" i="10"/>
  <c r="H41" i="10"/>
  <c r="H37" i="11"/>
  <c r="H59" i="12"/>
  <c r="H54" i="12"/>
  <c r="H47" i="13"/>
  <c r="H46" i="18"/>
  <c r="H23" i="18"/>
  <c r="H42" i="19"/>
  <c r="H33" i="19"/>
  <c r="H23" i="20"/>
  <c r="H39" i="23"/>
  <c r="H35" i="23"/>
  <c r="H45" i="24"/>
  <c r="H41" i="24"/>
  <c r="H53" i="25"/>
  <c r="H34" i="25"/>
  <c r="H58" i="27"/>
  <c r="H54" i="27"/>
  <c r="H51" i="27"/>
  <c r="H42" i="27"/>
  <c r="H39" i="27"/>
  <c r="H65" i="30"/>
  <c r="H38" i="30"/>
  <c r="H33" i="30"/>
  <c r="H22" i="30"/>
  <c r="H56" i="32"/>
  <c r="H53" i="5"/>
  <c r="H50" i="5"/>
  <c r="H27" i="4"/>
  <c r="H27" i="19"/>
  <c r="H33" i="12"/>
  <c r="H37" i="31"/>
  <c r="D8" i="2"/>
  <c r="F11" i="2" s="1"/>
  <c r="D9" i="2"/>
  <c r="G9" i="2" s="1"/>
  <c r="G18" i="2"/>
  <c r="D9" i="8"/>
  <c r="G9" i="8" s="1"/>
  <c r="G18" i="8"/>
  <c r="H18" i="8" s="1"/>
  <c r="D8" i="31"/>
  <c r="F8" i="31" s="1"/>
  <c r="G18" i="31"/>
  <c r="H46" i="3"/>
  <c r="H58" i="4"/>
  <c r="H51" i="4"/>
  <c r="H47" i="4"/>
  <c r="H39" i="4"/>
  <c r="H32" i="5"/>
  <c r="H20" i="5"/>
  <c r="H61" i="6"/>
  <c r="H56" i="6"/>
  <c r="H51" i="6"/>
  <c r="H46" i="6"/>
  <c r="H37" i="6"/>
  <c r="H65" i="15"/>
  <c r="H20" i="16"/>
  <c r="H48" i="17"/>
  <c r="H37" i="17"/>
  <c r="H35" i="12"/>
  <c r="H62" i="11"/>
  <c r="H46" i="11"/>
  <c r="H59" i="10"/>
  <c r="H41" i="32"/>
  <c r="H54" i="31"/>
  <c r="H41" i="31"/>
  <c r="H44" i="28"/>
  <c r="H35" i="27"/>
  <c r="H49" i="27"/>
  <c r="H62" i="26"/>
  <c r="H61" i="25"/>
  <c r="H26" i="25"/>
  <c r="H53" i="24"/>
  <c r="H51" i="34"/>
  <c r="H65" i="5"/>
  <c r="H45" i="6"/>
  <c r="H36" i="6"/>
  <c r="H33" i="6"/>
  <c r="H59" i="7"/>
  <c r="H23" i="8"/>
  <c r="H32" i="11"/>
  <c r="H54" i="13"/>
  <c r="H28" i="16"/>
  <c r="H21" i="16"/>
  <c r="H66" i="17"/>
  <c r="H55" i="17"/>
  <c r="H38" i="17"/>
  <c r="H34" i="17"/>
  <c r="H32" i="19"/>
  <c r="H20" i="20"/>
  <c r="H48" i="24"/>
  <c r="H34" i="24"/>
  <c r="H56" i="25"/>
  <c r="H48" i="25"/>
  <c r="H31" i="26"/>
  <c r="H47" i="29"/>
  <c r="H33" i="31"/>
  <c r="H32" i="12"/>
  <c r="H29" i="12"/>
  <c r="H42" i="11"/>
  <c r="H32" i="10"/>
  <c r="H49" i="10"/>
  <c r="H59" i="33"/>
  <c r="H65" i="33"/>
  <c r="H31" i="21"/>
  <c r="H19" i="16"/>
  <c r="H19" i="20"/>
  <c r="H19" i="24"/>
  <c r="H38" i="7"/>
  <c r="H49" i="15"/>
  <c r="H35" i="20"/>
  <c r="H54" i="21"/>
  <c r="H47" i="21"/>
  <c r="H39" i="21"/>
  <c r="H36" i="21"/>
  <c r="H40" i="23"/>
  <c r="H30" i="30"/>
  <c r="H44" i="7"/>
  <c r="H67" i="7"/>
  <c r="H65" i="6"/>
  <c r="H39" i="20"/>
  <c r="E26" i="17"/>
  <c r="H26" i="17" s="1"/>
  <c r="E28" i="17"/>
  <c r="H28" i="17" s="1"/>
  <c r="E18" i="17"/>
  <c r="E49" i="17"/>
  <c r="H49" i="17" s="1"/>
  <c r="G18" i="17"/>
  <c r="C9" i="17"/>
  <c r="E29" i="17"/>
  <c r="H29" i="17" s="1"/>
  <c r="E22" i="20"/>
  <c r="H22" i="20" s="1"/>
  <c r="E27" i="20"/>
  <c r="H27" i="20" s="1"/>
  <c r="E46" i="20"/>
  <c r="H46" i="20" s="1"/>
  <c r="C9" i="20"/>
  <c r="E53" i="20"/>
  <c r="H53" i="20" s="1"/>
  <c r="E18" i="20"/>
  <c r="E49" i="20"/>
  <c r="H49" i="20" s="1"/>
  <c r="G18" i="20"/>
  <c r="E67" i="25"/>
  <c r="H67" i="25" s="1"/>
  <c r="E43" i="25"/>
  <c r="H43" i="25" s="1"/>
  <c r="E51" i="25"/>
  <c r="H51" i="25" s="1"/>
  <c r="E24" i="25"/>
  <c r="H24" i="25" s="1"/>
  <c r="E31" i="25"/>
  <c r="H31" i="25" s="1"/>
  <c r="E37" i="25"/>
  <c r="H37" i="25" s="1"/>
  <c r="E41" i="25"/>
  <c r="H41" i="25" s="1"/>
  <c r="E60" i="25"/>
  <c r="H60" i="25" s="1"/>
  <c r="E29" i="25"/>
  <c r="H29" i="25" s="1"/>
  <c r="C9" i="25"/>
  <c r="E62" i="25"/>
  <c r="H62" i="25" s="1"/>
  <c r="E27" i="25"/>
  <c r="H27" i="25" s="1"/>
  <c r="E23" i="29"/>
  <c r="H23" i="29" s="1"/>
  <c r="E30" i="29"/>
  <c r="H30" i="29" s="1"/>
  <c r="E34" i="29"/>
  <c r="H34" i="29" s="1"/>
  <c r="E37" i="29"/>
  <c r="H37" i="29" s="1"/>
  <c r="E53" i="29"/>
  <c r="H53" i="29" s="1"/>
  <c r="E44" i="29"/>
  <c r="H44" i="29" s="1"/>
  <c r="E48" i="29"/>
  <c r="H48" i="29" s="1"/>
  <c r="E40" i="29"/>
  <c r="H40" i="29" s="1"/>
  <c r="E61" i="29"/>
  <c r="H61" i="29" s="1"/>
  <c r="E19" i="29"/>
  <c r="H19" i="29" s="1"/>
  <c r="E24" i="29"/>
  <c r="H24" i="29" s="1"/>
  <c r="E28" i="29"/>
  <c r="H28" i="29" s="1"/>
  <c r="E27" i="29"/>
  <c r="H27" i="29" s="1"/>
  <c r="E22" i="29"/>
  <c r="H22" i="29" s="1"/>
  <c r="E38" i="29"/>
  <c r="H38" i="29" s="1"/>
  <c r="E67" i="29"/>
  <c r="H67" i="29" s="1"/>
  <c r="E26" i="29"/>
  <c r="H26" i="29" s="1"/>
  <c r="H38" i="6"/>
  <c r="H49" i="16"/>
  <c r="H37" i="13"/>
  <c r="H66" i="12"/>
  <c r="E37" i="4"/>
  <c r="H37" i="4" s="1"/>
  <c r="E53" i="4"/>
  <c r="H53" i="4" s="1"/>
  <c r="E22" i="21"/>
  <c r="H22" i="21" s="1"/>
  <c r="E26" i="21"/>
  <c r="H26" i="21" s="1"/>
  <c r="E56" i="21"/>
  <c r="H56" i="21" s="1"/>
  <c r="E23" i="21"/>
  <c r="H23" i="21" s="1"/>
  <c r="E18" i="21"/>
  <c r="E21" i="21"/>
  <c r="H21" i="21" s="1"/>
  <c r="E61" i="21"/>
  <c r="H61" i="21" s="1"/>
  <c r="C8" i="21"/>
  <c r="E8" i="21" s="1"/>
  <c r="G18" i="21"/>
  <c r="E49" i="21"/>
  <c r="H49" i="21" s="1"/>
  <c r="E29" i="21"/>
  <c r="H29" i="21" s="1"/>
  <c r="E44" i="21"/>
  <c r="H44" i="21" s="1"/>
  <c r="E28" i="21"/>
  <c r="H28" i="21" s="1"/>
  <c r="E20" i="21"/>
  <c r="H20" i="21" s="1"/>
  <c r="C9" i="21"/>
  <c r="E27" i="21"/>
  <c r="H27" i="21" s="1"/>
  <c r="E38" i="21"/>
  <c r="H38" i="21" s="1"/>
  <c r="E62" i="21"/>
  <c r="H62" i="21" s="1"/>
  <c r="E29" i="30"/>
  <c r="H29" i="30" s="1"/>
  <c r="E43" i="30"/>
  <c r="H43" i="30" s="1"/>
  <c r="G18" i="30"/>
  <c r="H53" i="7"/>
  <c r="H40" i="27"/>
  <c r="G18" i="4"/>
  <c r="E18" i="4"/>
  <c r="E43" i="34"/>
  <c r="H43" i="34" s="1"/>
  <c r="G18" i="34"/>
  <c r="H52" i="16"/>
  <c r="H19" i="15"/>
  <c r="H21" i="8"/>
  <c r="E24" i="16"/>
  <c r="H24" i="16" s="1"/>
  <c r="E27" i="16"/>
  <c r="H27" i="16" s="1"/>
  <c r="E33" i="16"/>
  <c r="E20" i="19"/>
  <c r="H20" i="19" s="1"/>
  <c r="E31" i="19"/>
  <c r="H31" i="19" s="1"/>
  <c r="E60" i="19"/>
  <c r="H60" i="19" s="1"/>
  <c r="E22" i="19"/>
  <c r="H22" i="19" s="1"/>
  <c r="E43" i="19"/>
  <c r="H43" i="19" s="1"/>
  <c r="E24" i="19"/>
  <c r="H24" i="19" s="1"/>
  <c r="E28" i="19"/>
  <c r="H28" i="19" s="1"/>
  <c r="E66" i="19"/>
  <c r="H66" i="19" s="1"/>
  <c r="E66" i="32"/>
  <c r="H66" i="32" s="1"/>
  <c r="E49" i="32"/>
  <c r="H49" i="32" s="1"/>
  <c r="H45" i="4"/>
  <c r="H30" i="12"/>
  <c r="H26" i="2"/>
  <c r="H21" i="12"/>
  <c r="H62" i="12"/>
  <c r="H48" i="33"/>
  <c r="H61" i="33"/>
  <c r="H67" i="33"/>
  <c r="E44" i="32"/>
  <c r="H44" i="32" s="1"/>
  <c r="G18" i="9"/>
  <c r="H18" i="9" s="1"/>
  <c r="C8" i="9"/>
  <c r="E24" i="8"/>
  <c r="H24" i="8" s="1"/>
  <c r="E28" i="8"/>
  <c r="H28" i="8" s="1"/>
  <c r="E52" i="8"/>
  <c r="H52" i="8" s="1"/>
  <c r="E58" i="8"/>
  <c r="H58" i="8" s="1"/>
  <c r="E43" i="11"/>
  <c r="H43" i="11" s="1"/>
  <c r="E50" i="11"/>
  <c r="H50" i="11" s="1"/>
  <c r="E68" i="11"/>
  <c r="H68" i="11" s="1"/>
  <c r="E59" i="11"/>
  <c r="H59" i="11" s="1"/>
  <c r="E55" i="15"/>
  <c r="H55" i="15" s="1"/>
  <c r="E22" i="15"/>
  <c r="H22" i="15" s="1"/>
  <c r="E29" i="15"/>
  <c r="H29" i="15" s="1"/>
  <c r="E32" i="31"/>
  <c r="H32" i="31" s="1"/>
  <c r="E58" i="31"/>
  <c r="H58" i="31" s="1"/>
  <c r="E18" i="31"/>
  <c r="E55" i="8"/>
  <c r="H55" i="8" s="1"/>
  <c r="E47" i="8"/>
  <c r="H47" i="8" s="1"/>
  <c r="E36" i="9"/>
  <c r="H36" i="9" s="1"/>
  <c r="H33" i="14"/>
  <c r="E35" i="15"/>
  <c r="H35" i="15" s="1"/>
  <c r="E26" i="16"/>
  <c r="H26" i="16" s="1"/>
  <c r="H19" i="6"/>
  <c r="H19" i="27"/>
  <c r="E18" i="2"/>
  <c r="E66" i="6"/>
  <c r="H66" i="6" s="1"/>
  <c r="E24" i="24"/>
  <c r="H24" i="24" s="1"/>
  <c r="E67" i="24"/>
  <c r="H67" i="24" s="1"/>
  <c r="E37" i="27"/>
  <c r="H37" i="27" s="1"/>
  <c r="E50" i="27"/>
  <c r="H50" i="27" s="1"/>
  <c r="E60" i="27"/>
  <c r="H60" i="27" s="1"/>
  <c r="E30" i="28"/>
  <c r="H30" i="28" s="1"/>
  <c r="E68" i="28"/>
  <c r="H68" i="28" s="1"/>
  <c r="E39" i="28"/>
  <c r="H39" i="28" s="1"/>
  <c r="H41" i="34"/>
  <c r="H62" i="1"/>
  <c r="E53" i="1"/>
  <c r="H53" i="1" s="1"/>
  <c r="E68" i="3"/>
  <c r="H68" i="3" s="1"/>
  <c r="E66" i="3"/>
  <c r="H66" i="3" s="1"/>
  <c r="E60" i="3"/>
  <c r="H60" i="3" s="1"/>
  <c r="E35" i="3"/>
  <c r="H35" i="3" s="1"/>
  <c r="E23" i="3"/>
  <c r="H23" i="3" s="1"/>
  <c r="E58" i="7"/>
  <c r="H58" i="7" s="1"/>
  <c r="H44" i="8"/>
  <c r="H41" i="9"/>
  <c r="E65" i="10"/>
  <c r="H65" i="10" s="1"/>
  <c r="E37" i="10"/>
  <c r="H37" i="10" s="1"/>
  <c r="H21" i="10"/>
  <c r="H56" i="11"/>
  <c r="E68" i="12"/>
  <c r="H68" i="12" s="1"/>
  <c r="H42" i="12"/>
  <c r="H34" i="12"/>
  <c r="H20" i="12"/>
  <c r="E43" i="13"/>
  <c r="H43" i="13" s="1"/>
  <c r="H41" i="13"/>
  <c r="H50" i="14"/>
  <c r="E31" i="14"/>
  <c r="H31" i="14" s="1"/>
  <c r="H20" i="14"/>
  <c r="H50" i="15"/>
  <c r="H59" i="16"/>
  <c r="H54" i="16"/>
  <c r="E21" i="18"/>
  <c r="H21" i="18" s="1"/>
  <c r="E59" i="23"/>
  <c r="H59" i="23" s="1"/>
  <c r="E26" i="24"/>
  <c r="H26" i="24" s="1"/>
  <c r="E61" i="27"/>
  <c r="H61" i="27" s="1"/>
  <c r="H46" i="28"/>
  <c r="E21" i="28"/>
  <c r="H21" i="28" s="1"/>
  <c r="H19" i="31"/>
  <c r="H29" i="20"/>
  <c r="E53" i="22"/>
  <c r="H53" i="22" s="1"/>
  <c r="E66" i="22"/>
  <c r="H66" i="22" s="1"/>
  <c r="E19" i="14"/>
  <c r="H19" i="14" s="1"/>
  <c r="H19" i="18"/>
  <c r="H19" i="22"/>
  <c r="H19" i="26"/>
  <c r="H68" i="34"/>
  <c r="H29" i="34"/>
  <c r="H38" i="1"/>
  <c r="E52" i="3"/>
  <c r="H52" i="3" s="1"/>
  <c r="H59" i="4"/>
  <c r="H41" i="4"/>
  <c r="H68" i="6"/>
  <c r="H44" i="6"/>
  <c r="E66" i="7"/>
  <c r="H66" i="7" s="1"/>
  <c r="E61" i="7"/>
  <c r="H61" i="7" s="1"/>
  <c r="H45" i="7"/>
  <c r="H36" i="8"/>
  <c r="H56" i="9"/>
  <c r="H55" i="10"/>
  <c r="H45" i="10"/>
  <c r="H34" i="11"/>
  <c r="H50" i="12"/>
  <c r="H42" i="13"/>
  <c r="H43" i="15"/>
  <c r="H21" i="15"/>
  <c r="H50" i="16"/>
  <c r="H37" i="16"/>
  <c r="H68" i="17"/>
  <c r="H62" i="17"/>
  <c r="H58" i="17"/>
  <c r="E58" i="24"/>
  <c r="H58" i="24" s="1"/>
  <c r="E68" i="26"/>
  <c r="H68" i="26" s="1"/>
  <c r="E37" i="26"/>
  <c r="H37" i="26" s="1"/>
  <c r="H35" i="26"/>
  <c r="E24" i="26"/>
  <c r="H24" i="26" s="1"/>
  <c r="E26" i="27"/>
  <c r="H26" i="27" s="1"/>
  <c r="H23" i="28"/>
  <c r="H20" i="28"/>
  <c r="H35" i="17"/>
  <c r="H24" i="17"/>
  <c r="H39" i="18"/>
  <c r="H32" i="18"/>
  <c r="H39" i="19"/>
  <c r="H68" i="20"/>
  <c r="H62" i="20"/>
  <c r="H58" i="20"/>
  <c r="H51" i="20"/>
  <c r="H30" i="20"/>
  <c r="H21" i="20"/>
  <c r="H66" i="21"/>
  <c r="H65" i="21"/>
  <c r="H59" i="21"/>
  <c r="H55" i="21"/>
  <c r="H48" i="21"/>
  <c r="H46" i="21"/>
  <c r="H30" i="21"/>
  <c r="H61" i="22"/>
  <c r="H47" i="22"/>
  <c r="H61" i="23"/>
  <c r="H37" i="23"/>
  <c r="H33" i="23"/>
  <c r="H31" i="23"/>
  <c r="H22" i="23"/>
  <c r="H20" i="23"/>
  <c r="H61" i="24"/>
  <c r="H52" i="24"/>
  <c r="H36" i="24"/>
  <c r="H20" i="24"/>
  <c r="H59" i="25"/>
  <c r="H54" i="25"/>
  <c r="H65" i="26"/>
  <c r="H21" i="27"/>
  <c r="H55" i="29"/>
  <c r="H42" i="29"/>
  <c r="H33" i="29"/>
  <c r="H68" i="30"/>
  <c r="H66" i="30"/>
  <c r="H58" i="30"/>
  <c r="H55" i="30"/>
  <c r="H47" i="30"/>
  <c r="H42" i="30"/>
  <c r="H40" i="30"/>
  <c r="H31" i="30"/>
  <c r="H28" i="30"/>
  <c r="H39" i="31"/>
  <c r="H45" i="17"/>
  <c r="H45" i="18"/>
  <c r="H42" i="18"/>
  <c r="H30" i="18"/>
  <c r="H41" i="20"/>
  <c r="H41" i="21"/>
  <c r="H46" i="25"/>
  <c r="H33" i="25"/>
  <c r="H20" i="25"/>
  <c r="H50" i="28"/>
  <c r="H42" i="28"/>
  <c r="H38" i="28"/>
  <c r="H33" i="28"/>
  <c r="H26" i="28"/>
  <c r="H65" i="29"/>
  <c r="H20" i="29"/>
  <c r="H48" i="30"/>
  <c r="H56" i="31"/>
  <c r="H46" i="31"/>
  <c r="H30" i="31"/>
  <c r="H61" i="32"/>
  <c r="H42" i="32"/>
  <c r="H30" i="32"/>
  <c r="F29" i="26"/>
  <c r="F196" i="21"/>
  <c r="F213" i="21"/>
  <c r="E18" i="34"/>
  <c r="C9" i="34"/>
  <c r="C8" i="34"/>
  <c r="E59" i="22"/>
  <c r="H59" i="22" s="1"/>
  <c r="E48" i="22"/>
  <c r="H48" i="22" s="1"/>
  <c r="E43" i="22"/>
  <c r="H43" i="22" s="1"/>
  <c r="C9" i="22"/>
  <c r="E62" i="22"/>
  <c r="H62" i="22" s="1"/>
  <c r="E22" i="22"/>
  <c r="H22" i="22" s="1"/>
  <c r="E67" i="22"/>
  <c r="H67" i="22" s="1"/>
  <c r="E44" i="22"/>
  <c r="H44" i="22" s="1"/>
  <c r="E38" i="22"/>
  <c r="H38" i="22" s="1"/>
  <c r="E35" i="22"/>
  <c r="H35" i="22" s="1"/>
  <c r="E68" i="22"/>
  <c r="H68" i="22" s="1"/>
  <c r="E29" i="22"/>
  <c r="H29" i="22" s="1"/>
  <c r="E49" i="22"/>
  <c r="H49" i="22" s="1"/>
  <c r="E26" i="22"/>
  <c r="H26" i="22" s="1"/>
  <c r="E41" i="22"/>
  <c r="H41" i="22" s="1"/>
  <c r="C8" i="22"/>
  <c r="D8" i="25"/>
  <c r="F24" i="25"/>
  <c r="F18" i="25"/>
  <c r="G18" i="25"/>
  <c r="F61" i="25"/>
  <c r="F51" i="25"/>
  <c r="F31" i="25"/>
  <c r="F58" i="25"/>
  <c r="F41" i="25"/>
  <c r="F29" i="25"/>
  <c r="F49" i="25"/>
  <c r="D9" i="25"/>
  <c r="F43" i="25"/>
  <c r="H60" i="17"/>
  <c r="H51" i="17"/>
  <c r="H66" i="20"/>
  <c r="H60" i="20"/>
  <c r="H55" i="20"/>
  <c r="H47" i="20"/>
  <c r="H45" i="21"/>
  <c r="H32" i="21"/>
  <c r="H45" i="22"/>
  <c r="H55" i="24"/>
  <c r="H43" i="24"/>
  <c r="H39" i="24"/>
  <c r="H37" i="24"/>
  <c r="H45" i="26"/>
  <c r="H32" i="26"/>
  <c r="H39" i="29"/>
  <c r="H62" i="30"/>
  <c r="H46" i="32"/>
  <c r="H101" i="19"/>
  <c r="H125" i="20"/>
  <c r="E171" i="5"/>
  <c r="H171" i="5" s="1"/>
  <c r="G169" i="5"/>
  <c r="C8" i="5"/>
  <c r="E169" i="5"/>
  <c r="E320" i="5"/>
  <c r="H320" i="5" s="1"/>
  <c r="E302" i="5"/>
  <c r="H302" i="5" s="1"/>
  <c r="E291" i="5"/>
  <c r="H291" i="5" s="1"/>
  <c r="E231" i="5"/>
  <c r="H231" i="5" s="1"/>
  <c r="E212" i="5"/>
  <c r="H212" i="5" s="1"/>
  <c r="E203" i="5"/>
  <c r="H203" i="5" s="1"/>
  <c r="E199" i="5"/>
  <c r="H199" i="5" s="1"/>
  <c r="E186" i="5"/>
  <c r="H186" i="5" s="1"/>
  <c r="E176" i="5"/>
  <c r="H176" i="5" s="1"/>
  <c r="E313" i="5"/>
  <c r="H313" i="5" s="1"/>
  <c r="E309" i="5"/>
  <c r="H309" i="5" s="1"/>
  <c r="E286" i="5"/>
  <c r="H286" i="5" s="1"/>
  <c r="E264" i="5"/>
  <c r="H264" i="5" s="1"/>
  <c r="E258" i="5"/>
  <c r="H258" i="5" s="1"/>
  <c r="E321" i="5"/>
  <c r="H321" i="5" s="1"/>
  <c r="E317" i="5"/>
  <c r="H317" i="5" s="1"/>
  <c r="E277" i="5"/>
  <c r="H277" i="5" s="1"/>
  <c r="E242" i="5"/>
  <c r="H242" i="5" s="1"/>
  <c r="E227" i="5"/>
  <c r="H227" i="5" s="1"/>
  <c r="E211" i="5"/>
  <c r="H211" i="5" s="1"/>
  <c r="E202" i="5"/>
  <c r="H202" i="5" s="1"/>
  <c r="E198" i="5"/>
  <c r="H198" i="5" s="1"/>
  <c r="E182" i="5"/>
  <c r="H182" i="5" s="1"/>
  <c r="E334" i="5"/>
  <c r="H334" i="5" s="1"/>
  <c r="E328" i="5"/>
  <c r="H328" i="5" s="1"/>
  <c r="E287" i="5"/>
  <c r="H287" i="5" s="1"/>
  <c r="E263" i="5"/>
  <c r="H263" i="5" s="1"/>
  <c r="E244" i="5"/>
  <c r="H244" i="5" s="1"/>
  <c r="E206" i="5"/>
  <c r="H206" i="5" s="1"/>
  <c r="E170" i="5"/>
  <c r="H170" i="5" s="1"/>
  <c r="E175" i="5"/>
  <c r="H175" i="5" s="1"/>
  <c r="E172" i="5"/>
  <c r="H172" i="5" s="1"/>
  <c r="E318" i="5"/>
  <c r="H318" i="5" s="1"/>
  <c r="E299" i="5"/>
  <c r="H299" i="5" s="1"/>
  <c r="E237" i="5"/>
  <c r="H237" i="5" s="1"/>
  <c r="E223" i="5"/>
  <c r="H223" i="5" s="1"/>
  <c r="E210" i="5"/>
  <c r="H210" i="5" s="1"/>
  <c r="E201" i="5"/>
  <c r="H201" i="5" s="1"/>
  <c r="E196" i="5"/>
  <c r="H196" i="5" s="1"/>
  <c r="E184" i="5"/>
  <c r="H184" i="5" s="1"/>
  <c r="E315" i="5"/>
  <c r="H315" i="5" s="1"/>
  <c r="E311" i="5"/>
  <c r="H311" i="5" s="1"/>
  <c r="E288" i="5"/>
  <c r="H288" i="5" s="1"/>
  <c r="E282" i="5"/>
  <c r="H282" i="5" s="1"/>
  <c r="E259" i="5"/>
  <c r="H259" i="5" s="1"/>
  <c r="E319" i="5"/>
  <c r="H319" i="5" s="1"/>
  <c r="E301" i="5"/>
  <c r="H301" i="5" s="1"/>
  <c r="E275" i="5"/>
  <c r="H275" i="5" s="1"/>
  <c r="E247" i="5"/>
  <c r="H247" i="5" s="1"/>
  <c r="E236" i="5"/>
  <c r="H236" i="5" s="1"/>
  <c r="E222" i="5"/>
  <c r="H222" i="5" s="1"/>
  <c r="E209" i="5"/>
  <c r="H209" i="5" s="1"/>
  <c r="E200" i="5"/>
  <c r="H200" i="5" s="1"/>
  <c r="E185" i="5"/>
  <c r="H185" i="5" s="1"/>
  <c r="E177" i="5"/>
  <c r="H177" i="5" s="1"/>
  <c r="E331" i="5"/>
  <c r="H331" i="5" s="1"/>
  <c r="E314" i="5"/>
  <c r="H314" i="5" s="1"/>
  <c r="E285" i="5"/>
  <c r="H285" i="5" s="1"/>
  <c r="E235" i="5"/>
  <c r="H235" i="5" s="1"/>
  <c r="E174" i="5"/>
  <c r="H174" i="5" s="1"/>
  <c r="F171" i="7"/>
  <c r="G169" i="7"/>
  <c r="F169" i="7"/>
  <c r="F331" i="7"/>
  <c r="F329" i="7"/>
  <c r="F318" i="7"/>
  <c r="F311" i="7"/>
  <c r="F291" i="7"/>
  <c r="F285" i="7"/>
  <c r="F275" i="7"/>
  <c r="F255" i="7"/>
  <c r="F239" i="7"/>
  <c r="F231" i="7"/>
  <c r="F222" i="7"/>
  <c r="F207" i="7"/>
  <c r="F202" i="7"/>
  <c r="F198" i="7"/>
  <c r="F184" i="7"/>
  <c r="F177" i="7"/>
  <c r="F172" i="7"/>
  <c r="D11" i="7"/>
  <c r="F170" i="7"/>
  <c r="F323" i="7"/>
  <c r="F315" i="7"/>
  <c r="F304" i="7"/>
  <c r="F287" i="7"/>
  <c r="F277" i="7"/>
  <c r="F263" i="7"/>
  <c r="F257" i="7"/>
  <c r="F244" i="7"/>
  <c r="F234" i="7"/>
  <c r="F227" i="7"/>
  <c r="F211" i="7"/>
  <c r="F200" i="7"/>
  <c r="F191" i="7"/>
  <c r="F181" i="7"/>
  <c r="F175" i="7"/>
  <c r="F172" i="9"/>
  <c r="G169" i="9"/>
  <c r="H169" i="9" s="1"/>
  <c r="F169" i="9"/>
  <c r="E178" i="27"/>
  <c r="H178" i="27" s="1"/>
  <c r="G169" i="27"/>
  <c r="E169" i="27"/>
  <c r="E287" i="27"/>
  <c r="H287" i="27" s="1"/>
  <c r="E199" i="27"/>
  <c r="H199" i="27" s="1"/>
  <c r="E334" i="27"/>
  <c r="H334" i="27" s="1"/>
  <c r="E282" i="27"/>
  <c r="H282" i="27" s="1"/>
  <c r="E196" i="27"/>
  <c r="H196" i="27" s="1"/>
  <c r="E185" i="27"/>
  <c r="H185" i="27" s="1"/>
  <c r="E247" i="27"/>
  <c r="H247" i="27" s="1"/>
  <c r="E321" i="27"/>
  <c r="H321" i="27" s="1"/>
  <c r="E311" i="27"/>
  <c r="H311" i="27" s="1"/>
  <c r="E259" i="27"/>
  <c r="H259" i="27" s="1"/>
  <c r="E236" i="27"/>
  <c r="H236" i="27" s="1"/>
  <c r="E210" i="27"/>
  <c r="H210" i="27" s="1"/>
  <c r="E207" i="27"/>
  <c r="H207" i="27" s="1"/>
  <c r="E202" i="27"/>
  <c r="H202" i="27" s="1"/>
  <c r="E200" i="27"/>
  <c r="H200" i="27" s="1"/>
  <c r="E191" i="27"/>
  <c r="H191" i="27" s="1"/>
  <c r="C11" i="27"/>
  <c r="E258" i="27"/>
  <c r="H258" i="27" s="1"/>
  <c r="E177" i="27"/>
  <c r="H177" i="27" s="1"/>
  <c r="E286" i="27"/>
  <c r="H286" i="27" s="1"/>
  <c r="E198" i="27"/>
  <c r="H198" i="27" s="1"/>
  <c r="E195" i="27"/>
  <c r="H195" i="27" s="1"/>
  <c r="E184" i="27"/>
  <c r="H184" i="27" s="1"/>
  <c r="E314" i="27"/>
  <c r="H314" i="27" s="1"/>
  <c r="E211" i="27"/>
  <c r="H211" i="27" s="1"/>
  <c r="E329" i="27"/>
  <c r="H329" i="27" s="1"/>
  <c r="E313" i="27"/>
  <c r="H313" i="27" s="1"/>
  <c r="E209" i="27"/>
  <c r="H209" i="27" s="1"/>
  <c r="E206" i="27"/>
  <c r="H206" i="27" s="1"/>
  <c r="E203" i="27"/>
  <c r="H203" i="27" s="1"/>
  <c r="E201" i="27"/>
  <c r="H201" i="27" s="1"/>
  <c r="E192" i="27"/>
  <c r="H192" i="27" s="1"/>
  <c r="E301" i="27"/>
  <c r="H301" i="27" s="1"/>
  <c r="E257" i="27"/>
  <c r="H257" i="27" s="1"/>
  <c r="E212" i="27"/>
  <c r="H212" i="27" s="1"/>
  <c r="E175" i="27"/>
  <c r="H175" i="27" s="1"/>
  <c r="E263" i="27"/>
  <c r="H263" i="27" s="1"/>
  <c r="E239" i="27"/>
  <c r="H239" i="27" s="1"/>
  <c r="E181" i="27"/>
  <c r="H181" i="27" s="1"/>
  <c r="E277" i="27"/>
  <c r="H277" i="27" s="1"/>
  <c r="C8" i="27"/>
  <c r="E276" i="27"/>
  <c r="H276" i="27" s="1"/>
  <c r="E315" i="27"/>
  <c r="H315" i="27" s="1"/>
  <c r="E275" i="27"/>
  <c r="H275" i="27" s="1"/>
  <c r="E248" i="27"/>
  <c r="H248" i="27" s="1"/>
  <c r="E291" i="27"/>
  <c r="H291" i="27" s="1"/>
  <c r="E218" i="27"/>
  <c r="H218" i="27" s="1"/>
  <c r="F177" i="29"/>
  <c r="D8" i="29"/>
  <c r="F315" i="29"/>
  <c r="F286" i="29"/>
  <c r="F250" i="29"/>
  <c r="F212" i="29"/>
  <c r="F198" i="29"/>
  <c r="F182" i="29"/>
  <c r="F175" i="29"/>
  <c r="F239" i="29"/>
  <c r="F221" i="29"/>
  <c r="F181" i="29"/>
  <c r="F329" i="29"/>
  <c r="F319" i="29"/>
  <c r="F311" i="29"/>
  <c r="F304" i="29"/>
  <c r="F262" i="29"/>
  <c r="F236" i="29"/>
  <c r="F218" i="29"/>
  <c r="F287" i="29"/>
  <c r="F169" i="29"/>
  <c r="F170" i="29"/>
  <c r="F325" i="29"/>
  <c r="F302" i="29"/>
  <c r="F275" i="29"/>
  <c r="F257" i="29"/>
  <c r="F242" i="29"/>
  <c r="F223" i="29"/>
  <c r="F185" i="29"/>
  <c r="F331" i="29"/>
  <c r="F203" i="29"/>
  <c r="F336" i="29"/>
  <c r="F321" i="29"/>
  <c r="F288" i="29"/>
  <c r="F238" i="29"/>
  <c r="F209" i="29"/>
  <c r="F201" i="29"/>
  <c r="F191" i="29"/>
  <c r="F178" i="29"/>
  <c r="F171" i="29"/>
  <c r="F258" i="29"/>
  <c r="F199" i="29"/>
  <c r="F301" i="29"/>
  <c r="F206" i="29"/>
  <c r="F196" i="29"/>
  <c r="F174" i="29"/>
  <c r="F320" i="29"/>
  <c r="F306" i="29"/>
  <c r="F244" i="29"/>
  <c r="F200" i="29"/>
  <c r="F276" i="29"/>
  <c r="D11" i="29"/>
  <c r="F317" i="29"/>
  <c r="F274" i="29"/>
  <c r="F248" i="29"/>
  <c r="F222" i="29"/>
  <c r="F231" i="29"/>
  <c r="F330" i="29"/>
  <c r="F313" i="29"/>
  <c r="F259" i="29"/>
  <c r="F227" i="29"/>
  <c r="F207" i="29"/>
  <c r="F186" i="29"/>
  <c r="H302" i="34"/>
  <c r="H256" i="34"/>
  <c r="H234" i="34"/>
  <c r="H224" i="34"/>
  <c r="H313" i="6"/>
  <c r="H306" i="6"/>
  <c r="H292" i="6"/>
  <c r="H226" i="6"/>
  <c r="H176" i="6"/>
  <c r="H281" i="7"/>
  <c r="H252" i="8"/>
  <c r="H251" i="9"/>
  <c r="H243" i="9"/>
  <c r="H232" i="9"/>
  <c r="H223" i="9"/>
  <c r="H180" i="10"/>
  <c r="H240" i="11"/>
  <c r="H178" i="16"/>
  <c r="H243" i="17"/>
  <c r="H193" i="23"/>
  <c r="H246" i="25"/>
  <c r="H330" i="26"/>
  <c r="H328" i="26"/>
  <c r="H323" i="29"/>
  <c r="H252" i="29"/>
  <c r="G10" i="3"/>
  <c r="F175" i="9"/>
  <c r="F199" i="9"/>
  <c r="F207" i="9"/>
  <c r="F236" i="9"/>
  <c r="F299" i="9"/>
  <c r="F175" i="8"/>
  <c r="F184" i="8"/>
  <c r="F199" i="8"/>
  <c r="F222" i="8"/>
  <c r="F237" i="8"/>
  <c r="F275" i="8"/>
  <c r="F285" i="8"/>
  <c r="F301" i="8"/>
  <c r="F315" i="8"/>
  <c r="H263" i="7"/>
  <c r="H287" i="7"/>
  <c r="F182" i="7"/>
  <c r="F201" i="7"/>
  <c r="F221" i="7"/>
  <c r="F237" i="7"/>
  <c r="F258" i="7"/>
  <c r="F282" i="7"/>
  <c r="F306" i="7"/>
  <c r="F328" i="7"/>
  <c r="H386" i="6"/>
  <c r="E234" i="5"/>
  <c r="H234" i="5" s="1"/>
  <c r="E244" i="19"/>
  <c r="H244" i="19" s="1"/>
  <c r="E211" i="19"/>
  <c r="H211" i="19" s="1"/>
  <c r="E225" i="19"/>
  <c r="H225" i="19" s="1"/>
  <c r="E258" i="19"/>
  <c r="H258" i="19" s="1"/>
  <c r="E274" i="19"/>
  <c r="H274" i="19" s="1"/>
  <c r="E282" i="19"/>
  <c r="H282" i="19" s="1"/>
  <c r="E301" i="19"/>
  <c r="H301" i="19" s="1"/>
  <c r="E310" i="19"/>
  <c r="H310" i="19" s="1"/>
  <c r="E320" i="19"/>
  <c r="H320" i="19" s="1"/>
  <c r="H387" i="18"/>
  <c r="H556" i="13"/>
  <c r="H387" i="12"/>
  <c r="H222" i="11"/>
  <c r="H299" i="11"/>
  <c r="H305" i="11"/>
  <c r="H315" i="11"/>
  <c r="F174" i="10"/>
  <c r="F191" i="10"/>
  <c r="F203" i="10"/>
  <c r="F219" i="10"/>
  <c r="F238" i="10"/>
  <c r="F257" i="10"/>
  <c r="F276" i="10"/>
  <c r="F301" i="10"/>
  <c r="F317" i="10"/>
  <c r="D11" i="10"/>
  <c r="H171" i="33"/>
  <c r="F210" i="29"/>
  <c r="F328" i="29"/>
  <c r="H288" i="29"/>
  <c r="H330" i="29"/>
  <c r="G169" i="29"/>
  <c r="H169" i="29" s="1"/>
  <c r="E304" i="27"/>
  <c r="H304" i="27" s="1"/>
  <c r="E274" i="27"/>
  <c r="H274" i="27" s="1"/>
  <c r="E299" i="27"/>
  <c r="H299" i="27" s="1"/>
  <c r="H231" i="26"/>
  <c r="F67" i="25"/>
  <c r="F200" i="21"/>
  <c r="E18" i="7"/>
  <c r="E22" i="7"/>
  <c r="H22" i="7" s="1"/>
  <c r="C8" i="7"/>
  <c r="C9" i="7"/>
  <c r="G18" i="7"/>
  <c r="E30" i="7"/>
  <c r="H30" i="7" s="1"/>
  <c r="E65" i="7"/>
  <c r="H65" i="7" s="1"/>
  <c r="E24" i="7"/>
  <c r="H24" i="7" s="1"/>
  <c r="E52" i="7"/>
  <c r="H52" i="7" s="1"/>
  <c r="E28" i="7"/>
  <c r="H28" i="7" s="1"/>
  <c r="E60" i="7"/>
  <c r="H60" i="7" s="1"/>
  <c r="E51" i="7"/>
  <c r="H51" i="7" s="1"/>
  <c r="E31" i="7"/>
  <c r="H31" i="7" s="1"/>
  <c r="E42" i="7"/>
  <c r="H42" i="7" s="1"/>
  <c r="E34" i="7"/>
  <c r="H34" i="7" s="1"/>
  <c r="E26" i="7"/>
  <c r="H26" i="7" s="1"/>
  <c r="E49" i="7"/>
  <c r="H49" i="7" s="1"/>
  <c r="D9" i="9"/>
  <c r="F35" i="9"/>
  <c r="F18" i="9"/>
  <c r="D8" i="9"/>
  <c r="F22" i="12"/>
  <c r="F35" i="12"/>
  <c r="F26" i="12"/>
  <c r="F62" i="12"/>
  <c r="F27" i="12"/>
  <c r="F18" i="12"/>
  <c r="G18" i="12"/>
  <c r="F31" i="12"/>
  <c r="F67" i="12"/>
  <c r="F28" i="12"/>
  <c r="H32" i="4"/>
  <c r="H23" i="4"/>
  <c r="C10" i="7"/>
  <c r="E74" i="7"/>
  <c r="G74" i="9"/>
  <c r="H74" i="9" s="1"/>
  <c r="F78" i="9"/>
  <c r="F74" i="9"/>
  <c r="E129" i="30"/>
  <c r="H129" i="30" s="1"/>
  <c r="E74" i="30"/>
  <c r="G74" i="30"/>
  <c r="C8" i="30"/>
  <c r="C10" i="30"/>
  <c r="E126" i="30"/>
  <c r="H126" i="30" s="1"/>
  <c r="E103" i="30"/>
  <c r="H103" i="30" s="1"/>
  <c r="E90" i="30"/>
  <c r="H90" i="30" s="1"/>
  <c r="E156" i="30"/>
  <c r="H156" i="30" s="1"/>
  <c r="E141" i="30"/>
  <c r="H141" i="30" s="1"/>
  <c r="E78" i="30"/>
  <c r="H78" i="30" s="1"/>
  <c r="E75" i="30"/>
  <c r="H75" i="30" s="1"/>
  <c r="E127" i="30"/>
  <c r="H127" i="30" s="1"/>
  <c r="E102" i="30"/>
  <c r="H102" i="30" s="1"/>
  <c r="E80" i="30"/>
  <c r="H80" i="30" s="1"/>
  <c r="E88" i="30"/>
  <c r="H88" i="30" s="1"/>
  <c r="E150" i="30"/>
  <c r="H150" i="30" s="1"/>
  <c r="E76" i="30"/>
  <c r="H76" i="30" s="1"/>
  <c r="E124" i="30"/>
  <c r="H124" i="30" s="1"/>
  <c r="E108" i="30"/>
  <c r="H108" i="30" s="1"/>
  <c r="E137" i="30"/>
  <c r="H137" i="30" s="1"/>
  <c r="E115" i="30"/>
  <c r="H115" i="30" s="1"/>
  <c r="E98" i="30"/>
  <c r="H98" i="30" s="1"/>
  <c r="F129" i="32"/>
  <c r="F74" i="32"/>
  <c r="G74" i="32"/>
  <c r="H74" i="32" s="1"/>
  <c r="F136" i="32"/>
  <c r="F118" i="32"/>
  <c r="F103" i="32"/>
  <c r="F79" i="32"/>
  <c r="F150" i="32"/>
  <c r="F128" i="32"/>
  <c r="F111" i="32"/>
  <c r="F92" i="32"/>
  <c r="F133" i="32"/>
  <c r="F157" i="32"/>
  <c r="F131" i="32"/>
  <c r="F98" i="32"/>
  <c r="F18" i="26"/>
  <c r="F35" i="26"/>
  <c r="D9" i="26"/>
  <c r="D8" i="26"/>
  <c r="F24" i="26"/>
  <c r="F20" i="26"/>
  <c r="F62" i="26"/>
  <c r="F49" i="26"/>
  <c r="F27" i="26"/>
  <c r="F41" i="26"/>
  <c r="F66" i="26"/>
  <c r="F67" i="26"/>
  <c r="F38" i="26"/>
  <c r="F52" i="26"/>
  <c r="F68" i="26"/>
  <c r="F37" i="26"/>
  <c r="F43" i="26"/>
  <c r="F26" i="26"/>
  <c r="E79" i="34"/>
  <c r="H79" i="34" s="1"/>
  <c r="E74" i="34"/>
  <c r="G74" i="34"/>
  <c r="E75" i="34"/>
  <c r="H75" i="34" s="1"/>
  <c r="E135" i="34"/>
  <c r="H135" i="34" s="1"/>
  <c r="E104" i="34"/>
  <c r="H104" i="34" s="1"/>
  <c r="E102" i="34"/>
  <c r="H102" i="34" s="1"/>
  <c r="C10" i="34"/>
  <c r="E124" i="34"/>
  <c r="H124" i="34" s="1"/>
  <c r="E103" i="34"/>
  <c r="H103" i="34" s="1"/>
  <c r="F172" i="8"/>
  <c r="G169" i="8"/>
  <c r="D8" i="8"/>
  <c r="F169" i="8"/>
  <c r="F170" i="8"/>
  <c r="F171" i="10"/>
  <c r="D8" i="10"/>
  <c r="F331" i="10"/>
  <c r="F315" i="10"/>
  <c r="F304" i="10"/>
  <c r="F298" i="10"/>
  <c r="F286" i="10"/>
  <c r="F275" i="10"/>
  <c r="F259" i="10"/>
  <c r="F244" i="10"/>
  <c r="F237" i="10"/>
  <c r="F224" i="10"/>
  <c r="F213" i="10"/>
  <c r="F207" i="10"/>
  <c r="F202" i="10"/>
  <c r="F198" i="10"/>
  <c r="F186" i="10"/>
  <c r="F181" i="10"/>
  <c r="F320" i="10"/>
  <c r="F309" i="10"/>
  <c r="F302" i="10"/>
  <c r="F288" i="10"/>
  <c r="F282" i="10"/>
  <c r="F263" i="10"/>
  <c r="F258" i="10"/>
  <c r="F251" i="10"/>
  <c r="F241" i="10"/>
  <c r="F230" i="10"/>
  <c r="F222" i="10"/>
  <c r="F210" i="10"/>
  <c r="F200" i="10"/>
  <c r="F192" i="10"/>
  <c r="F184" i="10"/>
  <c r="F175" i="10"/>
  <c r="E200" i="19"/>
  <c r="H200" i="19" s="1"/>
  <c r="E169" i="19"/>
  <c r="E198" i="19"/>
  <c r="H198" i="19" s="1"/>
  <c r="E184" i="19"/>
  <c r="H184" i="19" s="1"/>
  <c r="E239" i="19"/>
  <c r="H239" i="19" s="1"/>
  <c r="E227" i="19"/>
  <c r="H227" i="19" s="1"/>
  <c r="E191" i="19"/>
  <c r="H191" i="19" s="1"/>
  <c r="G169" i="19"/>
  <c r="E199" i="19"/>
  <c r="H199" i="19" s="1"/>
  <c r="E185" i="19"/>
  <c r="H185" i="19" s="1"/>
  <c r="E254" i="19"/>
  <c r="H254" i="19" s="1"/>
  <c r="E231" i="19"/>
  <c r="H231" i="19" s="1"/>
  <c r="E171" i="19"/>
  <c r="H171" i="19" s="1"/>
  <c r="F171" i="21"/>
  <c r="F319" i="21"/>
  <c r="F287" i="21"/>
  <c r="F277" i="21"/>
  <c r="F258" i="21"/>
  <c r="F207" i="21"/>
  <c r="F333" i="21"/>
  <c r="F285" i="21"/>
  <c r="F184" i="21"/>
  <c r="F263" i="21"/>
  <c r="F210" i="21"/>
  <c r="G169" i="21"/>
  <c r="F275" i="21"/>
  <c r="F234" i="21"/>
  <c r="F199" i="21"/>
  <c r="F186" i="21"/>
  <c r="F223" i="21"/>
  <c r="F170" i="21"/>
  <c r="F313" i="21"/>
  <c r="F239" i="21"/>
  <c r="F230" i="21"/>
  <c r="F221" i="21"/>
  <c r="F202" i="21"/>
  <c r="F182" i="21"/>
  <c r="D11" i="21"/>
  <c r="F305" i="21"/>
  <c r="F237" i="21"/>
  <c r="F201" i="21"/>
  <c r="F304" i="21"/>
  <c r="F276" i="21"/>
  <c r="F226" i="21"/>
  <c r="F241" i="21"/>
  <c r="F315" i="21"/>
  <c r="F238" i="21"/>
  <c r="F222" i="21"/>
  <c r="F203" i="21"/>
  <c r="F192" i="21"/>
  <c r="F227" i="21"/>
  <c r="F169" i="21"/>
  <c r="F198" i="21"/>
  <c r="F178" i="21"/>
  <c r="F301" i="21"/>
  <c r="F175" i="21"/>
  <c r="F299" i="21"/>
  <c r="F320" i="21"/>
  <c r="F291" i="21"/>
  <c r="F191" i="21"/>
  <c r="D8" i="21"/>
  <c r="F250" i="21"/>
  <c r="F254" i="21"/>
  <c r="F211" i="21"/>
  <c r="F174" i="21"/>
  <c r="F274" i="21"/>
  <c r="F191" i="9"/>
  <c r="F201" i="9"/>
  <c r="F222" i="9"/>
  <c r="F238" i="9"/>
  <c r="F274" i="9"/>
  <c r="F315" i="9"/>
  <c r="F177" i="8"/>
  <c r="F191" i="8"/>
  <c r="F201" i="8"/>
  <c r="F210" i="8"/>
  <c r="F227" i="8"/>
  <c r="F250" i="8"/>
  <c r="F263" i="8"/>
  <c r="F277" i="8"/>
  <c r="F287" i="8"/>
  <c r="F310" i="8"/>
  <c r="F322" i="8"/>
  <c r="F330" i="8"/>
  <c r="D11" i="8"/>
  <c r="H237" i="7"/>
  <c r="H285" i="7"/>
  <c r="H291" i="7"/>
  <c r="H304" i="7"/>
  <c r="H315" i="7"/>
  <c r="H329" i="7"/>
  <c r="F176" i="7"/>
  <c r="F196" i="7"/>
  <c r="F206" i="7"/>
  <c r="F230" i="7"/>
  <c r="F250" i="7"/>
  <c r="F274" i="7"/>
  <c r="F288" i="7"/>
  <c r="F317" i="7"/>
  <c r="H222" i="6"/>
  <c r="H398" i="6"/>
  <c r="C11" i="5"/>
  <c r="E219" i="5"/>
  <c r="H219" i="5" s="1"/>
  <c r="E304" i="5"/>
  <c r="H304" i="5" s="1"/>
  <c r="E274" i="5"/>
  <c r="H274" i="5" s="1"/>
  <c r="E31" i="34"/>
  <c r="H31" i="34" s="1"/>
  <c r="E202" i="19"/>
  <c r="H202" i="19" s="1"/>
  <c r="E175" i="19"/>
  <c r="H175" i="19" s="1"/>
  <c r="E207" i="19"/>
  <c r="H207" i="19" s="1"/>
  <c r="E259" i="19"/>
  <c r="H259" i="19" s="1"/>
  <c r="E276" i="19"/>
  <c r="H276" i="19" s="1"/>
  <c r="E287" i="19"/>
  <c r="H287" i="19" s="1"/>
  <c r="E304" i="19"/>
  <c r="H304" i="19" s="1"/>
  <c r="E313" i="19"/>
  <c r="H313" i="19" s="1"/>
  <c r="E195" i="19"/>
  <c r="H195" i="19" s="1"/>
  <c r="E170" i="19"/>
  <c r="H170" i="19" s="1"/>
  <c r="H400" i="12"/>
  <c r="H226" i="11"/>
  <c r="H234" i="11"/>
  <c r="F182" i="10"/>
  <c r="F199" i="10"/>
  <c r="F208" i="10"/>
  <c r="F227" i="10"/>
  <c r="F248" i="10"/>
  <c r="F262" i="10"/>
  <c r="F287" i="10"/>
  <c r="F170" i="10"/>
  <c r="G169" i="10"/>
  <c r="H169" i="10" s="1"/>
  <c r="H177" i="33"/>
  <c r="F202" i="29"/>
  <c r="H310" i="29"/>
  <c r="F263" i="29"/>
  <c r="F204" i="29"/>
  <c r="F241" i="29"/>
  <c r="F309" i="29"/>
  <c r="E222" i="27"/>
  <c r="H222" i="27" s="1"/>
  <c r="E317" i="27"/>
  <c r="H317" i="27" s="1"/>
  <c r="H478" i="27"/>
  <c r="F28" i="26"/>
  <c r="G18" i="26"/>
  <c r="H222" i="26"/>
  <c r="H250" i="26"/>
  <c r="F37" i="25"/>
  <c r="F60" i="25"/>
  <c r="H29" i="23"/>
  <c r="E18" i="22"/>
  <c r="E27" i="22"/>
  <c r="H27" i="22" s="1"/>
  <c r="D9" i="11"/>
  <c r="F20" i="11"/>
  <c r="F18" i="11"/>
  <c r="D8" i="11"/>
  <c r="F35" i="11"/>
  <c r="F50" i="11"/>
  <c r="F24" i="11"/>
  <c r="F66" i="11"/>
  <c r="F65" i="11"/>
  <c r="F38" i="11"/>
  <c r="F62" i="11"/>
  <c r="H52" i="4"/>
  <c r="E79" i="6"/>
  <c r="H79" i="6" s="1"/>
  <c r="E74" i="6"/>
  <c r="C8" i="6"/>
  <c r="E133" i="6"/>
  <c r="H133" i="6" s="1"/>
  <c r="E135" i="6"/>
  <c r="H135" i="6" s="1"/>
  <c r="E112" i="6"/>
  <c r="H112" i="6" s="1"/>
  <c r="E104" i="6"/>
  <c r="H104" i="6" s="1"/>
  <c r="E102" i="6"/>
  <c r="H102" i="6" s="1"/>
  <c r="E90" i="6"/>
  <c r="H90" i="6" s="1"/>
  <c r="E84" i="6"/>
  <c r="H84" i="6" s="1"/>
  <c r="E126" i="6"/>
  <c r="H126" i="6" s="1"/>
  <c r="E114" i="6"/>
  <c r="H114" i="6" s="1"/>
  <c r="E110" i="6"/>
  <c r="H110" i="6" s="1"/>
  <c r="E103" i="6"/>
  <c r="H103" i="6" s="1"/>
  <c r="E92" i="6"/>
  <c r="H92" i="6" s="1"/>
  <c r="E86" i="6"/>
  <c r="H86" i="6" s="1"/>
  <c r="E80" i="6"/>
  <c r="H80" i="6" s="1"/>
  <c r="E78" i="15"/>
  <c r="H78" i="15" s="1"/>
  <c r="E74" i="15"/>
  <c r="E75" i="15"/>
  <c r="H75" i="15" s="1"/>
  <c r="E139" i="15"/>
  <c r="H139" i="15" s="1"/>
  <c r="E130" i="15"/>
  <c r="H130" i="15" s="1"/>
  <c r="E113" i="15"/>
  <c r="H113" i="15" s="1"/>
  <c r="E111" i="15"/>
  <c r="H111" i="15" s="1"/>
  <c r="E150" i="15"/>
  <c r="H150" i="15" s="1"/>
  <c r="E124" i="15"/>
  <c r="H124" i="15" s="1"/>
  <c r="C8" i="15"/>
  <c r="E11" i="15" s="1"/>
  <c r="E98" i="15"/>
  <c r="H98" i="15" s="1"/>
  <c r="E137" i="15"/>
  <c r="H137" i="15" s="1"/>
  <c r="E129" i="15"/>
  <c r="H129" i="15" s="1"/>
  <c r="E103" i="15"/>
  <c r="H103" i="15" s="1"/>
  <c r="E141" i="15"/>
  <c r="H141" i="15" s="1"/>
  <c r="E126" i="15"/>
  <c r="H126" i="15" s="1"/>
  <c r="G74" i="18"/>
  <c r="F79" i="18"/>
  <c r="F74" i="18"/>
  <c r="F158" i="18"/>
  <c r="F141" i="18"/>
  <c r="F131" i="18"/>
  <c r="F124" i="18"/>
  <c r="F99" i="18"/>
  <c r="F76" i="18"/>
  <c r="F138" i="18"/>
  <c r="F104" i="18"/>
  <c r="F152" i="18"/>
  <c r="F135" i="18"/>
  <c r="F120" i="18"/>
  <c r="F111" i="18"/>
  <c r="F103" i="18"/>
  <c r="F90" i="18"/>
  <c r="F80" i="18"/>
  <c r="F151" i="18"/>
  <c r="F156" i="18"/>
  <c r="F139" i="18"/>
  <c r="F122" i="18"/>
  <c r="F114" i="18"/>
  <c r="F94" i="18"/>
  <c r="F86" i="18"/>
  <c r="F121" i="18"/>
  <c r="F143" i="18"/>
  <c r="F127" i="18"/>
  <c r="F118" i="18"/>
  <c r="F92" i="18"/>
  <c r="F133" i="18"/>
  <c r="F100" i="18"/>
  <c r="E98" i="23"/>
  <c r="H98" i="23" s="1"/>
  <c r="E135" i="23"/>
  <c r="H135" i="23" s="1"/>
  <c r="E131" i="23"/>
  <c r="H131" i="23" s="1"/>
  <c r="E129" i="23"/>
  <c r="H129" i="23" s="1"/>
  <c r="E123" i="23"/>
  <c r="H123" i="23" s="1"/>
  <c r="E103" i="23"/>
  <c r="H103" i="23" s="1"/>
  <c r="E84" i="23"/>
  <c r="H84" i="23" s="1"/>
  <c r="E91" i="23"/>
  <c r="H91" i="23" s="1"/>
  <c r="E132" i="23"/>
  <c r="H132" i="23" s="1"/>
  <c r="E130" i="23"/>
  <c r="H130" i="23" s="1"/>
  <c r="E124" i="23"/>
  <c r="H124" i="23" s="1"/>
  <c r="E113" i="23"/>
  <c r="H113" i="23" s="1"/>
  <c r="E83" i="23"/>
  <c r="H83" i="23" s="1"/>
  <c r="E102" i="23"/>
  <c r="H102" i="23" s="1"/>
  <c r="G74" i="23"/>
  <c r="E118" i="23"/>
  <c r="H118" i="23" s="1"/>
  <c r="E78" i="23"/>
  <c r="H78" i="23" s="1"/>
  <c r="E90" i="23"/>
  <c r="H90" i="23" s="1"/>
  <c r="E75" i="23"/>
  <c r="H75" i="23" s="1"/>
  <c r="E119" i="23"/>
  <c r="H119" i="23" s="1"/>
  <c r="C8" i="23"/>
  <c r="E11" i="23" s="1"/>
  <c r="C10" i="23"/>
  <c r="F78" i="24"/>
  <c r="F136" i="24"/>
  <c r="F112" i="24"/>
  <c r="F102" i="24"/>
  <c r="F88" i="24"/>
  <c r="D10" i="24"/>
  <c r="F150" i="24"/>
  <c r="F139" i="24"/>
  <c r="F108" i="24"/>
  <c r="F74" i="24"/>
  <c r="D8" i="24"/>
  <c r="F129" i="24"/>
  <c r="F126" i="24"/>
  <c r="F91" i="24"/>
  <c r="F80" i="24"/>
  <c r="F133" i="24"/>
  <c r="F130" i="24"/>
  <c r="F123" i="24"/>
  <c r="F131" i="24"/>
  <c r="F98" i="24"/>
  <c r="F127" i="24"/>
  <c r="F92" i="24"/>
  <c r="F124" i="24"/>
  <c r="F113" i="24"/>
  <c r="F90" i="24"/>
  <c r="F75" i="24"/>
  <c r="F100" i="24"/>
  <c r="F79" i="24"/>
  <c r="F141" i="24"/>
  <c r="F156" i="24"/>
  <c r="F115" i="24"/>
  <c r="H250" i="29"/>
  <c r="H285" i="29"/>
  <c r="H52" i="28"/>
  <c r="H309" i="26"/>
  <c r="H75" i="25"/>
  <c r="E26" i="3"/>
  <c r="H26" i="3" s="1"/>
  <c r="C8" i="3"/>
  <c r="E10" i="3" s="1"/>
  <c r="G18" i="3"/>
  <c r="H18" i="3" s="1"/>
  <c r="F26" i="5"/>
  <c r="D9" i="5"/>
  <c r="F18" i="5"/>
  <c r="D8" i="5"/>
  <c r="F18" i="19"/>
  <c r="F22" i="19"/>
  <c r="D9" i="19"/>
  <c r="E29" i="29"/>
  <c r="H29" i="29" s="1"/>
  <c r="G18" i="29"/>
  <c r="E21" i="29"/>
  <c r="H21" i="29" s="1"/>
  <c r="E43" i="29"/>
  <c r="H43" i="29" s="1"/>
  <c r="E52" i="29"/>
  <c r="H52" i="29" s="1"/>
  <c r="E62" i="29"/>
  <c r="H62" i="29" s="1"/>
  <c r="E51" i="29"/>
  <c r="H51" i="29" s="1"/>
  <c r="E49" i="29"/>
  <c r="H49" i="29" s="1"/>
  <c r="E32" i="29"/>
  <c r="H32" i="29" s="1"/>
  <c r="E41" i="29"/>
  <c r="H41" i="29" s="1"/>
  <c r="E31" i="29"/>
  <c r="H31" i="29" s="1"/>
  <c r="E18" i="29"/>
  <c r="E50" i="29"/>
  <c r="H50" i="29" s="1"/>
  <c r="E35" i="29"/>
  <c r="H35" i="29" s="1"/>
  <c r="D9" i="32"/>
  <c r="F44" i="32"/>
  <c r="F18" i="32"/>
  <c r="G18" i="32"/>
  <c r="H19" i="28"/>
  <c r="H32" i="17"/>
  <c r="H40" i="18"/>
  <c r="H54" i="19"/>
  <c r="H52" i="25"/>
  <c r="H47" i="25"/>
  <c r="C8" i="1"/>
  <c r="E79" i="1"/>
  <c r="H79" i="1" s="1"/>
  <c r="E74" i="1"/>
  <c r="G74" i="3"/>
  <c r="F76" i="3"/>
  <c r="E74" i="20"/>
  <c r="E136" i="20"/>
  <c r="H136" i="20" s="1"/>
  <c r="E112" i="20"/>
  <c r="H112" i="20" s="1"/>
  <c r="E103" i="20"/>
  <c r="H103" i="20" s="1"/>
  <c r="E139" i="20"/>
  <c r="H139" i="20" s="1"/>
  <c r="E94" i="20"/>
  <c r="H94" i="20" s="1"/>
  <c r="E93" i="20"/>
  <c r="H93" i="20" s="1"/>
  <c r="C8" i="20"/>
  <c r="E135" i="20"/>
  <c r="H135" i="20" s="1"/>
  <c r="E111" i="20"/>
  <c r="H111" i="20" s="1"/>
  <c r="E102" i="20"/>
  <c r="H102" i="20" s="1"/>
  <c r="E109" i="20"/>
  <c r="H109" i="20" s="1"/>
  <c r="E86" i="20"/>
  <c r="H86" i="20" s="1"/>
  <c r="C10" i="20"/>
  <c r="E123" i="20"/>
  <c r="H123" i="20" s="1"/>
  <c r="E126" i="20"/>
  <c r="H126" i="20" s="1"/>
  <c r="E90" i="20"/>
  <c r="H90" i="20" s="1"/>
  <c r="E79" i="20"/>
  <c r="H79" i="20" s="1"/>
  <c r="E130" i="20"/>
  <c r="H130" i="20" s="1"/>
  <c r="E114" i="20"/>
  <c r="H114" i="20" s="1"/>
  <c r="E113" i="20"/>
  <c r="H113" i="20" s="1"/>
  <c r="H100" i="12"/>
  <c r="H101" i="13"/>
  <c r="H320" i="29"/>
  <c r="H54" i="28"/>
  <c r="H181" i="28"/>
  <c r="H202" i="28"/>
  <c r="H470" i="27"/>
  <c r="H475" i="27"/>
  <c r="H66" i="26"/>
  <c r="H304" i="26"/>
  <c r="H314" i="26"/>
  <c r="H318" i="21"/>
  <c r="C9" i="15"/>
  <c r="E66" i="15"/>
  <c r="H66" i="15" s="1"/>
  <c r="D8" i="18"/>
  <c r="F29" i="18"/>
  <c r="F18" i="18"/>
  <c r="D9" i="18"/>
  <c r="G18" i="18"/>
  <c r="H18" i="18" s="1"/>
  <c r="H19" i="1"/>
  <c r="H48" i="18"/>
  <c r="H20" i="30"/>
  <c r="H60" i="32"/>
  <c r="F76" i="4"/>
  <c r="G74" i="4"/>
  <c r="F74" i="4"/>
  <c r="E74" i="11"/>
  <c r="E78" i="11"/>
  <c r="H78" i="11" s="1"/>
  <c r="C8" i="11"/>
  <c r="G74" i="13"/>
  <c r="F78" i="13"/>
  <c r="H85" i="13"/>
  <c r="H111" i="17"/>
  <c r="H82" i="17"/>
  <c r="H146" i="18"/>
  <c r="H125" i="18"/>
  <c r="H149" i="24"/>
  <c r="H99" i="24"/>
  <c r="H93" i="24"/>
  <c r="H87" i="24"/>
  <c r="H117" i="26"/>
  <c r="H85" i="27"/>
  <c r="H125" i="30"/>
  <c r="H100" i="30"/>
  <c r="H82" i="30"/>
  <c r="H101" i="31"/>
  <c r="H62" i="24"/>
  <c r="H175" i="23"/>
  <c r="H473" i="22"/>
  <c r="D9" i="33"/>
  <c r="F18" i="33"/>
  <c r="D8" i="3"/>
  <c r="D9" i="3"/>
  <c r="F18" i="3"/>
  <c r="E24" i="9"/>
  <c r="H24" i="9" s="1"/>
  <c r="C9" i="9"/>
  <c r="E18" i="12"/>
  <c r="C8" i="12"/>
  <c r="G18" i="15"/>
  <c r="H18" i="15" s="1"/>
  <c r="C8" i="19"/>
  <c r="F21" i="22"/>
  <c r="D8" i="22"/>
  <c r="F29" i="22"/>
  <c r="G18" i="22"/>
  <c r="F53" i="22"/>
  <c r="F41" i="22"/>
  <c r="F43" i="22"/>
  <c r="H56" i="5"/>
  <c r="H46" i="27"/>
  <c r="H23" i="30"/>
  <c r="H59" i="32"/>
  <c r="H38" i="32"/>
  <c r="E78" i="3"/>
  <c r="H78" i="3" s="1"/>
  <c r="E74" i="3"/>
  <c r="F75" i="7"/>
  <c r="G74" i="7"/>
  <c r="F102" i="15"/>
  <c r="G74" i="15"/>
  <c r="H136" i="11"/>
  <c r="H138" i="22"/>
  <c r="F172" i="34"/>
  <c r="F169" i="34"/>
  <c r="F171" i="2"/>
  <c r="G169" i="2"/>
  <c r="F184" i="17"/>
  <c r="F169" i="17"/>
  <c r="H170" i="4"/>
  <c r="H109" i="24"/>
  <c r="H172" i="23"/>
  <c r="D8" i="34"/>
  <c r="F18" i="34"/>
  <c r="E24" i="5"/>
  <c r="H24" i="5" s="1"/>
  <c r="C9" i="5"/>
  <c r="F23" i="7"/>
  <c r="D8" i="7"/>
  <c r="F18" i="7"/>
  <c r="E23" i="11"/>
  <c r="H23" i="11" s="1"/>
  <c r="C9" i="11"/>
  <c r="E26" i="18"/>
  <c r="H26" i="18" s="1"/>
  <c r="C9" i="18"/>
  <c r="E23" i="25"/>
  <c r="H23" i="25" s="1"/>
  <c r="C8" i="25"/>
  <c r="E18" i="25"/>
  <c r="H33" i="16"/>
  <c r="H44" i="17"/>
  <c r="H40" i="20"/>
  <c r="H47" i="23"/>
  <c r="H42" i="23"/>
  <c r="H46" i="24"/>
  <c r="H40" i="25"/>
  <c r="H48" i="27"/>
  <c r="F79" i="1"/>
  <c r="G74" i="1"/>
  <c r="D8" i="1"/>
  <c r="E75" i="4"/>
  <c r="H75" i="4" s="1"/>
  <c r="E74" i="4"/>
  <c r="C8" i="4"/>
  <c r="F79" i="6"/>
  <c r="G74" i="6"/>
  <c r="F82" i="11"/>
  <c r="G74" i="11"/>
  <c r="F76" i="20"/>
  <c r="D8" i="20"/>
  <c r="F129" i="20"/>
  <c r="F93" i="20"/>
  <c r="F119" i="20"/>
  <c r="F90" i="20"/>
  <c r="F79" i="20"/>
  <c r="F130" i="20"/>
  <c r="F123" i="20"/>
  <c r="F74" i="20"/>
  <c r="F127" i="20"/>
  <c r="F133" i="20"/>
  <c r="F75" i="20"/>
  <c r="F141" i="20"/>
  <c r="F92" i="23"/>
  <c r="F74" i="23"/>
  <c r="F80" i="23"/>
  <c r="D10" i="23"/>
  <c r="F150" i="23"/>
  <c r="F140" i="23"/>
  <c r="F131" i="23"/>
  <c r="F124" i="23"/>
  <c r="F104" i="23"/>
  <c r="F93" i="23"/>
  <c r="F119" i="23"/>
  <c r="F91" i="23"/>
  <c r="F118" i="23"/>
  <c r="F90" i="23"/>
  <c r="F78" i="23"/>
  <c r="F98" i="23"/>
  <c r="F152" i="23"/>
  <c r="F135" i="23"/>
  <c r="F127" i="23"/>
  <c r="F121" i="23"/>
  <c r="F113" i="23"/>
  <c r="F121" i="28"/>
  <c r="D8" i="28"/>
  <c r="F74" i="28"/>
  <c r="H151" i="16"/>
  <c r="H154" i="17"/>
  <c r="H136" i="19"/>
  <c r="H99" i="20"/>
  <c r="H83" i="20"/>
  <c r="H117" i="22"/>
  <c r="H108" i="32"/>
  <c r="D11" i="1"/>
  <c r="F169" i="1"/>
  <c r="F171" i="3"/>
  <c r="G169" i="3"/>
  <c r="E185" i="23"/>
  <c r="H185" i="23" s="1"/>
  <c r="E170" i="23"/>
  <c r="H170" i="23" s="1"/>
  <c r="E274" i="23"/>
  <c r="H274" i="23" s="1"/>
  <c r="E211" i="23"/>
  <c r="H211" i="23" s="1"/>
  <c r="E203" i="23"/>
  <c r="H203" i="23" s="1"/>
  <c r="E238" i="23"/>
  <c r="H238" i="23" s="1"/>
  <c r="E202" i="23"/>
  <c r="H202" i="23" s="1"/>
  <c r="E320" i="23"/>
  <c r="H320" i="23" s="1"/>
  <c r="E304" i="23"/>
  <c r="H304" i="23" s="1"/>
  <c r="E207" i="23"/>
  <c r="H207" i="23" s="1"/>
  <c r="E201" i="23"/>
  <c r="H201" i="23" s="1"/>
  <c r="E199" i="23"/>
  <c r="H199" i="23" s="1"/>
  <c r="E178" i="23"/>
  <c r="H178" i="23" s="1"/>
  <c r="E206" i="23"/>
  <c r="H206" i="23" s="1"/>
  <c r="G169" i="23"/>
  <c r="E169" i="23"/>
  <c r="E263" i="23"/>
  <c r="H263" i="23" s="1"/>
  <c r="E222" i="23"/>
  <c r="H222" i="23" s="1"/>
  <c r="E210" i="23"/>
  <c r="H210" i="23" s="1"/>
  <c r="E200" i="23"/>
  <c r="H200" i="23" s="1"/>
  <c r="E191" i="23"/>
  <c r="H191" i="23" s="1"/>
  <c r="E177" i="23"/>
  <c r="H177" i="23" s="1"/>
  <c r="E171" i="23"/>
  <c r="H171" i="23" s="1"/>
  <c r="E309" i="23"/>
  <c r="H309" i="23" s="1"/>
  <c r="F170" i="25"/>
  <c r="F320" i="25"/>
  <c r="F309" i="25"/>
  <c r="F291" i="25"/>
  <c r="F285" i="25"/>
  <c r="F274" i="25"/>
  <c r="F258" i="25"/>
  <c r="F249" i="25"/>
  <c r="F236" i="25"/>
  <c r="F223" i="25"/>
  <c r="F211" i="25"/>
  <c r="F202" i="25"/>
  <c r="G169" i="25"/>
  <c r="H169" i="25" s="1"/>
  <c r="F315" i="25"/>
  <c r="F304" i="25"/>
  <c r="F287" i="25"/>
  <c r="F276" i="25"/>
  <c r="F259" i="25"/>
  <c r="F251" i="25"/>
  <c r="F238" i="25"/>
  <c r="F231" i="25"/>
  <c r="F221" i="25"/>
  <c r="F206" i="25"/>
  <c r="H231" i="8"/>
  <c r="H192" i="8"/>
  <c r="H151" i="3"/>
  <c r="H149" i="5"/>
  <c r="H106" i="10"/>
  <c r="H149" i="13"/>
  <c r="H311" i="7"/>
  <c r="H230" i="7"/>
  <c r="H311" i="8"/>
  <c r="H306" i="9"/>
  <c r="H193" i="11"/>
  <c r="H234" i="12"/>
  <c r="H180" i="12"/>
  <c r="H203" i="15"/>
  <c r="H182" i="15"/>
  <c r="H329" i="16"/>
  <c r="H312" i="16"/>
  <c r="H305" i="16"/>
  <c r="H303" i="16"/>
  <c r="H253" i="16"/>
  <c r="H239" i="16"/>
  <c r="H224" i="17"/>
  <c r="H332" i="19"/>
  <c r="H308" i="19"/>
  <c r="H187" i="24"/>
  <c r="H327" i="25"/>
  <c r="E148" i="33"/>
  <c r="H148" i="33" s="1"/>
  <c r="E150" i="33"/>
  <c r="H150" i="33" s="1"/>
  <c r="E152" i="33"/>
  <c r="H152" i="33" s="1"/>
  <c r="E155" i="33"/>
  <c r="H155" i="33" s="1"/>
  <c r="E156" i="33"/>
  <c r="H156" i="33" s="1"/>
  <c r="E158" i="33"/>
  <c r="H158" i="33" s="1"/>
  <c r="H123" i="9"/>
  <c r="H116" i="11"/>
  <c r="H288" i="11"/>
  <c r="H298" i="25"/>
  <c r="H232" i="26"/>
  <c r="H319" i="27"/>
  <c r="F346" i="33"/>
  <c r="D12" i="33"/>
  <c r="H459" i="6"/>
  <c r="H232" i="8"/>
  <c r="H244" i="9"/>
  <c r="H224" i="9"/>
  <c r="H330" i="10"/>
  <c r="H255" i="10"/>
  <c r="H232" i="10"/>
  <c r="H331" i="11"/>
  <c r="H298" i="11"/>
  <c r="H336" i="13"/>
  <c r="H322" i="13"/>
  <c r="H278" i="13"/>
  <c r="H247" i="13"/>
  <c r="H226" i="13"/>
  <c r="H195" i="13"/>
  <c r="H318" i="14"/>
  <c r="H303" i="14"/>
  <c r="H237" i="14"/>
  <c r="H235" i="14"/>
  <c r="H327" i="15"/>
  <c r="H318" i="15"/>
  <c r="H292" i="15"/>
  <c r="H288" i="15"/>
  <c r="H242" i="15"/>
  <c r="H226" i="15"/>
  <c r="H321" i="17"/>
  <c r="H307" i="17"/>
  <c r="H282" i="17"/>
  <c r="H178" i="17"/>
  <c r="H252" i="18"/>
  <c r="H240" i="18"/>
  <c r="H182" i="18"/>
  <c r="H172" i="19"/>
  <c r="H320" i="20"/>
  <c r="H252" i="21"/>
  <c r="H247" i="21"/>
  <c r="H173" i="21"/>
  <c r="H281" i="22"/>
  <c r="H318" i="23"/>
  <c r="H251" i="23"/>
  <c r="H179" i="29"/>
  <c r="H316" i="30"/>
  <c r="H312" i="30"/>
  <c r="H292" i="11"/>
  <c r="H179" i="12"/>
  <c r="H240" i="13"/>
  <c r="H321" i="14"/>
  <c r="H247" i="14"/>
  <c r="H220" i="14"/>
  <c r="H178" i="14"/>
  <c r="H328" i="15"/>
  <c r="H311" i="15"/>
  <c r="H298" i="15"/>
  <c r="H257" i="15"/>
  <c r="H243" i="15"/>
  <c r="H227" i="15"/>
  <c r="H181" i="15"/>
  <c r="H321" i="16"/>
  <c r="H306" i="16"/>
  <c r="H250" i="16"/>
  <c r="H240" i="16"/>
  <c r="H179" i="16"/>
  <c r="H329" i="17"/>
  <c r="H298" i="17"/>
  <c r="H259" i="17"/>
  <c r="H225" i="17"/>
  <c r="H212" i="17"/>
  <c r="H209" i="17"/>
  <c r="H185" i="17"/>
  <c r="H332" i="18"/>
  <c r="H307" i="18"/>
  <c r="H251" i="18"/>
  <c r="H249" i="18"/>
  <c r="H238" i="18"/>
  <c r="H216" i="18"/>
  <c r="H333" i="19"/>
  <c r="H280" i="19"/>
  <c r="H250" i="19"/>
  <c r="H216" i="19"/>
  <c r="H313" i="20"/>
  <c r="H252" i="20"/>
  <c r="H178" i="20"/>
  <c r="H173" i="20"/>
  <c r="H282" i="22"/>
  <c r="H332" i="23"/>
  <c r="H319" i="23"/>
  <c r="H252" i="23"/>
  <c r="H231" i="23"/>
  <c r="H239" i="24"/>
  <c r="H318" i="25"/>
  <c r="H299" i="25"/>
  <c r="H225" i="25"/>
  <c r="H248" i="26"/>
  <c r="H220" i="26"/>
  <c r="H333" i="27"/>
  <c r="H179" i="27"/>
  <c r="H232" i="29"/>
  <c r="H233" i="30"/>
  <c r="H209" i="30"/>
  <c r="H332" i="31"/>
  <c r="H248" i="32"/>
  <c r="H244" i="32"/>
  <c r="H212" i="32"/>
  <c r="H552" i="34"/>
  <c r="H532" i="34"/>
  <c r="H516" i="34"/>
  <c r="H504" i="34"/>
  <c r="H485" i="34"/>
  <c r="H470" i="34"/>
  <c r="H451" i="34"/>
  <c r="H431" i="34"/>
  <c r="H405" i="34"/>
  <c r="H361" i="34"/>
  <c r="H555" i="1"/>
  <c r="H538" i="1"/>
  <c r="H511" i="1"/>
  <c r="H499" i="1"/>
  <c r="H484" i="1"/>
  <c r="H477" i="1"/>
  <c r="H435" i="1"/>
  <c r="H410" i="1"/>
  <c r="H394" i="1"/>
  <c r="H381" i="1"/>
  <c r="H372" i="1"/>
  <c r="H363" i="1"/>
  <c r="H353" i="1"/>
  <c r="H563" i="2"/>
  <c r="H561" i="2"/>
  <c r="H555" i="3"/>
  <c r="H532" i="3"/>
  <c r="H514" i="3"/>
  <c r="H390" i="3"/>
  <c r="H532" i="6"/>
  <c r="H518" i="6"/>
  <c r="H507" i="6"/>
  <c r="H493" i="6"/>
  <c r="H468" i="6"/>
  <c r="H461" i="6"/>
  <c r="H442" i="6"/>
  <c r="H415" i="6"/>
  <c r="H383" i="6"/>
  <c r="H361" i="6"/>
  <c r="H359" i="6"/>
  <c r="H543" i="7"/>
  <c r="H502" i="7"/>
  <c r="H496" i="7"/>
  <c r="H420" i="7"/>
  <c r="H463" i="10"/>
  <c r="H407" i="10"/>
  <c r="H552" i="11"/>
  <c r="H513" i="11"/>
  <c r="H463" i="11"/>
  <c r="H554" i="12"/>
  <c r="H410" i="12"/>
  <c r="H495" i="13"/>
  <c r="H179" i="30"/>
  <c r="H559" i="34"/>
  <c r="H533" i="34"/>
  <c r="H517" i="34"/>
  <c r="H505" i="34"/>
  <c r="H486" i="34"/>
  <c r="H471" i="34"/>
  <c r="H452" i="34"/>
  <c r="H392" i="34"/>
  <c r="H373" i="34"/>
  <c r="H363" i="34"/>
  <c r="H347" i="34"/>
  <c r="H556" i="1"/>
  <c r="H539" i="1"/>
  <c r="H518" i="1"/>
  <c r="H506" i="1"/>
  <c r="H490" i="1"/>
  <c r="H478" i="1"/>
  <c r="H438" i="1"/>
  <c r="H411" i="1"/>
  <c r="H373" i="1"/>
  <c r="H354" i="1"/>
  <c r="H416" i="2"/>
  <c r="H405" i="2"/>
  <c r="H533" i="3"/>
  <c r="H519" i="3"/>
  <c r="H493" i="3"/>
  <c r="H485" i="3"/>
  <c r="H435" i="3"/>
  <c r="H433" i="3"/>
  <c r="H356" i="3"/>
  <c r="H564" i="4"/>
  <c r="H519" i="6"/>
  <c r="H500" i="6"/>
  <c r="H478" i="6"/>
  <c r="H462" i="6"/>
  <c r="H443" i="6"/>
  <c r="H416" i="6"/>
  <c r="H396" i="6"/>
  <c r="H371" i="6"/>
  <c r="H552" i="7"/>
  <c r="H462" i="7"/>
  <c r="H464" i="10"/>
  <c r="H410" i="10"/>
  <c r="H408" i="10"/>
  <c r="H384" i="10"/>
  <c r="H377" i="10"/>
  <c r="H555" i="12"/>
  <c r="H526" i="26"/>
  <c r="H557" i="12"/>
  <c r="H545" i="12"/>
  <c r="H497" i="12"/>
  <c r="H561" i="13"/>
  <c r="H532" i="13"/>
  <c r="H435" i="13"/>
  <c r="H416" i="13"/>
  <c r="H411" i="13"/>
  <c r="H350" i="13"/>
  <c r="H534" i="14"/>
  <c r="H471" i="14"/>
  <c r="H469" i="14"/>
  <c r="H545" i="15"/>
  <c r="H476" i="15"/>
  <c r="H468" i="15"/>
  <c r="H400" i="15"/>
  <c r="H377" i="15"/>
  <c r="H372" i="15"/>
  <c r="H544" i="16"/>
  <c r="H529" i="16"/>
  <c r="H522" i="16"/>
  <c r="H457" i="16"/>
  <c r="H434" i="16"/>
  <c r="H410" i="16"/>
  <c r="H408" i="16"/>
  <c r="H374" i="16"/>
  <c r="H408" i="17"/>
  <c r="H404" i="17"/>
  <c r="H399" i="17"/>
  <c r="H384" i="17"/>
  <c r="H374" i="17"/>
  <c r="H370" i="17"/>
  <c r="H545" i="18"/>
  <c r="H543" i="18"/>
  <c r="H561" i="19"/>
  <c r="H507" i="19"/>
  <c r="H482" i="19"/>
  <c r="H451" i="19"/>
  <c r="H406" i="19"/>
  <c r="H539" i="20"/>
  <c r="H493" i="20"/>
  <c r="H422" i="20"/>
  <c r="H492" i="21"/>
  <c r="H416" i="21"/>
  <c r="H356" i="10"/>
  <c r="H516" i="11"/>
  <c r="H491" i="11"/>
  <c r="H374" i="11"/>
  <c r="H546" i="12"/>
  <c r="H464" i="12"/>
  <c r="H533" i="13"/>
  <c r="H496" i="13"/>
  <c r="H422" i="13"/>
  <c r="H363" i="13"/>
  <c r="H513" i="14"/>
  <c r="H498" i="14"/>
  <c r="H480" i="14"/>
  <c r="H364" i="14"/>
  <c r="H546" i="15"/>
  <c r="H477" i="15"/>
  <c r="H469" i="15"/>
  <c r="H382" i="15"/>
  <c r="H373" i="15"/>
  <c r="H369" i="15"/>
  <c r="H563" i="16"/>
  <c r="H545" i="16"/>
  <c r="H448" i="16"/>
  <c r="H405" i="17"/>
  <c r="H400" i="17"/>
  <c r="H396" i="17"/>
  <c r="H375" i="17"/>
  <c r="H371" i="17"/>
  <c r="H555" i="18"/>
  <c r="H534" i="19"/>
  <c r="H514" i="19"/>
  <c r="H390" i="19"/>
  <c r="H563" i="20"/>
  <c r="H546" i="20"/>
  <c r="H528" i="20"/>
  <c r="H485" i="20"/>
  <c r="H450" i="20"/>
  <c r="H423" i="20"/>
  <c r="H493" i="21"/>
  <c r="H541" i="22"/>
  <c r="H515" i="20"/>
  <c r="H503" i="20"/>
  <c r="H405" i="20"/>
  <c r="H533" i="21"/>
  <c r="H486" i="21"/>
  <c r="H430" i="21"/>
  <c r="H356" i="21"/>
  <c r="H522" i="22"/>
  <c r="H514" i="22"/>
  <c r="H498" i="22"/>
  <c r="H422" i="22"/>
  <c r="H561" i="23"/>
  <c r="H545" i="23"/>
  <c r="H543" i="23"/>
  <c r="H522" i="23"/>
  <c r="H451" i="23"/>
  <c r="H410" i="23"/>
  <c r="H408" i="23"/>
  <c r="H373" i="23"/>
  <c r="H564" i="24"/>
  <c r="H560" i="24"/>
  <c r="H521" i="24"/>
  <c r="H507" i="24"/>
  <c r="H466" i="24"/>
  <c r="H407" i="24"/>
  <c r="H384" i="24"/>
  <c r="H563" i="25"/>
  <c r="H557" i="25"/>
  <c r="H538" i="25"/>
  <c r="H536" i="25"/>
  <c r="H429" i="25"/>
  <c r="H403" i="25"/>
  <c r="H349" i="25"/>
  <c r="H498" i="26"/>
  <c r="H359" i="26"/>
  <c r="H560" i="30"/>
  <c r="H516" i="20"/>
  <c r="H465" i="20"/>
  <c r="H543" i="21"/>
  <c r="H511" i="21"/>
  <c r="H455" i="21"/>
  <c r="H364" i="21"/>
  <c r="H543" i="22"/>
  <c r="H463" i="22"/>
  <c r="H438" i="22"/>
  <c r="H546" i="23"/>
  <c r="H535" i="23"/>
  <c r="H515" i="23"/>
  <c r="H500" i="23"/>
  <c r="H481" i="23"/>
  <c r="H443" i="23"/>
  <c r="H435" i="23"/>
  <c r="H411" i="23"/>
  <c r="H349" i="23"/>
  <c r="H561" i="24"/>
  <c r="H557" i="24"/>
  <c r="H522" i="24"/>
  <c r="H480" i="24"/>
  <c r="H469" i="24"/>
  <c r="H467" i="24"/>
  <c r="H408" i="24"/>
  <c r="H390" i="24"/>
  <c r="H363" i="24"/>
  <c r="H564" i="25"/>
  <c r="H551" i="25"/>
  <c r="H493" i="25"/>
  <c r="H488" i="25"/>
  <c r="H435" i="25"/>
  <c r="H404" i="25"/>
  <c r="H359" i="25"/>
  <c r="H508" i="26"/>
  <c r="H503" i="26"/>
  <c r="H494" i="26"/>
  <c r="H491" i="26"/>
  <c r="H373" i="26"/>
  <c r="H416" i="27"/>
  <c r="F575" i="13"/>
  <c r="F584" i="13"/>
  <c r="F578" i="13"/>
  <c r="E587" i="30"/>
  <c r="H587" i="30" s="1"/>
  <c r="E573" i="30"/>
  <c r="H573" i="30" s="1"/>
  <c r="F592" i="13"/>
  <c r="F586" i="13"/>
  <c r="H415" i="27"/>
  <c r="H557" i="31"/>
  <c r="H511" i="32"/>
  <c r="H398" i="32"/>
  <c r="H390" i="32"/>
  <c r="H461" i="30"/>
  <c r="H412" i="32"/>
  <c r="H361" i="32"/>
  <c r="F586" i="2"/>
  <c r="F584" i="2"/>
  <c r="F588" i="2"/>
  <c r="F572" i="2"/>
  <c r="F595" i="2"/>
  <c r="F579" i="2"/>
  <c r="F590" i="2"/>
  <c r="F592" i="2"/>
  <c r="H590" i="34"/>
  <c r="H588" i="1"/>
  <c r="H506" i="32"/>
  <c r="H422" i="32"/>
  <c r="H403" i="32"/>
  <c r="H391" i="32"/>
  <c r="H363" i="32"/>
  <c r="F589" i="28"/>
  <c r="F578" i="28"/>
  <c r="H589" i="34"/>
  <c r="H583" i="1"/>
  <c r="H572" i="32"/>
  <c r="H576" i="4"/>
  <c r="H580" i="9"/>
  <c r="H593" i="15"/>
  <c r="H576" i="15"/>
  <c r="H586" i="20"/>
  <c r="H579" i="23"/>
  <c r="H579" i="30"/>
  <c r="H589" i="32"/>
  <c r="E574" i="10"/>
  <c r="H574" i="10" s="1"/>
  <c r="E586" i="10"/>
  <c r="H586" i="10" s="1"/>
  <c r="E593" i="10"/>
  <c r="H593" i="10" s="1"/>
  <c r="E591" i="10"/>
  <c r="H591" i="10" s="1"/>
  <c r="H585" i="9"/>
  <c r="H577" i="15"/>
  <c r="H593" i="21"/>
  <c r="H576" i="24"/>
  <c r="H593" i="25"/>
  <c r="G13" i="22" l="1"/>
  <c r="E13" i="22"/>
  <c r="H570" i="5"/>
  <c r="E13" i="12"/>
  <c r="E11" i="10"/>
  <c r="H570" i="28"/>
  <c r="G13" i="27"/>
  <c r="G13" i="31"/>
  <c r="H570" i="20"/>
  <c r="H570" i="4"/>
  <c r="H570" i="9"/>
  <c r="H570" i="12"/>
  <c r="G13" i="12"/>
  <c r="H570" i="26"/>
  <c r="H570" i="10"/>
  <c r="G12" i="24"/>
  <c r="G11" i="23"/>
  <c r="H11" i="23" s="1"/>
  <c r="H18" i="26"/>
  <c r="H169" i="21"/>
  <c r="E13" i="9"/>
  <c r="H570" i="22"/>
  <c r="H570" i="2"/>
  <c r="H18" i="1"/>
  <c r="G10" i="8"/>
  <c r="H345" i="32"/>
  <c r="E9" i="31"/>
  <c r="G11" i="20"/>
  <c r="G12" i="34"/>
  <c r="H345" i="31"/>
  <c r="H570" i="30"/>
  <c r="G10" i="26"/>
  <c r="G10" i="1"/>
  <c r="G13" i="9"/>
  <c r="G13" i="7"/>
  <c r="H169" i="13"/>
  <c r="H570" i="3"/>
  <c r="H570" i="8"/>
  <c r="G13" i="25"/>
  <c r="H570" i="6"/>
  <c r="H18" i="6"/>
  <c r="G10" i="18"/>
  <c r="H10" i="18" s="1"/>
  <c r="G9" i="10"/>
  <c r="H74" i="5"/>
  <c r="G13" i="24"/>
  <c r="E10" i="24"/>
  <c r="G11" i="34"/>
  <c r="G12" i="10"/>
  <c r="G12" i="2"/>
  <c r="H18" i="28"/>
  <c r="G13" i="28"/>
  <c r="G11" i="11"/>
  <c r="G12" i="18"/>
  <c r="H74" i="18"/>
  <c r="E8" i="28"/>
  <c r="H74" i="2"/>
  <c r="G10" i="17"/>
  <c r="G10" i="16"/>
  <c r="H74" i="14"/>
  <c r="H74" i="21"/>
  <c r="G10" i="33"/>
  <c r="G10" i="15"/>
  <c r="G12" i="30"/>
  <c r="H570" i="33"/>
  <c r="H18" i="19"/>
  <c r="F9" i="34"/>
  <c r="H74" i="25"/>
  <c r="G11" i="16"/>
  <c r="G13" i="13"/>
  <c r="H74" i="33"/>
  <c r="G9" i="14"/>
  <c r="G9" i="12"/>
  <c r="H345" i="34"/>
  <c r="G13" i="15"/>
  <c r="H169" i="2"/>
  <c r="H169" i="20"/>
  <c r="H169" i="33"/>
  <c r="G10" i="21"/>
  <c r="H74" i="10"/>
  <c r="H169" i="24"/>
  <c r="H345" i="23"/>
  <c r="E12" i="4"/>
  <c r="H169" i="8"/>
  <c r="H169" i="32"/>
  <c r="H345" i="11"/>
  <c r="G12" i="4"/>
  <c r="G9" i="27"/>
  <c r="G9" i="23"/>
  <c r="H345" i="24"/>
  <c r="G10" i="11"/>
  <c r="G10" i="4"/>
  <c r="F12" i="10"/>
  <c r="F9" i="12"/>
  <c r="G13" i="19"/>
  <c r="F12" i="18"/>
  <c r="F11" i="5"/>
  <c r="G13" i="17"/>
  <c r="F12" i="8"/>
  <c r="H74" i="8"/>
  <c r="G11" i="9"/>
  <c r="H570" i="11"/>
  <c r="H570" i="19"/>
  <c r="F11" i="12"/>
  <c r="F9" i="21"/>
  <c r="G13" i="23"/>
  <c r="F11" i="20"/>
  <c r="G9" i="21"/>
  <c r="F13" i="29"/>
  <c r="G11" i="31"/>
  <c r="F12" i="24"/>
  <c r="F13" i="25"/>
  <c r="G13" i="29"/>
  <c r="G11" i="32"/>
  <c r="G10" i="31"/>
  <c r="H169" i="3"/>
  <c r="H74" i="13"/>
  <c r="E12" i="33"/>
  <c r="E10" i="27"/>
  <c r="G12" i="17"/>
  <c r="H12" i="17" s="1"/>
  <c r="G9" i="30"/>
  <c r="H18" i="23"/>
  <c r="G9" i="31"/>
  <c r="H9" i="31" s="1"/>
  <c r="E9" i="28"/>
  <c r="G11" i="33"/>
  <c r="G13" i="34"/>
  <c r="G12" i="20"/>
  <c r="F13" i="11"/>
  <c r="F13" i="13"/>
  <c r="F12" i="17"/>
  <c r="H345" i="20"/>
  <c r="F12" i="23"/>
  <c r="F10" i="15"/>
  <c r="F9" i="15"/>
  <c r="F13" i="15"/>
  <c r="G11" i="3"/>
  <c r="F12" i="15"/>
  <c r="F9" i="23"/>
  <c r="H74" i="24"/>
  <c r="G10" i="2"/>
  <c r="F10" i="11"/>
  <c r="G9" i="13"/>
  <c r="H18" i="13"/>
  <c r="E12" i="10"/>
  <c r="G13" i="11"/>
  <c r="E13" i="5"/>
  <c r="H13" i="22"/>
  <c r="E11" i="32"/>
  <c r="E12" i="28"/>
  <c r="H570" i="17"/>
  <c r="G13" i="4"/>
  <c r="G13" i="2"/>
  <c r="E13" i="29"/>
  <c r="E11" i="29"/>
  <c r="H570" i="13"/>
  <c r="G13" i="5"/>
  <c r="H570" i="27"/>
  <c r="G12" i="26"/>
  <c r="H345" i="5"/>
  <c r="H345" i="28"/>
  <c r="E12" i="24"/>
  <c r="H345" i="30"/>
  <c r="H345" i="27"/>
  <c r="H345" i="12"/>
  <c r="E9" i="10"/>
  <c r="E13" i="28"/>
  <c r="E10" i="32"/>
  <c r="E11" i="14"/>
  <c r="E8" i="14"/>
  <c r="E13" i="10"/>
  <c r="H13" i="10" s="1"/>
  <c r="E10" i="29"/>
  <c r="E12" i="29"/>
  <c r="H12" i="29" s="1"/>
  <c r="E10" i="28"/>
  <c r="H10" i="28" s="1"/>
  <c r="E9" i="32"/>
  <c r="E10" i="14"/>
  <c r="E13" i="32"/>
  <c r="E9" i="29"/>
  <c r="H9" i="29" s="1"/>
  <c r="H169" i="7"/>
  <c r="E12" i="32"/>
  <c r="E12" i="14"/>
  <c r="E10" i="10"/>
  <c r="E11" i="24"/>
  <c r="H11" i="24" s="1"/>
  <c r="H74" i="23"/>
  <c r="E9" i="14"/>
  <c r="E13" i="24"/>
  <c r="E10" i="2"/>
  <c r="G10" i="22"/>
  <c r="H74" i="29"/>
  <c r="G10" i="14"/>
  <c r="E12" i="16"/>
  <c r="H12" i="16" s="1"/>
  <c r="G10" i="10"/>
  <c r="E9" i="24"/>
  <c r="H9" i="24" s="1"/>
  <c r="E11" i="16"/>
  <c r="H11" i="16" s="1"/>
  <c r="H18" i="24"/>
  <c r="G9" i="4"/>
  <c r="H18" i="10"/>
  <c r="H18" i="14"/>
  <c r="E13" i="16"/>
  <c r="H13" i="16" s="1"/>
  <c r="E10" i="16"/>
  <c r="E9" i="16"/>
  <c r="H9" i="16" s="1"/>
  <c r="H18" i="32"/>
  <c r="H18" i="30"/>
  <c r="G10" i="29"/>
  <c r="F12" i="1"/>
  <c r="H169" i="15"/>
  <c r="G11" i="26"/>
  <c r="H11" i="28"/>
  <c r="G13" i="1"/>
  <c r="E9" i="18"/>
  <c r="G9" i="28"/>
  <c r="H9" i="28" s="1"/>
  <c r="G12" i="32"/>
  <c r="G10" i="32"/>
  <c r="G8" i="32"/>
  <c r="H8" i="32" s="1"/>
  <c r="H345" i="13"/>
  <c r="G10" i="27"/>
  <c r="G11" i="19"/>
  <c r="G11" i="22"/>
  <c r="E9" i="8"/>
  <c r="H9" i="8" s="1"/>
  <c r="F10" i="26"/>
  <c r="H18" i="31"/>
  <c r="H169" i="4"/>
  <c r="H18" i="4"/>
  <c r="G10" i="13"/>
  <c r="F12" i="27"/>
  <c r="F13" i="27"/>
  <c r="F11" i="15"/>
  <c r="F9" i="30"/>
  <c r="F10" i="22"/>
  <c r="G11" i="14"/>
  <c r="H345" i="17"/>
  <c r="F11" i="30"/>
  <c r="F12" i="29"/>
  <c r="G13" i="32"/>
  <c r="F10" i="30"/>
  <c r="G13" i="21"/>
  <c r="H345" i="22"/>
  <c r="H570" i="31"/>
  <c r="G9" i="1"/>
  <c r="F10" i="32"/>
  <c r="E10" i="13"/>
  <c r="F8" i="32"/>
  <c r="H345" i="1"/>
  <c r="F11" i="16"/>
  <c r="F13" i="32"/>
  <c r="F10" i="27"/>
  <c r="G12" i="27"/>
  <c r="F10" i="16"/>
  <c r="F12" i="30"/>
  <c r="F11" i="27"/>
  <c r="F12" i="32"/>
  <c r="H570" i="16"/>
  <c r="E11" i="13"/>
  <c r="H11" i="13" s="1"/>
  <c r="G8" i="13"/>
  <c r="H8" i="13" s="1"/>
  <c r="E12" i="13"/>
  <c r="H12" i="13" s="1"/>
  <c r="H169" i="11"/>
  <c r="H169" i="14"/>
  <c r="G12" i="22"/>
  <c r="E11" i="18"/>
  <c r="H11" i="18" s="1"/>
  <c r="H169" i="26"/>
  <c r="H74" i="31"/>
  <c r="H74" i="28"/>
  <c r="H18" i="27"/>
  <c r="H18" i="2"/>
  <c r="G13" i="3"/>
  <c r="F9" i="4"/>
  <c r="F12" i="9"/>
  <c r="F10" i="12"/>
  <c r="H74" i="12"/>
  <c r="F8" i="12"/>
  <c r="F13" i="12"/>
  <c r="G10" i="12"/>
  <c r="F12" i="13"/>
  <c r="F9" i="13"/>
  <c r="F8" i="13"/>
  <c r="F11" i="13"/>
  <c r="F10" i="13"/>
  <c r="H12" i="14"/>
  <c r="F10" i="14"/>
  <c r="G8" i="14"/>
  <c r="F11" i="14"/>
  <c r="F13" i="14"/>
  <c r="H11" i="15"/>
  <c r="F12" i="16"/>
  <c r="F9" i="16"/>
  <c r="F13" i="16"/>
  <c r="H74" i="16"/>
  <c r="F12" i="19"/>
  <c r="F13" i="19"/>
  <c r="G9" i="20"/>
  <c r="F11" i="22"/>
  <c r="F11" i="23"/>
  <c r="F13" i="23"/>
  <c r="H345" i="25"/>
  <c r="F9" i="27"/>
  <c r="F10" i="28"/>
  <c r="F13" i="30"/>
  <c r="F11" i="32"/>
  <c r="F11" i="33"/>
  <c r="F10" i="33"/>
  <c r="F9" i="6"/>
  <c r="F9" i="8"/>
  <c r="F13" i="6"/>
  <c r="E9" i="12"/>
  <c r="E8" i="8"/>
  <c r="E13" i="8"/>
  <c r="H13" i="8" s="1"/>
  <c r="E11" i="17"/>
  <c r="H11" i="17" s="1"/>
  <c r="E8" i="31"/>
  <c r="E13" i="31"/>
  <c r="E10" i="31"/>
  <c r="F13" i="34"/>
  <c r="F11" i="19"/>
  <c r="F11" i="11"/>
  <c r="G8" i="33"/>
  <c r="F12" i="12"/>
  <c r="F9" i="31"/>
  <c r="H345" i="9"/>
  <c r="H345" i="6"/>
  <c r="F12" i="31"/>
  <c r="H12" i="8"/>
  <c r="F11" i="4"/>
  <c r="F13" i="4"/>
  <c r="F12" i="22"/>
  <c r="F11" i="17"/>
  <c r="F10" i="19"/>
  <c r="F13" i="33"/>
  <c r="E13" i="17"/>
  <c r="E11" i="33"/>
  <c r="H11" i="33" s="1"/>
  <c r="H345" i="2"/>
  <c r="E9" i="2"/>
  <c r="H9" i="2" s="1"/>
  <c r="E8" i="17"/>
  <c r="E12" i="31"/>
  <c r="H12" i="31" s="1"/>
  <c r="H12" i="28"/>
  <c r="E9" i="7"/>
  <c r="E11" i="31"/>
  <c r="G8" i="31"/>
  <c r="E12" i="2"/>
  <c r="E10" i="17"/>
  <c r="H345" i="3"/>
  <c r="H345" i="10"/>
  <c r="F11" i="24"/>
  <c r="G8" i="16"/>
  <c r="H8" i="16" s="1"/>
  <c r="F10" i="4"/>
  <c r="F12" i="14"/>
  <c r="F9" i="14"/>
  <c r="G11" i="4"/>
  <c r="F12" i="4"/>
  <c r="E9" i="26"/>
  <c r="E12" i="26"/>
  <c r="E10" i="26"/>
  <c r="E13" i="26"/>
  <c r="H13" i="26" s="1"/>
  <c r="E8" i="26"/>
  <c r="E11" i="19"/>
  <c r="E9" i="33"/>
  <c r="E13" i="33"/>
  <c r="H13" i="33" s="1"/>
  <c r="E10" i="33"/>
  <c r="E8" i="33"/>
  <c r="H169" i="17"/>
  <c r="E11" i="26"/>
  <c r="E9" i="21"/>
  <c r="E13" i="13"/>
  <c r="H169" i="1"/>
  <c r="H169" i="22"/>
  <c r="E9" i="13"/>
  <c r="E10" i="8"/>
  <c r="E11" i="8"/>
  <c r="H74" i="4"/>
  <c r="F13" i="31"/>
  <c r="H74" i="30"/>
  <c r="F10" i="34"/>
  <c r="F10" i="25"/>
  <c r="F13" i="28"/>
  <c r="H74" i="20"/>
  <c r="E10" i="5"/>
  <c r="H10" i="5" s="1"/>
  <c r="E8" i="18"/>
  <c r="E13" i="18"/>
  <c r="H13" i="18" s="1"/>
  <c r="E12" i="18"/>
  <c r="E8" i="2"/>
  <c r="E11" i="2"/>
  <c r="H11" i="2" s="1"/>
  <c r="E13" i="2"/>
  <c r="E9" i="11"/>
  <c r="H10" i="3"/>
  <c r="H74" i="15"/>
  <c r="E9" i="5"/>
  <c r="H13" i="14"/>
  <c r="F12" i="6"/>
  <c r="F10" i="29"/>
  <c r="F9" i="2"/>
  <c r="F13" i="21"/>
  <c r="F10" i="17"/>
  <c r="F9" i="22"/>
  <c r="F12" i="26"/>
  <c r="F10" i="9"/>
  <c r="F10" i="1"/>
  <c r="F13" i="2"/>
  <c r="F11" i="26"/>
  <c r="F11" i="25"/>
  <c r="F13" i="17"/>
  <c r="F10" i="21"/>
  <c r="F8" i="17"/>
  <c r="F11" i="31"/>
  <c r="F10" i="2"/>
  <c r="F9" i="1"/>
  <c r="F8" i="2"/>
  <c r="G8" i="2"/>
  <c r="F9" i="17"/>
  <c r="F12" i="2"/>
  <c r="F13" i="22"/>
  <c r="F12" i="11"/>
  <c r="G8" i="17"/>
  <c r="F10" i="31"/>
  <c r="F11" i="6"/>
  <c r="F10" i="6"/>
  <c r="E8" i="9"/>
  <c r="E10" i="9"/>
  <c r="H10" i="9" s="1"/>
  <c r="E12" i="9"/>
  <c r="H12" i="9" s="1"/>
  <c r="E11" i="9"/>
  <c r="H18" i="21"/>
  <c r="E9" i="17"/>
  <c r="G9" i="17"/>
  <c r="H18" i="12"/>
  <c r="H18" i="34"/>
  <c r="E13" i="21"/>
  <c r="E12" i="21"/>
  <c r="H12" i="21" s="1"/>
  <c r="E10" i="21"/>
  <c r="E11" i="21"/>
  <c r="H18" i="20"/>
  <c r="H18" i="17"/>
  <c r="H18" i="25"/>
  <c r="E12" i="22"/>
  <c r="E9" i="9"/>
  <c r="E11" i="22"/>
  <c r="E10" i="23"/>
  <c r="F12" i="33"/>
  <c r="G12" i="33"/>
  <c r="F10" i="23"/>
  <c r="G10" i="23"/>
  <c r="F8" i="20"/>
  <c r="G8" i="20"/>
  <c r="F8" i="7"/>
  <c r="G8" i="7"/>
  <c r="F8" i="3"/>
  <c r="G8" i="3"/>
  <c r="F9" i="33"/>
  <c r="G9" i="33"/>
  <c r="E9" i="15"/>
  <c r="G9" i="15"/>
  <c r="F13" i="18"/>
  <c r="F11" i="3"/>
  <c r="E10" i="20"/>
  <c r="H18" i="29"/>
  <c r="F9" i="19"/>
  <c r="G9" i="19"/>
  <c r="E9" i="6"/>
  <c r="H9" i="6" s="1"/>
  <c r="E8" i="6"/>
  <c r="E13" i="6"/>
  <c r="H13" i="6" s="1"/>
  <c r="G8" i="6"/>
  <c r="E10" i="6"/>
  <c r="H10" i="6" s="1"/>
  <c r="F13" i="7"/>
  <c r="F11" i="8"/>
  <c r="G11" i="8"/>
  <c r="H169" i="19"/>
  <c r="F8" i="10"/>
  <c r="G8" i="10"/>
  <c r="H8" i="10" s="1"/>
  <c r="G8" i="8"/>
  <c r="F8" i="8"/>
  <c r="F9" i="26"/>
  <c r="G9" i="26"/>
  <c r="E8" i="30"/>
  <c r="E13" i="30"/>
  <c r="H13" i="30" s="1"/>
  <c r="G8" i="30"/>
  <c r="E11" i="30"/>
  <c r="H11" i="30" s="1"/>
  <c r="E12" i="30"/>
  <c r="E10" i="7"/>
  <c r="G10" i="7"/>
  <c r="F9" i="9"/>
  <c r="G9" i="9"/>
  <c r="F9" i="7"/>
  <c r="F10" i="18"/>
  <c r="F11" i="7"/>
  <c r="G11" i="7"/>
  <c r="H169" i="5"/>
  <c r="E9" i="34"/>
  <c r="G9" i="34"/>
  <c r="F9" i="10"/>
  <c r="H169" i="23"/>
  <c r="F11" i="1"/>
  <c r="G11" i="1"/>
  <c r="F13" i="1"/>
  <c r="F8" i="1"/>
  <c r="G8" i="1"/>
  <c r="E12" i="25"/>
  <c r="H12" i="25" s="1"/>
  <c r="E13" i="25"/>
  <c r="E11" i="25"/>
  <c r="H11" i="25" s="1"/>
  <c r="E9" i="25"/>
  <c r="E8" i="25"/>
  <c r="E10" i="25"/>
  <c r="H10" i="25" s="1"/>
  <c r="F8" i="34"/>
  <c r="G8" i="34"/>
  <c r="F8" i="22"/>
  <c r="G8" i="22"/>
  <c r="E8" i="12"/>
  <c r="E12" i="12"/>
  <c r="H12" i="12" s="1"/>
  <c r="E11" i="12"/>
  <c r="H11" i="12" s="1"/>
  <c r="E10" i="12"/>
  <c r="F9" i="20"/>
  <c r="H74" i="11"/>
  <c r="F12" i="25"/>
  <c r="F10" i="10"/>
  <c r="F10" i="3"/>
  <c r="H74" i="1"/>
  <c r="F9" i="32"/>
  <c r="G9" i="32"/>
  <c r="F9" i="5"/>
  <c r="G9" i="5"/>
  <c r="E9" i="3"/>
  <c r="E13" i="3"/>
  <c r="E8" i="3"/>
  <c r="F13" i="10"/>
  <c r="F8" i="24"/>
  <c r="G8" i="24"/>
  <c r="H8" i="24" s="1"/>
  <c r="E8" i="23"/>
  <c r="G8" i="23"/>
  <c r="E12" i="23"/>
  <c r="H12" i="23" s="1"/>
  <c r="E13" i="23"/>
  <c r="E9" i="23"/>
  <c r="H74" i="6"/>
  <c r="F9" i="24"/>
  <c r="H18" i="22"/>
  <c r="G10" i="20"/>
  <c r="E11" i="3"/>
  <c r="E11" i="5"/>
  <c r="G11" i="5"/>
  <c r="E11" i="6"/>
  <c r="H11" i="6" s="1"/>
  <c r="F10" i="8"/>
  <c r="E10" i="34"/>
  <c r="G10" i="34"/>
  <c r="G8" i="9"/>
  <c r="F8" i="9"/>
  <c r="H18" i="7"/>
  <c r="E9" i="30"/>
  <c r="F13" i="3"/>
  <c r="H169" i="27"/>
  <c r="E8" i="5"/>
  <c r="E12" i="5"/>
  <c r="H12" i="5" s="1"/>
  <c r="E12" i="3"/>
  <c r="H12" i="3" s="1"/>
  <c r="F11" i="9"/>
  <c r="E12" i="6"/>
  <c r="H12" i="6" s="1"/>
  <c r="G8" i="4"/>
  <c r="E9" i="4"/>
  <c r="E8" i="4"/>
  <c r="E13" i="4"/>
  <c r="E11" i="4"/>
  <c r="F13" i="20"/>
  <c r="F8" i="18"/>
  <c r="G8" i="18"/>
  <c r="F10" i="7"/>
  <c r="E8" i="20"/>
  <c r="E9" i="20"/>
  <c r="E12" i="20"/>
  <c r="F12" i="3"/>
  <c r="F10" i="24"/>
  <c r="G10" i="24"/>
  <c r="F9" i="11"/>
  <c r="G9" i="11"/>
  <c r="H9" i="11" s="1"/>
  <c r="F12" i="20"/>
  <c r="F11" i="21"/>
  <c r="G11" i="21"/>
  <c r="F12" i="7"/>
  <c r="F13" i="8"/>
  <c r="F11" i="29"/>
  <c r="G11" i="29"/>
  <c r="G8" i="29"/>
  <c r="H8" i="29" s="1"/>
  <c r="F8" i="29"/>
  <c r="G8" i="27"/>
  <c r="E8" i="27"/>
  <c r="E9" i="27"/>
  <c r="E12" i="27"/>
  <c r="E13" i="27"/>
  <c r="H13" i="27" s="1"/>
  <c r="F8" i="25"/>
  <c r="G8" i="25"/>
  <c r="E11" i="20"/>
  <c r="H11" i="20" s="1"/>
  <c r="F8" i="28"/>
  <c r="G8" i="28"/>
  <c r="F9" i="29"/>
  <c r="F11" i="28"/>
  <c r="H74" i="3"/>
  <c r="E8" i="19"/>
  <c r="E10" i="19"/>
  <c r="H10" i="19" s="1"/>
  <c r="E13" i="19"/>
  <c r="E12" i="19"/>
  <c r="H12" i="19" s="1"/>
  <c r="E9" i="19"/>
  <c r="F9" i="3"/>
  <c r="G9" i="3"/>
  <c r="F12" i="28"/>
  <c r="E12" i="11"/>
  <c r="H12" i="11" s="1"/>
  <c r="E13" i="11"/>
  <c r="E8" i="11"/>
  <c r="E11" i="11"/>
  <c r="F9" i="18"/>
  <c r="G9" i="18"/>
  <c r="F11" i="18"/>
  <c r="F11" i="34"/>
  <c r="E8" i="1"/>
  <c r="E9" i="1"/>
  <c r="E13" i="1"/>
  <c r="E11" i="1"/>
  <c r="E12" i="1"/>
  <c r="H12" i="1" s="1"/>
  <c r="E10" i="1"/>
  <c r="F8" i="5"/>
  <c r="G8" i="5"/>
  <c r="E13" i="20"/>
  <c r="H13" i="20" s="1"/>
  <c r="F10" i="5"/>
  <c r="E8" i="15"/>
  <c r="E12" i="15"/>
  <c r="H12" i="15" s="1"/>
  <c r="E10" i="15"/>
  <c r="E13" i="15"/>
  <c r="G8" i="15"/>
  <c r="F8" i="11"/>
  <c r="G8" i="11"/>
  <c r="E10" i="11"/>
  <c r="F12" i="34"/>
  <c r="F12" i="5"/>
  <c r="G8" i="21"/>
  <c r="H8" i="21" s="1"/>
  <c r="F8" i="21"/>
  <c r="H74" i="34"/>
  <c r="F8" i="26"/>
  <c r="G8" i="26"/>
  <c r="F13" i="24"/>
  <c r="G8" i="12"/>
  <c r="G8" i="19"/>
  <c r="G10" i="30"/>
  <c r="E10" i="30"/>
  <c r="H74" i="7"/>
  <c r="E8" i="7"/>
  <c r="E13" i="7"/>
  <c r="E11" i="7"/>
  <c r="G9" i="7"/>
  <c r="F12" i="21"/>
  <c r="F13" i="26"/>
  <c r="F11" i="10"/>
  <c r="G11" i="10"/>
  <c r="H11" i="10" s="1"/>
  <c r="F13" i="9"/>
  <c r="G11" i="27"/>
  <c r="E11" i="27"/>
  <c r="F9" i="25"/>
  <c r="G9" i="25"/>
  <c r="E8" i="22"/>
  <c r="E10" i="22"/>
  <c r="E9" i="22"/>
  <c r="G9" i="22"/>
  <c r="E8" i="34"/>
  <c r="E11" i="34"/>
  <c r="E13" i="34"/>
  <c r="E12" i="34"/>
  <c r="F9" i="28"/>
  <c r="F10" i="20"/>
  <c r="E10" i="4"/>
  <c r="F13" i="5"/>
  <c r="E12" i="7"/>
  <c r="H12" i="7" s="1"/>
  <c r="H9" i="27" l="1"/>
  <c r="H12" i="2"/>
  <c r="H10" i="8"/>
  <c r="H9" i="12"/>
  <c r="H13" i="12"/>
  <c r="H12" i="34"/>
  <c r="H12" i="24"/>
  <c r="H10" i="26"/>
  <c r="H13" i="31"/>
  <c r="H13" i="25"/>
  <c r="H13" i="7"/>
  <c r="H13" i="9"/>
  <c r="H10" i="24"/>
  <c r="H9" i="10"/>
  <c r="H13" i="11"/>
  <c r="H12" i="10"/>
  <c r="H11" i="11"/>
  <c r="H11" i="9"/>
  <c r="H10" i="1"/>
  <c r="H9" i="23"/>
  <c r="H9" i="30"/>
  <c r="H12" i="18"/>
  <c r="H13" i="24"/>
  <c r="H11" i="31"/>
  <c r="H10" i="11"/>
  <c r="H10" i="31"/>
  <c r="H10" i="15"/>
  <c r="H10" i="16"/>
  <c r="H13" i="15"/>
  <c r="H12" i="30"/>
  <c r="H11" i="34"/>
  <c r="H11" i="32"/>
  <c r="H10" i="4"/>
  <c r="H9" i="14"/>
  <c r="H8" i="28"/>
  <c r="H9" i="21"/>
  <c r="H13" i="28"/>
  <c r="H12" i="4"/>
  <c r="H10" i="17"/>
  <c r="H10" i="33"/>
  <c r="H10" i="21"/>
  <c r="H10" i="27"/>
  <c r="H11" i="29"/>
  <c r="H13" i="13"/>
  <c r="H11" i="21"/>
  <c r="H13" i="19"/>
  <c r="H13" i="2"/>
  <c r="H10" i="2"/>
  <c r="H9" i="4"/>
  <c r="H11" i="3"/>
  <c r="H13" i="17"/>
  <c r="H13" i="5"/>
  <c r="H12" i="20"/>
  <c r="H13" i="23"/>
  <c r="H10" i="22"/>
  <c r="H13" i="29"/>
  <c r="H13" i="34"/>
  <c r="H12" i="33"/>
  <c r="H9" i="13"/>
  <c r="H13" i="4"/>
  <c r="H13" i="3"/>
  <c r="H10" i="14"/>
  <c r="H10" i="10"/>
  <c r="H13" i="1"/>
  <c r="H8" i="31"/>
  <c r="H8" i="14"/>
  <c r="H13" i="32"/>
  <c r="H11" i="14"/>
  <c r="H9" i="32"/>
  <c r="H12" i="26"/>
  <c r="H11" i="19"/>
  <c r="H10" i="32"/>
  <c r="H12" i="32"/>
  <c r="H10" i="29"/>
  <c r="H10" i="13"/>
  <c r="H11" i="26"/>
  <c r="H9" i="1"/>
  <c r="H11" i="7"/>
  <c r="H11" i="22"/>
  <c r="H12" i="22"/>
  <c r="H9" i="7"/>
  <c r="H9" i="18"/>
  <c r="H8" i="8"/>
  <c r="H11" i="8"/>
  <c r="H12" i="27"/>
  <c r="H11" i="4"/>
  <c r="H9" i="20"/>
  <c r="H13" i="21"/>
  <c r="H11" i="1"/>
  <c r="H9" i="33"/>
  <c r="H8" i="17"/>
  <c r="H11" i="27"/>
  <c r="H8" i="33"/>
  <c r="H10" i="34"/>
  <c r="H9" i="9"/>
  <c r="H10" i="12"/>
  <c r="H9" i="17"/>
  <c r="H9" i="19"/>
  <c r="H8" i="26"/>
  <c r="H9" i="26"/>
  <c r="H8" i="9"/>
  <c r="H8" i="18"/>
  <c r="H11" i="5"/>
  <c r="H8" i="22"/>
  <c r="H9" i="5"/>
  <c r="H10" i="7"/>
  <c r="H8" i="1"/>
  <c r="H8" i="2"/>
  <c r="H8" i="27"/>
  <c r="H9" i="3"/>
  <c r="H8" i="19"/>
  <c r="H8" i="23"/>
  <c r="H8" i="3"/>
  <c r="H8" i="12"/>
  <c r="H8" i="25"/>
  <c r="H8" i="20"/>
  <c r="H8" i="4"/>
  <c r="H8" i="30"/>
  <c r="H10" i="23"/>
  <c r="H8" i="5"/>
  <c r="H9" i="22"/>
  <c r="H8" i="7"/>
  <c r="H8" i="11"/>
  <c r="H9" i="34"/>
  <c r="H8" i="6"/>
  <c r="H8" i="34"/>
  <c r="H10" i="30"/>
  <c r="H8" i="15"/>
  <c r="H9" i="25"/>
  <c r="H10" i="20"/>
  <c r="H9" i="15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<sst xmlns="http://schemas.openxmlformats.org/spreadsheetml/2006/main" count="20808" uniqueCount="636">
  <si>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</si>
  <si>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</si>
  <si>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</si>
  <si>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</si>
  <si>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</si>
  <si>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</si>
  <si>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</si>
  <si>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</si>
  <si>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</si>
  <si>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</si>
  <si>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</si>
  <si>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</si>
  <si>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</si>
  <si>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</si>
  <si>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</si>
  <si>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</si>
  <si>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</si>
  <si>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</si>
  <si>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</si>
  <si>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</si>
  <si>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</si>
  <si>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</si>
  <si>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</si>
  <si>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</si>
  <si>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</si>
  <si>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</si>
  <si>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</si>
  <si>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</si>
  <si>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</si>
  <si>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</si>
  <si>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</si>
  <si>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</si>
  <si>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</si>
  <si>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</si>
  <si>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</si>
  <si>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</si>
  <si>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</si>
  <si>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</si>
  <si>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</si>
  <si>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</si>
  <si>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</si>
  <si>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</si>
  <si>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</si>
  <si>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</si>
  <si>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</si>
  <si>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</si>
  <si>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</si>
  <si>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</si>
  <si>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</si>
  <si>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</si>
  <si>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</si>
  <si>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</si>
  <si>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</si>
  <si>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</si>
  <si>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</si>
  <si>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</si>
  <si>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</si>
  <si>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</si>
  <si>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</si>
  <si>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</si>
  <si>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</si>
  <si>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</si>
  <si>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</si>
  <si>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</si>
  <si>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</si>
  <si>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</si>
  <si>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</si>
  <si>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</si>
  <si>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</si>
  <si>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</si>
  <si>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</si>
  <si>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</si>
  <si>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</si>
  <si>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</si>
  <si>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</si>
  <si>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</si>
  <si>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</si>
  <si>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</si>
  <si>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</si>
  <si>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</si>
  <si>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</si>
  <si>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</si>
  <si>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</si>
  <si>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</si>
  <si>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</si>
  <si>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</si>
  <si>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</si>
  <si>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</si>
  <si>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</si>
  <si>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</si>
  <si>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</si>
  <si>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</si>
  <si>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</si>
  <si>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</si>
  <si>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</si>
  <si>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</si>
  <si>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</si>
  <si>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</si>
  <si>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</si>
  <si>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</si>
  <si>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</si>
  <si>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</si>
  <si>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</si>
  <si>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</si>
  <si>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</si>
  <si>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</si>
  <si>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</si>
  <si>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</si>
  <si>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</si>
  <si>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</si>
  <si>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</si>
  <si>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</si>
  <si>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</si>
  <si>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</si>
  <si>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</si>
  <si>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</si>
  <si>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</si>
  <si>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</si>
  <si>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</si>
  <si>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</si>
  <si>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</si>
  <si>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</si>
  <si>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</si>
  <si>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</si>
  <si>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</si>
  <si>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</si>
  <si>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</si>
  <si>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</si>
  <si>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</si>
  <si>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</si>
  <si>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</si>
  <si>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</si>
  <si>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</si>
  <si>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</si>
  <si>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</si>
  <si>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</si>
  <si>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</si>
  <si>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</si>
  <si>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</si>
  <si>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</si>
  <si>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</si>
  <si>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</si>
  <si>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</si>
  <si>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</si>
  <si>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</si>
  <si>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</si>
  <si>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</si>
  <si>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</si>
  <si>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</si>
  <si>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</si>
  <si>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</si>
  <si>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</si>
  <si>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</si>
  <si>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</si>
  <si>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</si>
  <si>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</si>
  <si>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</si>
  <si>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</si>
  <si>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</si>
  <si>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</si>
  <si>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</si>
  <si>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</si>
  <si>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</si>
  <si>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</si>
  <si>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</si>
  <si>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</si>
  <si>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</si>
  <si>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</si>
  <si>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</si>
  <si>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</si>
  <si>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</si>
  <si>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</si>
  <si>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</si>
  <si>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</si>
  <si>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</si>
  <si>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</si>
  <si>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</si>
  <si>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</si>
  <si>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</si>
  <si>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</si>
  <si>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</si>
  <si>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</si>
  <si>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</si>
  <si>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</si>
  <si>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</si>
  <si>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</si>
  <si>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</si>
  <si>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</si>
  <si>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</si>
  <si>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</si>
  <si>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</si>
  <si>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</si>
  <si>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</si>
  <si>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</si>
  <si>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</si>
  <si>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</si>
  <si>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</si>
  <si>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</si>
  <si>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</si>
  <si>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</si>
  <si>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</si>
  <si>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</si>
  <si>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</si>
  <si>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</si>
  <si>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</si>
  <si>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</si>
  <si>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</si>
  <si>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</si>
  <si>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</si>
  <si>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</si>
  <si>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</si>
  <si>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</si>
  <si>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</si>
  <si>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</si>
  <si>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</si>
  <si>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</si>
  <si>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</si>
  <si>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</si>
  <si>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</si>
  <si>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</si>
  <si>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</si>
  <si>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</si>
  <si>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</si>
  <si>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</si>
  <si>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</si>
  <si>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</si>
  <si>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</si>
  <si>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</si>
  <si>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</si>
  <si>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</si>
  <si>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</si>
  <si>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</si>
  <si>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</si>
  <si>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</si>
  <si>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</si>
  <si>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</si>
  <si>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</si>
  <si>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</si>
  <si>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</si>
  <si>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</si>
  <si>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</si>
  <si>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</si>
  <si>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</si>
  <si>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</si>
  <si>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</si>
  <si>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</si>
  <si>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</si>
  <si>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</si>
  <si>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</si>
  <si>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</si>
  <si>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</si>
  <si>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</si>
  <si>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</si>
  <si>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</si>
  <si>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</si>
  <si>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</si>
  <si>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</si>
  <si>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</si>
  <si>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</si>
  <si>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</si>
  <si>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</si>
  <si>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</si>
  <si>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</si>
  <si>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</si>
  <si>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</si>
  <si>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</si>
  <si>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</si>
  <si>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</si>
  <si>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</si>
  <si>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</si>
  <si>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</si>
  <si>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</si>
  <si>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</si>
  <si>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</si>
  <si>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</si>
  <si>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</si>
  <si>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</si>
  <si>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</si>
  <si>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</si>
  <si>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</si>
  <si>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</si>
  <si>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</si>
  <si>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</si>
  <si>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</si>
  <si>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</si>
  <si>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</si>
  <si>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</si>
  <si>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</si>
  <si>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</si>
  <si>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</si>
  <si>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</si>
  <si>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</si>
  <si>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</si>
  <si>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</si>
  <si>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</si>
  <si>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</si>
  <si>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</si>
  <si>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</si>
  <si>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</si>
  <si>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</si>
  <si>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</si>
  <si>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</si>
  <si>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</si>
  <si>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</si>
  <si>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</si>
  <si>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</si>
  <si>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</si>
  <si>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</si>
  <si>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</si>
  <si>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</si>
  <si>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</si>
  <si>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</si>
  <si>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</si>
  <si>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</si>
  <si>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</si>
  <si>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</si>
  <si>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</si>
  <si>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</si>
  <si>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</si>
  <si>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</si>
  <si>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</si>
  <si>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</si>
  <si>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</si>
  <si>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</si>
  <si>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</si>
  <si>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</si>
  <si>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</si>
  <si>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</si>
  <si>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</si>
  <si>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</si>
  <si>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</si>
  <si>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</si>
  <si>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</si>
  <si>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</si>
  <si>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</si>
  <si>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</si>
  <si>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</si>
  <si>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</si>
  <si>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</si>
  <si>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</si>
  <si>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</si>
  <si>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</si>
  <si>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</si>
  <si>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</si>
  <si>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</si>
  <si>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</si>
  <si>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</si>
  <si>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</si>
  <si>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</si>
  <si>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</si>
  <si>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</si>
  <si>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</si>
  <si>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</si>
  <si>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</si>
  <si>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</si>
  <si>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</si>
  <si>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</si>
  <si>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</si>
  <si>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</si>
  <si>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</si>
  <si>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</si>
  <si>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</si>
  <si>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</si>
  <si>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</si>
  <si>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</si>
  <si>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</si>
  <si>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</si>
  <si>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</si>
  <si>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</si>
  <si>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</si>
  <si>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</si>
  <si>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</si>
  <si>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</si>
  <si>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</si>
  <si>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</si>
  <si>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</si>
  <si>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</si>
  <si>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</si>
  <si>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</si>
  <si>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</si>
  <si>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</si>
  <si>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</si>
  <si>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</si>
  <si>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</si>
  <si>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</si>
  <si>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</si>
  <si>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</si>
  <si>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</si>
  <si>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</si>
  <si>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</si>
  <si>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</si>
  <si>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</si>
  <si>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</si>
  <si>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</si>
  <si>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</si>
  <si>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</si>
  <si>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</si>
  <si>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</si>
  <si>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</si>
  <si>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</si>
  <si>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</si>
  <si>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</si>
  <si>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</si>
  <si>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</si>
  <si>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</si>
  <si>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</si>
  <si>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</si>
  <si>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</si>
  <si>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</si>
  <si>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</si>
  <si>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</si>
  <si>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</si>
  <si>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</si>
  <si>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</si>
  <si>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</si>
  <si>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</si>
  <si>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</si>
  <si>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</si>
  <si>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</si>
  <si>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</si>
  <si>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</si>
  <si>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</si>
  <si>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</si>
  <si>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</si>
  <si>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</si>
  <si>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</si>
  <si>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</si>
  <si>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</si>
  <si>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</si>
  <si>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</si>
  <si>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</si>
  <si>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</si>
  <si>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</si>
  <si>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</si>
  <si>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</si>
  <si>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</si>
  <si>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</si>
  <si>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</si>
  <si>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</si>
  <si>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</si>
  <si>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</si>
  <si>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</si>
  <si>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</si>
  <si>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</si>
  <si>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</si>
  <si>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</si>
  <si>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</si>
  <si>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</si>
  <si>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</si>
  <si>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</si>
  <si>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</si>
  <si>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</si>
  <si>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</si>
  <si>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</si>
  <si>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</si>
  <si>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</si>
  <si>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</si>
  <si>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</si>
  <si>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</si>
  <si>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</si>
  <si>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</si>
  <si>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</si>
  <si>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</si>
  <si>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</si>
  <si>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</si>
  <si>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</si>
  <si>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</si>
  <si>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</si>
  <si>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</si>
  <si>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</si>
  <si>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</si>
  <si>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</si>
  <si>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</si>
  <si>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</si>
  <si>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</si>
  <si>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</si>
  <si>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</si>
  <si>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</si>
  <si>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</si>
  <si>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</si>
  <si>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</si>
  <si>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</si>
  <si>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</si>
  <si>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</si>
  <si>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</si>
  <si>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</si>
  <si>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</si>
  <si>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</si>
  <si>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</si>
  <si>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</si>
  <si>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</si>
  <si>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</si>
  <si>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</si>
  <si>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</si>
  <si>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</si>
  <si>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</si>
  <si>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</si>
  <si>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</si>
  <si>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</si>
  <si>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</si>
  <si>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</si>
  <si>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</si>
  <si>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</si>
  <si>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</si>
  <si>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</si>
  <si>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</si>
  <si>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</si>
  <si>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</si>
  <si>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</si>
  <si>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</si>
  <si>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</si>
  <si>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</si>
  <si>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</si>
  <si>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</si>
  <si>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</si>
  <si>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</si>
  <si>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</si>
  <si>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</si>
  <si>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</si>
  <si>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</si>
  <si>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</si>
  <si>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</si>
  <si>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</si>
  <si>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</si>
  <si>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</si>
  <si>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</si>
  <si>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</si>
  <si>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</si>
  <si>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</si>
  <si>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</si>
  <si>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</si>
  <si>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</si>
  <si>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</si>
  <si>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</si>
  <si>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</si>
  <si>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</si>
  <si>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</si>
  <si>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</si>
  <si>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</si>
  <si>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</si>
  <si>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</si>
  <si>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</si>
  <si>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</si>
  <si>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</si>
  <si>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</si>
  <si>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</si>
  <si>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</si>
  <si>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</si>
  <si>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</si>
  <si>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</si>
  <si>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</si>
  <si>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</si>
  <si>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</si>
  <si>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</si>
  <si>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</si>
  <si>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</si>
  <si>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</si>
  <si>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</si>
  <si>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</si>
  <si>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</si>
  <si>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</si>
  <si>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</si>
  <si>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</si>
  <si>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</si>
  <si>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</si>
  <si>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</si>
  <si>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</si>
  <si>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</si>
  <si>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</si>
  <si>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</si>
  <si>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</si>
  <si>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</si>
  <si>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</si>
  <si>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</si>
  <si>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</si>
  <si>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</si>
  <si>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</si>
  <si>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</si>
  <si>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</si>
  <si>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</si>
  <si>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</si>
  <si>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</si>
  <si>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</si>
  <si>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</si>
  <si>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</si>
  <si>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</si>
  <si>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</si>
  <si>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</si>
  <si>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</si>
  <si>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</si>
  <si>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</si>
  <si>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</si>
  <si>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</si>
  <si>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</si>
  <si>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</si>
  <si>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</si>
  <si>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% Variacion   enero - diciembre    2019  vs  enero - diciembre  2018</t>
  </si>
  <si>
    <t xml:space="preserve">VACANTES POR OCUPACIÓN Y NIVEL DE CUALIFICACIÓN </t>
  </si>
  <si>
    <t>AGENCIA PÚBLICA DE EMPLEO</t>
  </si>
  <si>
    <t>ENERO - DICIEMBRE 2019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</si>
  <si>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</si>
  <si>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</si>
  <si>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</si>
  <si>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</si>
  <si>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</si>
  <si>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</si>
  <si>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</si>
  <si>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</si>
  <si>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</si>
  <si>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</si>
  <si>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</si>
  <si>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</si>
  <si>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</si>
  <si>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</si>
  <si>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</si>
  <si>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</si>
  <si>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</si>
  <si>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</si>
  <si>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</si>
  <si>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</si>
  <si>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</si>
  <si>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</si>
  <si>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</si>
  <si>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</si>
  <si>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</si>
  <si>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Asistentes de Mercadeo, Publicidad y Comunicaciones</t>
  </si>
  <si>
    <t>Coordinadores de Sistemas Integrados de Gestión</t>
  </si>
  <si>
    <t>Auxiliares de Seguridad en el Trabajo</t>
  </si>
  <si>
    <t>Regentes de farmacia</t>
  </si>
  <si>
    <t>Publicistas</t>
  </si>
  <si>
    <t>Directores e Investigadores Musicales</t>
  </si>
  <si>
    <t xml:space="preserve">Operadores de producción de hidrocarburos </t>
  </si>
  <si>
    <t>Operarios de servicios a pozos de hidrocarburos</t>
  </si>
  <si>
    <t>Operarios torres de perforación de hidrocarburos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</si>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</sst>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8" tint="-0.249977111117893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8"/>
      <color indexed="49" tint="-0.249977111117893"/>
      <name val="Arial"/>
      <family val="2"/>
    </font>
    <font>
      <b/>
      <sz val="8"/>
      <color indexed="49"/>
      <name val="Arial"/>
      <family val="2"/>
    </font>
    <font>
      <b/>
      <sz val="8"/>
      <color theme="8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80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4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" fontId="29" fillId="24" borderId="0" xfId="0" applyNumberFormat="1" applyFont="1" applyFill="1" applyAlignment="1">
      <alignment vertical="top"/>
    </xf>
    <xf numFmtId="164" fontId="23" fillId="24" borderId="10" xfId="34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center"/>
    </xf>
    <xf numFmtId="0" fontId="28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3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4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5" fillId="24" borderId="10" xfId="0" applyNumberFormat="1" applyFont="1" applyFill="1" applyBorder="1" applyAlignment="1">
      <alignment vertical="top"/>
    </xf>
    <xf numFmtId="164" fontId="23" fillId="0" borderId="10" xfId="34" applyNumberFormat="1" applyFont="1" applyFill="1" applyBorder="1" applyAlignment="1">
      <alignment vertical="center"/>
    </xf>
    <xf numFmtId="0" fontId="23" fillId="24" borderId="0" xfId="0" applyFont="1" applyFill="1"/>
    <xf numFmtId="0" fontId="23" fillId="24" borderId="0" xfId="0" applyFont="1" applyFill="1" applyAlignment="1"/>
    <xf numFmtId="0" fontId="25" fillId="0" borderId="11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 vertical="center" wrapText="1"/>
    </xf>
    <xf numFmtId="3" fontId="0" fillId="0" borderId="10" xfId="0" applyNumberFormat="1" applyFill="1" applyBorder="1"/>
    <xf numFmtId="164" fontId="24" fillId="0" borderId="10" xfId="34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top"/>
    </xf>
    <xf numFmtId="0" fontId="30" fillId="24" borderId="0" xfId="0" applyFont="1" applyFill="1" applyBorder="1" applyAlignment="1">
      <alignment horizontal="center" vertical="center" wrapText="1"/>
    </xf>
    <xf numFmtId="0" fontId="31" fillId="24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164" fontId="24" fillId="0" borderId="10" xfId="34" applyNumberFormat="1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distributed" wrapText="1"/>
    </xf>
    <xf numFmtId="0" fontId="2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top"/>
    </xf>
    <xf numFmtId="0" fontId="34" fillId="0" borderId="0" xfId="0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/>
    </xf>
    <xf numFmtId="0" fontId="35" fillId="26" borderId="11" xfId="0" applyFont="1" applyFill="1" applyBorder="1" applyAlignment="1">
      <alignment vertical="center"/>
    </xf>
    <xf numFmtId="3" fontId="35" fillId="26" borderId="10" xfId="0" applyNumberFormat="1" applyFont="1" applyFill="1" applyBorder="1" applyAlignment="1">
      <alignment vertical="center"/>
    </xf>
    <xf numFmtId="164" fontId="35" fillId="26" borderId="10" xfId="34" applyNumberFormat="1" applyFont="1" applyFill="1" applyBorder="1" applyAlignment="1">
      <alignment vertical="center"/>
    </xf>
    <xf numFmtId="9" fontId="35" fillId="26" borderId="10" xfId="34" applyFont="1" applyFill="1" applyBorder="1" applyAlignment="1">
      <alignment horizontal="center" vertical="center" wrapText="1"/>
    </xf>
    <xf numFmtId="0" fontId="35" fillId="26" borderId="11" xfId="0" applyFont="1" applyFill="1" applyBorder="1" applyAlignment="1">
      <alignment vertical="center" wrapText="1"/>
    </xf>
    <xf numFmtId="0" fontId="36" fillId="24" borderId="19" xfId="0" applyFont="1" applyFill="1" applyBorder="1" applyAlignment="1">
      <alignment vertical="center"/>
    </xf>
    <xf numFmtId="0" fontId="36" fillId="24" borderId="20" xfId="0" applyFont="1" applyFill="1" applyBorder="1" applyAlignment="1">
      <alignment vertical="center"/>
    </xf>
    <xf numFmtId="0" fontId="36" fillId="24" borderId="21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 wrapText="1"/>
    </xf>
    <xf numFmtId="0" fontId="35" fillId="25" borderId="13" xfId="0" applyFont="1" applyFill="1" applyBorder="1" applyAlignment="1">
      <alignment horizontal="center" vertical="center" wrapText="1"/>
    </xf>
    <xf numFmtId="0" fontId="35" fillId="25" borderId="14" xfId="0" applyFont="1" applyFill="1" applyBorder="1" applyAlignment="1">
      <alignment horizontal="center" vertical="center" wrapText="1"/>
    </xf>
    <xf numFmtId="0" fontId="35" fillId="25" borderId="11" xfId="0" applyFont="1" applyFill="1" applyBorder="1" applyAlignment="1">
      <alignment horizontal="center" vertical="center" wrapText="1"/>
    </xf>
    <xf numFmtId="0" fontId="35" fillId="25" borderId="15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35" fillId="25" borderId="11" xfId="0" applyFont="1" applyFill="1" applyBorder="1" applyAlignment="1">
      <alignment horizontal="center" vertical="center"/>
    </xf>
    <xf numFmtId="0" fontId="35" fillId="25" borderId="15" xfId="0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/>
    </xf>
    <xf numFmtId="0" fontId="36" fillId="24" borderId="16" xfId="0" applyFont="1" applyFill="1" applyBorder="1" applyAlignment="1">
      <alignment horizontal="left" vertical="center" wrapText="1"/>
    </xf>
    <xf numFmtId="0" fontId="36" fillId="24" borderId="17" xfId="0" applyFont="1" applyFill="1" applyBorder="1" applyAlignment="1">
      <alignment horizontal="left" vertical="center" wrapText="1"/>
    </xf>
    <xf numFmtId="0" fontId="36" fillId="24" borderId="18" xfId="0" applyFont="1" applyFill="1" applyBorder="1" applyAlignment="1">
      <alignment horizontal="left" vertical="center" wrapText="1"/>
    </xf>
    <xf numFmtId="0" fontId="36" fillId="24" borderId="22" xfId="0" applyFont="1" applyFill="1" applyBorder="1" applyAlignment="1">
      <alignment horizontal="left" vertical="center" wrapText="1"/>
    </xf>
    <xf numFmtId="0" fontId="36" fillId="24" borderId="0" xfId="0" applyFont="1" applyFill="1" applyBorder="1" applyAlignment="1">
      <alignment horizontal="left" vertical="center" wrapText="1"/>
    </xf>
    <xf numFmtId="0" fontId="36" fillId="24" borderId="23" xfId="0" applyFont="1" applyFill="1" applyBorder="1" applyAlignment="1">
      <alignment horizontal="left" vertical="center" wrapText="1"/>
    </xf>
    <xf numFmtId="164" fontId="0" fillId="0" borderId="10" xfId="34" applyNumberFormat="1" applyFont="1" applyFill="1" applyBorder="1" applyAlignment="1">
      <alignment horizontal="right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3952875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3952874" cy="8787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110271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9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4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10" ht="20.25" customHeight="1" x14ac:dyDescent="0.2">
      <c r="B1" s="26"/>
      <c r="D1" s="73" t="s">
        <v>597</v>
      </c>
      <c r="E1" s="74"/>
      <c r="F1" s="74"/>
      <c r="G1" s="74"/>
      <c r="H1" s="75"/>
    </row>
    <row r="2" spans="2:10" ht="20.25" customHeight="1" x14ac:dyDescent="0.2">
      <c r="B2" s="26"/>
      <c r="D2" s="76" t="s">
        <v>598</v>
      </c>
      <c r="E2" s="77"/>
      <c r="F2" s="77"/>
      <c r="G2" s="77"/>
      <c r="H2" s="78"/>
    </row>
    <row r="3" spans="2:10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10" ht="20.25" customHeight="1" x14ac:dyDescent="0.2">
      <c r="B4" s="26"/>
      <c r="D4" s="64" t="s">
        <v>343</v>
      </c>
      <c r="E4" s="65"/>
      <c r="F4" s="65"/>
      <c r="G4" s="65"/>
      <c r="H4" s="66"/>
    </row>
    <row r="5" spans="2:10" ht="20.25" customHeight="1" thickBot="1" x14ac:dyDescent="0.25">
      <c r="D5" s="67"/>
      <c r="E5" s="68"/>
      <c r="F5" s="68"/>
      <c r="G5" s="68"/>
      <c r="H5" s="69"/>
    </row>
    <row r="6" spans="2:10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10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  <c r="I7" s="8"/>
    </row>
    <row r="8" spans="2:10" ht="20.25" customHeight="1" x14ac:dyDescent="0.2">
      <c r="B8" s="51" t="s">
        <v>343</v>
      </c>
      <c r="C8" s="52">
        <f>+C18+C74+C169+C345+C570</f>
        <v>573204</v>
      </c>
      <c r="D8" s="52">
        <f>+D18+D74+D169+D345+D570</f>
        <v>705236</v>
      </c>
      <c r="E8" s="53">
        <f>+C8/C$8</f>
        <v>1</v>
      </c>
      <c r="F8" s="53">
        <f>+D8/D$8</f>
        <v>1</v>
      </c>
      <c r="G8" s="53">
        <f>+(D8-C8)/C8</f>
        <v>0.23034033258665326</v>
      </c>
      <c r="H8" s="54">
        <f>+E8*G8</f>
        <v>0.23034033258665326</v>
      </c>
      <c r="I8" s="8"/>
      <c r="J8" s="8"/>
    </row>
    <row r="9" spans="2:10" ht="20.25" customHeight="1" x14ac:dyDescent="0.2">
      <c r="B9" s="28" t="str">
        <f>+B18</f>
        <v>Total Vacantes en ocupaciones de nivel Directivo</v>
      </c>
      <c r="C9" s="24">
        <f>+C18</f>
        <v>5066</v>
      </c>
      <c r="D9" s="24">
        <f>+D18</f>
        <v>4811</v>
      </c>
      <c r="E9" s="25">
        <f t="shared" ref="E9:E13" si="0">C9/$C$8</f>
        <v>8.8380402090704174E-3</v>
      </c>
      <c r="F9" s="25">
        <f>D9/$D$8</f>
        <v>6.8218298555377211E-3</v>
      </c>
      <c r="G9" s="11">
        <f>+IF(OR(AND(D9=0),(C9=0)),"0",((D9-C9)/C9))</f>
        <v>-5.0335570469798654E-2</v>
      </c>
      <c r="H9" s="13">
        <f>+IF(OR(AND(E9=""),(G9="")),"",E9*G9)</f>
        <v>-4.44867795758578E-4</v>
      </c>
      <c r="I9" s="8"/>
    </row>
    <row r="10" spans="2:10" ht="20.25" customHeight="1" x14ac:dyDescent="0.2">
      <c r="B10" s="28" t="str">
        <f>+B74</f>
        <v xml:space="preserve">Total Vacantes en ocupaciones de nivel Profesional </v>
      </c>
      <c r="C10" s="24">
        <f>+C74</f>
        <v>74075</v>
      </c>
      <c r="D10" s="24">
        <f>+D74</f>
        <v>62117</v>
      </c>
      <c r="E10" s="25">
        <f t="shared" si="0"/>
        <v>0.12922973321888892</v>
      </c>
      <c r="F10" s="25">
        <f>D10/$D$8</f>
        <v>8.8079735010691454E-2</v>
      </c>
      <c r="G10" s="11">
        <f>+IF(OR(AND(D10=0),(C10=0)),"0",((D10-C10)/C10))</f>
        <v>-0.16143098211272358</v>
      </c>
      <c r="H10" s="13">
        <f>+IF(OR(AND(E10=""),(G10="")),"",E10*G10)</f>
        <v>-2.0861682751690497E-2</v>
      </c>
      <c r="I10" s="8"/>
    </row>
    <row r="11" spans="2:10" ht="20.25" customHeight="1" x14ac:dyDescent="0.2">
      <c r="B11" s="28" t="str">
        <f>+B169</f>
        <v>Total Vacantes en ocupaciones de nivel Técnicos Profesionales - Tecnólogos</v>
      </c>
      <c r="C11" s="24">
        <f>+C169</f>
        <v>80450</v>
      </c>
      <c r="D11" s="24">
        <f>+D169</f>
        <v>97957</v>
      </c>
      <c r="E11" s="25">
        <f t="shared" si="0"/>
        <v>0.14035142811285337</v>
      </c>
      <c r="F11" s="25">
        <f>D11/$D$8</f>
        <v>0.13889960240259999</v>
      </c>
      <c r="G11" s="11">
        <f>+IF(OR(AND(D11=0),(C11=0)),"0",((D11-C11)/C11))</f>
        <v>0.21761342448725918</v>
      </c>
      <c r="H11" s="13">
        <f>+IF(OR(AND(E11=""),(G11="")),"",E11*G11)</f>
        <v>3.0542354903315402E-2</v>
      </c>
      <c r="I11" s="8"/>
    </row>
    <row r="12" spans="2:10" ht="20.25" customHeight="1" x14ac:dyDescent="0.2">
      <c r="B12" s="28" t="str">
        <f>+B345</f>
        <v>Total Vacantes  en ocupaciones de nivel Calificados</v>
      </c>
      <c r="C12" s="24">
        <f>+C345</f>
        <v>312140</v>
      </c>
      <c r="D12" s="24">
        <f>+D345</f>
        <v>414994</v>
      </c>
      <c r="E12" s="25">
        <f t="shared" si="0"/>
        <v>0.54455307360032379</v>
      </c>
      <c r="F12" s="25">
        <f>D12/$D$8</f>
        <v>0.58844698795864081</v>
      </c>
      <c r="G12" s="11">
        <f>+IF(OR(AND(D12=0),(C12=0)),"0",((D12-C12)/C12))</f>
        <v>0.32951239828282181</v>
      </c>
      <c r="H12" s="13">
        <f>+IF(OR(AND(E12=""),(G12="")),"",E12*G12)</f>
        <v>0.17943698927432467</v>
      </c>
      <c r="I12" s="8"/>
    </row>
    <row r="13" spans="2:10" ht="20.25" customHeight="1" x14ac:dyDescent="0.2">
      <c r="B13" s="28" t="str">
        <f>+B570</f>
        <v>Total Vacantes en ocupaciones de nivel Elemental</v>
      </c>
      <c r="C13" s="24">
        <f>+C570</f>
        <v>101473</v>
      </c>
      <c r="D13" s="24">
        <f>+D570</f>
        <v>125357</v>
      </c>
      <c r="E13" s="25">
        <f t="shared" si="0"/>
        <v>0.17702772485886351</v>
      </c>
      <c r="F13" s="25">
        <f>D13/$D$8</f>
        <v>0.17775184477253006</v>
      </c>
      <c r="G13" s="11">
        <f>+IF(OR(AND(D13=0),(C13=0)),"0",((D13-C13)/C13))</f>
        <v>0.23537295635292146</v>
      </c>
      <c r="H13" s="13">
        <f>+IF(OR(AND(E13=""),(G13="")),"",E13*G13)</f>
        <v>4.1667538956462268E-2</v>
      </c>
      <c r="I13" s="8"/>
    </row>
    <row r="16" spans="2:10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3" customFormat="1" ht="24" customHeight="1" x14ac:dyDescent="0.2">
      <c r="A17" s="33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3" customFormat="1" ht="15" x14ac:dyDescent="0.2">
      <c r="A18" s="33"/>
      <c r="B18" s="51" t="s">
        <v>379</v>
      </c>
      <c r="C18" s="52">
        <f>SUM(C19:C68)</f>
        <v>5066</v>
      </c>
      <c r="D18" s="52">
        <f>SUM(D19:D68)</f>
        <v>4811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-5.0335570469798654E-2</v>
      </c>
      <c r="H18" s="54">
        <f>+IF(OR(AND(E18=""),(G18="")),"",E18*G18)</f>
        <v>-5.0335570469798654E-2</v>
      </c>
    </row>
    <row r="19" spans="1:9" ht="15" x14ac:dyDescent="0.2">
      <c r="B19" s="5" t="s">
        <v>0</v>
      </c>
      <c r="C19" s="7">
        <v>2</v>
      </c>
      <c r="D19" s="7">
        <v>3</v>
      </c>
      <c r="E19" s="10">
        <f>+IF(C19=0,"",C19/C$18)</f>
        <v>3.9478878799842083E-4</v>
      </c>
      <c r="F19" s="10">
        <f>+IF(D19=0,"",D19/D$18)</f>
        <v>6.2357098316358347E-4</v>
      </c>
      <c r="G19" s="11">
        <f>+IF(AND(C19=0,D19=0)," ",IF(C19=0,1,IF(D19=0,-1,(D19-C19)/C19)))</f>
        <v>0.5</v>
      </c>
      <c r="H19" s="13">
        <f>+IF(OR(AND(E19=""),(G19="")),"",E19*G19)</f>
        <v>1.9739439399921041E-4</v>
      </c>
    </row>
    <row r="20" spans="1:9" ht="15" x14ac:dyDescent="0.2">
      <c r="B20" s="5" t="s">
        <v>152</v>
      </c>
      <c r="C20" s="7">
        <v>15</v>
      </c>
      <c r="D20" s="7">
        <v>2</v>
      </c>
      <c r="E20" s="10">
        <f t="shared" ref="E20:E68" si="1">+IF(C20=0,"",C20/C$18)</f>
        <v>2.9609159099881562E-3</v>
      </c>
      <c r="F20" s="10">
        <f t="shared" ref="F20:F68" si="2">+IF(D20=0,"",D20/D$18)</f>
        <v>4.1571398877572228E-4</v>
      </c>
      <c r="G20" s="11">
        <f t="shared" ref="G20:G68" si="3">+IF(AND(C20=0,D20=0)," ",IF(C20=0,1,IF(D20=0,-1,(D20-C20)/C20)))</f>
        <v>-0.8666666666666667</v>
      </c>
      <c r="H20" s="13">
        <f t="shared" ref="H20:H68" si="4">+IF(OR(AND(E20=""),(G20="")),"",E20*G20)</f>
        <v>-2.5661271219897352E-3</v>
      </c>
    </row>
    <row r="21" spans="1:9" ht="30" x14ac:dyDescent="0.2">
      <c r="B21" s="5" t="s">
        <v>1</v>
      </c>
      <c r="C21" s="7">
        <v>5</v>
      </c>
      <c r="D21" s="7">
        <v>5</v>
      </c>
      <c r="E21" s="10">
        <f t="shared" si="1"/>
        <v>9.8697196999605213E-4</v>
      </c>
      <c r="F21" s="10">
        <f t="shared" si="2"/>
        <v>1.0392849719393059E-3</v>
      </c>
      <c r="G21" s="11">
        <f t="shared" si="3"/>
        <v>0</v>
      </c>
      <c r="H21" s="13">
        <f t="shared" si="4"/>
        <v>0</v>
      </c>
    </row>
    <row r="22" spans="1:9" ht="30" x14ac:dyDescent="0.2">
      <c r="B22" s="5" t="s">
        <v>419</v>
      </c>
      <c r="C22" s="7">
        <v>15</v>
      </c>
      <c r="D22" s="7">
        <v>34</v>
      </c>
      <c r="E22" s="10">
        <f t="shared" si="1"/>
        <v>2.9609159099881562E-3</v>
      </c>
      <c r="F22" s="10">
        <f t="shared" si="2"/>
        <v>7.0671378091872791E-3</v>
      </c>
      <c r="G22" s="11">
        <f t="shared" si="3"/>
        <v>1.2666666666666666</v>
      </c>
      <c r="H22" s="13">
        <f t="shared" si="4"/>
        <v>3.7504934859849976E-3</v>
      </c>
    </row>
    <row r="23" spans="1:9" ht="15" x14ac:dyDescent="0.2">
      <c r="B23" s="5" t="s">
        <v>153</v>
      </c>
      <c r="C23" s="7">
        <v>20</v>
      </c>
      <c r="D23" s="7">
        <v>10</v>
      </c>
      <c r="E23" s="10">
        <f t="shared" si="1"/>
        <v>3.9478878799842085E-3</v>
      </c>
      <c r="F23" s="10">
        <f t="shared" si="2"/>
        <v>2.0785699438786117E-3</v>
      </c>
      <c r="G23" s="11">
        <f t="shared" si="3"/>
        <v>-0.5</v>
      </c>
      <c r="H23" s="13">
        <f t="shared" si="4"/>
        <v>-1.9739439399921043E-3</v>
      </c>
    </row>
    <row r="24" spans="1:9" ht="30" x14ac:dyDescent="0.2">
      <c r="B24" s="5" t="s">
        <v>154</v>
      </c>
      <c r="C24" s="7">
        <v>26</v>
      </c>
      <c r="D24" s="7">
        <v>19</v>
      </c>
      <c r="E24" s="10">
        <f t="shared" si="1"/>
        <v>5.1322542439794713E-3</v>
      </c>
      <c r="F24" s="10">
        <f t="shared" si="2"/>
        <v>3.9492828933693621E-3</v>
      </c>
      <c r="G24" s="11">
        <f t="shared" si="3"/>
        <v>-0.26923076923076922</v>
      </c>
      <c r="H24" s="13">
        <f t="shared" si="4"/>
        <v>-1.3817607579944731E-3</v>
      </c>
    </row>
    <row r="25" spans="1:9" s="32" customFormat="1" ht="15" x14ac:dyDescent="0.2">
      <c r="A25" s="35"/>
      <c r="B25" s="29" t="s">
        <v>515</v>
      </c>
      <c r="C25" s="7">
        <v>62</v>
      </c>
      <c r="D25" s="7">
        <v>37</v>
      </c>
      <c r="E25" s="40">
        <f t="shared" ref="E25" si="5">+IF(C25=0,"",C25/C$18)</f>
        <v>1.2238452427951046E-2</v>
      </c>
      <c r="F25" s="40">
        <f t="shared" ref="F25" si="6">+IF(D25=0,"",D25/D$18)</f>
        <v>7.690708792350863E-3</v>
      </c>
      <c r="G25" s="11">
        <f t="shared" si="3"/>
        <v>-0.40322580645161288</v>
      </c>
      <c r="H25" s="25">
        <f t="shared" ref="H25" si="7">+IF(OR(AND(E25=""),(G25="")),"",E25*G25)</f>
        <v>-4.9348598499802604E-3</v>
      </c>
      <c r="I25" s="2"/>
    </row>
    <row r="26" spans="1:9" ht="15" x14ac:dyDescent="0.2">
      <c r="B26" s="5" t="s">
        <v>2</v>
      </c>
      <c r="C26" s="7">
        <v>230</v>
      </c>
      <c r="D26" s="7">
        <v>217</v>
      </c>
      <c r="E26" s="10">
        <f t="shared" si="1"/>
        <v>4.5400710619818395E-2</v>
      </c>
      <c r="F26" s="10">
        <f t="shared" si="2"/>
        <v>4.510496778216587E-2</v>
      </c>
      <c r="G26" s="11">
        <f t="shared" si="3"/>
        <v>-5.6521739130434782E-2</v>
      </c>
      <c r="H26" s="13">
        <f t="shared" si="4"/>
        <v>-2.5661271219897352E-3</v>
      </c>
    </row>
    <row r="27" spans="1:9" ht="15" x14ac:dyDescent="0.2">
      <c r="B27" s="5" t="s">
        <v>559</v>
      </c>
      <c r="C27" s="7">
        <v>94</v>
      </c>
      <c r="D27" s="7">
        <v>70</v>
      </c>
      <c r="E27" s="10">
        <f t="shared" si="1"/>
        <v>1.8555073035925778E-2</v>
      </c>
      <c r="F27" s="10">
        <f t="shared" si="2"/>
        <v>1.4549989607150281E-2</v>
      </c>
      <c r="G27" s="11">
        <f t="shared" si="3"/>
        <v>-0.25531914893617019</v>
      </c>
      <c r="H27" s="13">
        <f t="shared" si="4"/>
        <v>-4.7374654559810495E-3</v>
      </c>
    </row>
    <row r="28" spans="1:9" ht="15" x14ac:dyDescent="0.2">
      <c r="B28" s="5" t="s">
        <v>3</v>
      </c>
      <c r="C28" s="7">
        <v>171</v>
      </c>
      <c r="D28" s="7">
        <v>183</v>
      </c>
      <c r="E28" s="10">
        <f t="shared" si="1"/>
        <v>3.3754441373864984E-2</v>
      </c>
      <c r="F28" s="10">
        <f t="shared" si="2"/>
        <v>3.8037829972978589E-2</v>
      </c>
      <c r="G28" s="11">
        <f t="shared" si="3"/>
        <v>7.0175438596491224E-2</v>
      </c>
      <c r="H28" s="13">
        <f t="shared" si="4"/>
        <v>2.3687327279905252E-3</v>
      </c>
    </row>
    <row r="29" spans="1:9" ht="15" x14ac:dyDescent="0.2">
      <c r="B29" s="5" t="s">
        <v>5</v>
      </c>
      <c r="C29" s="7">
        <v>539</v>
      </c>
      <c r="D29" s="7">
        <v>937</v>
      </c>
      <c r="E29" s="10">
        <f t="shared" si="1"/>
        <v>0.10639557836557442</v>
      </c>
      <c r="F29" s="10">
        <f t="shared" si="2"/>
        <v>0.19476200374142591</v>
      </c>
      <c r="G29" s="11">
        <f t="shared" si="3"/>
        <v>0.73840445269016697</v>
      </c>
      <c r="H29" s="13">
        <f t="shared" si="4"/>
        <v>7.8562968811685757E-2</v>
      </c>
    </row>
    <row r="30" spans="1:9" ht="15" x14ac:dyDescent="0.2">
      <c r="B30" s="5" t="s">
        <v>155</v>
      </c>
      <c r="C30" s="7">
        <v>11</v>
      </c>
      <c r="D30" s="7">
        <v>4</v>
      </c>
      <c r="E30" s="10">
        <f t="shared" si="1"/>
        <v>2.1713383339913147E-3</v>
      </c>
      <c r="F30" s="10">
        <f t="shared" si="2"/>
        <v>8.3142797755144456E-4</v>
      </c>
      <c r="G30" s="11">
        <f t="shared" si="3"/>
        <v>-0.63636363636363635</v>
      </c>
      <c r="H30" s="13">
        <f t="shared" si="4"/>
        <v>-1.3817607579944731E-3</v>
      </c>
    </row>
    <row r="31" spans="1:9" ht="15" x14ac:dyDescent="0.2">
      <c r="B31" s="5" t="s">
        <v>156</v>
      </c>
      <c r="C31" s="7">
        <v>38</v>
      </c>
      <c r="D31" s="7">
        <v>37</v>
      </c>
      <c r="E31" s="10">
        <f t="shared" si="1"/>
        <v>7.5009869719699961E-3</v>
      </c>
      <c r="F31" s="10">
        <f t="shared" si="2"/>
        <v>7.690708792350863E-3</v>
      </c>
      <c r="G31" s="11">
        <f t="shared" si="3"/>
        <v>-2.6315789473684209E-2</v>
      </c>
      <c r="H31" s="13">
        <f t="shared" si="4"/>
        <v>-1.9739439399921041E-4</v>
      </c>
    </row>
    <row r="32" spans="1:9" ht="15" x14ac:dyDescent="0.2">
      <c r="B32" s="5" t="s">
        <v>4</v>
      </c>
      <c r="C32" s="7">
        <v>111</v>
      </c>
      <c r="D32" s="7">
        <v>16</v>
      </c>
      <c r="E32" s="10">
        <f t="shared" si="1"/>
        <v>2.1910777733912357E-2</v>
      </c>
      <c r="F32" s="10">
        <f t="shared" si="2"/>
        <v>3.3257119102057782E-3</v>
      </c>
      <c r="G32" s="11">
        <f t="shared" si="3"/>
        <v>-0.85585585585585588</v>
      </c>
      <c r="H32" s="13">
        <f t="shared" si="4"/>
        <v>-1.875246742992499E-2</v>
      </c>
    </row>
    <row r="33" spans="2:8" ht="15" x14ac:dyDescent="0.2">
      <c r="B33" s="5" t="s">
        <v>6</v>
      </c>
      <c r="C33" s="7">
        <v>2</v>
      </c>
      <c r="D33" s="7">
        <v>23</v>
      </c>
      <c r="E33" s="10">
        <f t="shared" si="1"/>
        <v>3.9478878799842083E-4</v>
      </c>
      <c r="F33" s="10">
        <f t="shared" si="2"/>
        <v>4.7807108709208065E-3</v>
      </c>
      <c r="G33" s="11">
        <f t="shared" si="3"/>
        <v>10.5</v>
      </c>
      <c r="H33" s="13">
        <f t="shared" si="4"/>
        <v>4.1452822739834186E-3</v>
      </c>
    </row>
    <row r="34" spans="2:8" ht="15" x14ac:dyDescent="0.2">
      <c r="B34" s="5" t="s">
        <v>157</v>
      </c>
      <c r="C34" s="7">
        <v>1</v>
      </c>
      <c r="D34" s="7">
        <v>1</v>
      </c>
      <c r="E34" s="10">
        <f t="shared" si="1"/>
        <v>1.9739439399921041E-4</v>
      </c>
      <c r="F34" s="10">
        <f t="shared" si="2"/>
        <v>2.0785699438786114E-4</v>
      </c>
      <c r="G34" s="11">
        <f t="shared" si="3"/>
        <v>0</v>
      </c>
      <c r="H34" s="13">
        <f t="shared" si="4"/>
        <v>0</v>
      </c>
    </row>
    <row r="35" spans="2:8" ht="15" x14ac:dyDescent="0.2">
      <c r="B35" s="5" t="s">
        <v>158</v>
      </c>
      <c r="C35" s="7">
        <v>204</v>
      </c>
      <c r="D35" s="7">
        <v>269</v>
      </c>
      <c r="E35" s="10">
        <f t="shared" si="1"/>
        <v>4.0268456375838924E-2</v>
      </c>
      <c r="F35" s="10">
        <f t="shared" si="2"/>
        <v>5.591353149033465E-2</v>
      </c>
      <c r="G35" s="11">
        <f t="shared" si="3"/>
        <v>0.31862745098039214</v>
      </c>
      <c r="H35" s="13">
        <f t="shared" si="4"/>
        <v>1.2830635609948677E-2</v>
      </c>
    </row>
    <row r="36" spans="2:8" ht="15" x14ac:dyDescent="0.2">
      <c r="B36" s="5" t="s">
        <v>159</v>
      </c>
      <c r="C36" s="7">
        <v>14</v>
      </c>
      <c r="D36" s="7">
        <v>13</v>
      </c>
      <c r="E36" s="10">
        <f t="shared" si="1"/>
        <v>2.7635215159889457E-3</v>
      </c>
      <c r="F36" s="10">
        <f t="shared" si="2"/>
        <v>2.7021409270421948E-3</v>
      </c>
      <c r="G36" s="11">
        <f t="shared" si="3"/>
        <v>-7.1428571428571425E-2</v>
      </c>
      <c r="H36" s="13">
        <f t="shared" si="4"/>
        <v>-1.9739439399921039E-4</v>
      </c>
    </row>
    <row r="37" spans="2:8" ht="15" x14ac:dyDescent="0.2">
      <c r="B37" s="5" t="s">
        <v>160</v>
      </c>
      <c r="C37" s="7">
        <v>43</v>
      </c>
      <c r="D37" s="7">
        <v>45</v>
      </c>
      <c r="E37" s="10">
        <f t="shared" si="1"/>
        <v>8.4879589419660489E-3</v>
      </c>
      <c r="F37" s="10">
        <f t="shared" si="2"/>
        <v>9.3535647474537516E-3</v>
      </c>
      <c r="G37" s="11">
        <f t="shared" si="3"/>
        <v>4.6511627906976744E-2</v>
      </c>
      <c r="H37" s="13">
        <f t="shared" si="4"/>
        <v>3.9478878799842088E-4</v>
      </c>
    </row>
    <row r="38" spans="2:8" ht="15" x14ac:dyDescent="0.2">
      <c r="B38" s="5" t="s">
        <v>7</v>
      </c>
      <c r="C38" s="7">
        <v>115</v>
      </c>
      <c r="D38" s="7">
        <v>191</v>
      </c>
      <c r="E38" s="10">
        <f t="shared" si="1"/>
        <v>2.2700355309909197E-2</v>
      </c>
      <c r="F38" s="10">
        <f t="shared" si="2"/>
        <v>3.9700685928081479E-2</v>
      </c>
      <c r="G38" s="11">
        <f t="shared" si="3"/>
        <v>0.66086956521739126</v>
      </c>
      <c r="H38" s="13">
        <f t="shared" si="4"/>
        <v>1.500197394393999E-2</v>
      </c>
    </row>
    <row r="39" spans="2:8" ht="15" x14ac:dyDescent="0.2">
      <c r="B39" s="5" t="s">
        <v>161</v>
      </c>
      <c r="C39" s="7">
        <v>0</v>
      </c>
      <c r="D39" s="7">
        <v>2</v>
      </c>
      <c r="E39" s="10" t="str">
        <f t="shared" si="1"/>
        <v/>
      </c>
      <c r="F39" s="10">
        <f t="shared" si="2"/>
        <v>4.1571398877572228E-4</v>
      </c>
      <c r="G39" s="11">
        <f t="shared" si="3"/>
        <v>1</v>
      </c>
      <c r="H39" s="13" t="str">
        <f t="shared" si="4"/>
        <v/>
      </c>
    </row>
    <row r="40" spans="2:8" ht="15" x14ac:dyDescent="0.2">
      <c r="B40" s="5" t="s">
        <v>162</v>
      </c>
      <c r="C40" s="7">
        <v>7</v>
      </c>
      <c r="D40" s="7">
        <v>0</v>
      </c>
      <c r="E40" s="10">
        <f t="shared" si="1"/>
        <v>1.3817607579944729E-3</v>
      </c>
      <c r="F40" s="10" t="str">
        <f t="shared" si="2"/>
        <v/>
      </c>
      <c r="G40" s="11">
        <f t="shared" si="3"/>
        <v>-1</v>
      </c>
      <c r="H40" s="13">
        <f t="shared" si="4"/>
        <v>-1.3817607579944729E-3</v>
      </c>
    </row>
    <row r="41" spans="2:8" ht="15" x14ac:dyDescent="0.2">
      <c r="B41" s="5" t="s">
        <v>163</v>
      </c>
      <c r="C41" s="7">
        <v>41</v>
      </c>
      <c r="D41" s="7">
        <v>10</v>
      </c>
      <c r="E41" s="10">
        <f t="shared" si="1"/>
        <v>8.0931701539676271E-3</v>
      </c>
      <c r="F41" s="10">
        <f t="shared" si="2"/>
        <v>2.0785699438786117E-3</v>
      </c>
      <c r="G41" s="11">
        <f t="shared" si="3"/>
        <v>-0.75609756097560976</v>
      </c>
      <c r="H41" s="13">
        <f t="shared" si="4"/>
        <v>-6.1192262139755232E-3</v>
      </c>
    </row>
    <row r="42" spans="2:8" ht="15" x14ac:dyDescent="0.2">
      <c r="B42" s="5" t="s">
        <v>164</v>
      </c>
      <c r="C42" s="7">
        <v>1</v>
      </c>
      <c r="D42" s="7">
        <v>2</v>
      </c>
      <c r="E42" s="10">
        <f t="shared" si="1"/>
        <v>1.9739439399921041E-4</v>
      </c>
      <c r="F42" s="10">
        <f t="shared" si="2"/>
        <v>4.1571398877572228E-4</v>
      </c>
      <c r="G42" s="11">
        <f t="shared" si="3"/>
        <v>1</v>
      </c>
      <c r="H42" s="13">
        <f t="shared" si="4"/>
        <v>1.9739439399921041E-4</v>
      </c>
    </row>
    <row r="43" spans="2:8" ht="15" x14ac:dyDescent="0.2">
      <c r="B43" s="5" t="s">
        <v>165</v>
      </c>
      <c r="C43" s="7">
        <v>60</v>
      </c>
      <c r="D43" s="7">
        <v>133</v>
      </c>
      <c r="E43" s="10">
        <f t="shared" si="1"/>
        <v>1.1843663639952625E-2</v>
      </c>
      <c r="F43" s="10">
        <f t="shared" si="2"/>
        <v>2.7644980253585534E-2</v>
      </c>
      <c r="G43" s="11">
        <f t="shared" si="3"/>
        <v>1.2166666666666666</v>
      </c>
      <c r="H43" s="13">
        <f t="shared" si="4"/>
        <v>1.4409790761942359E-2</v>
      </c>
    </row>
    <row r="44" spans="2:8" ht="15" x14ac:dyDescent="0.2">
      <c r="B44" s="5" t="s">
        <v>166</v>
      </c>
      <c r="C44" s="7">
        <v>103</v>
      </c>
      <c r="D44" s="7">
        <v>135</v>
      </c>
      <c r="E44" s="10">
        <f t="shared" si="1"/>
        <v>2.0331622581918674E-2</v>
      </c>
      <c r="F44" s="10">
        <f t="shared" si="2"/>
        <v>2.8060694242361257E-2</v>
      </c>
      <c r="G44" s="11">
        <f t="shared" si="3"/>
        <v>0.31067961165048541</v>
      </c>
      <c r="H44" s="13">
        <f t="shared" si="4"/>
        <v>6.3166206079747333E-3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5</v>
      </c>
      <c r="D46" s="7">
        <v>1</v>
      </c>
      <c r="E46" s="10">
        <f t="shared" si="1"/>
        <v>9.8697196999605213E-4</v>
      </c>
      <c r="F46" s="10">
        <f t="shared" si="2"/>
        <v>2.0785699438786114E-4</v>
      </c>
      <c r="G46" s="11">
        <f t="shared" si="3"/>
        <v>-0.8</v>
      </c>
      <c r="H46" s="13">
        <f t="shared" si="4"/>
        <v>-7.8957757599684177E-4</v>
      </c>
    </row>
    <row r="47" spans="2:8" ht="15" x14ac:dyDescent="0.2">
      <c r="B47" s="5" t="s">
        <v>167</v>
      </c>
      <c r="C47" s="7">
        <v>9</v>
      </c>
      <c r="D47" s="7">
        <v>9</v>
      </c>
      <c r="E47" s="10">
        <f t="shared" si="1"/>
        <v>1.7765495459928938E-3</v>
      </c>
      <c r="F47" s="10">
        <f t="shared" si="2"/>
        <v>1.8707129494907504E-3</v>
      </c>
      <c r="G47" s="11">
        <f t="shared" si="3"/>
        <v>0</v>
      </c>
      <c r="H47" s="13">
        <f t="shared" si="4"/>
        <v>0</v>
      </c>
    </row>
    <row r="48" spans="2:8" ht="15" x14ac:dyDescent="0.2">
      <c r="B48" s="5" t="s">
        <v>560</v>
      </c>
      <c r="C48" s="7">
        <v>29</v>
      </c>
      <c r="D48" s="7">
        <v>26</v>
      </c>
      <c r="E48" s="10">
        <f t="shared" si="1"/>
        <v>5.7244374259771023E-3</v>
      </c>
      <c r="F48" s="10">
        <f t="shared" si="2"/>
        <v>5.4042818540843895E-3</v>
      </c>
      <c r="G48" s="11">
        <f t="shared" si="3"/>
        <v>-0.10344827586206896</v>
      </c>
      <c r="H48" s="13">
        <f t="shared" si="4"/>
        <v>-5.921831819976313E-4</v>
      </c>
    </row>
    <row r="49" spans="1:9" ht="15" x14ac:dyDescent="0.2">
      <c r="B49" s="5" t="s">
        <v>9</v>
      </c>
      <c r="C49" s="7">
        <v>1358</v>
      </c>
      <c r="D49" s="7">
        <v>1012</v>
      </c>
      <c r="E49" s="10">
        <f t="shared" si="1"/>
        <v>0.26806158705092775</v>
      </c>
      <c r="F49" s="10">
        <f t="shared" si="2"/>
        <v>0.21035127832051548</v>
      </c>
      <c r="G49" s="11">
        <f t="shared" si="3"/>
        <v>-0.25478645066273931</v>
      </c>
      <c r="H49" s="13">
        <f t="shared" si="4"/>
        <v>-6.8298460323726801E-2</v>
      </c>
    </row>
    <row r="50" spans="1:9" ht="15" x14ac:dyDescent="0.2">
      <c r="B50" s="5" t="s">
        <v>561</v>
      </c>
      <c r="C50" s="7">
        <v>26</v>
      </c>
      <c r="D50" s="7">
        <v>24</v>
      </c>
      <c r="E50" s="10">
        <f t="shared" si="1"/>
        <v>5.1322542439794713E-3</v>
      </c>
      <c r="F50" s="10">
        <f t="shared" si="2"/>
        <v>4.9885678653086678E-3</v>
      </c>
      <c r="G50" s="11">
        <f t="shared" si="3"/>
        <v>-7.6923076923076927E-2</v>
      </c>
      <c r="H50" s="13">
        <f t="shared" si="4"/>
        <v>-3.9478878799842088E-4</v>
      </c>
    </row>
    <row r="51" spans="1:9" ht="15" x14ac:dyDescent="0.2">
      <c r="B51" s="5" t="s">
        <v>12</v>
      </c>
      <c r="C51" s="7">
        <v>13</v>
      </c>
      <c r="D51" s="7">
        <v>23</v>
      </c>
      <c r="E51" s="10">
        <f t="shared" si="1"/>
        <v>2.5661271219897357E-3</v>
      </c>
      <c r="F51" s="10">
        <f t="shared" si="2"/>
        <v>4.7807108709208065E-3</v>
      </c>
      <c r="G51" s="11">
        <f t="shared" si="3"/>
        <v>0.76923076923076927</v>
      </c>
      <c r="H51" s="13">
        <f t="shared" si="4"/>
        <v>1.9739439399921043E-3</v>
      </c>
    </row>
    <row r="52" spans="1:9" ht="15" x14ac:dyDescent="0.2">
      <c r="B52" s="5" t="s">
        <v>11</v>
      </c>
      <c r="C52" s="7">
        <v>38</v>
      </c>
      <c r="D52" s="7">
        <v>29</v>
      </c>
      <c r="E52" s="10">
        <f t="shared" si="1"/>
        <v>7.5009869719699961E-3</v>
      </c>
      <c r="F52" s="10">
        <f t="shared" si="2"/>
        <v>6.0278528372479734E-3</v>
      </c>
      <c r="G52" s="11">
        <f t="shared" si="3"/>
        <v>-0.23684210526315788</v>
      </c>
      <c r="H52" s="13">
        <f t="shared" si="4"/>
        <v>-1.7765495459928938E-3</v>
      </c>
    </row>
    <row r="53" spans="1:9" ht="15" x14ac:dyDescent="0.2">
      <c r="B53" s="5" t="s">
        <v>421</v>
      </c>
      <c r="C53" s="7">
        <v>197</v>
      </c>
      <c r="D53" s="7">
        <v>213</v>
      </c>
      <c r="E53" s="10">
        <f t="shared" si="1"/>
        <v>3.8886695617844455E-2</v>
      </c>
      <c r="F53" s="10">
        <f t="shared" si="2"/>
        <v>4.4273539804614424E-2</v>
      </c>
      <c r="G53" s="11">
        <f t="shared" si="3"/>
        <v>8.1218274111675121E-2</v>
      </c>
      <c r="H53" s="13">
        <f t="shared" si="4"/>
        <v>3.1583103039873666E-3</v>
      </c>
    </row>
    <row r="54" spans="1:9" ht="15" x14ac:dyDescent="0.2">
      <c r="B54" s="5" t="s">
        <v>10</v>
      </c>
      <c r="C54" s="7">
        <v>9</v>
      </c>
      <c r="D54" s="7">
        <v>5</v>
      </c>
      <c r="E54" s="10">
        <f t="shared" si="1"/>
        <v>1.7765495459928938E-3</v>
      </c>
      <c r="F54" s="10">
        <f t="shared" si="2"/>
        <v>1.0392849719393059E-3</v>
      </c>
      <c r="G54" s="11">
        <f t="shared" si="3"/>
        <v>-0.44444444444444442</v>
      </c>
      <c r="H54" s="13">
        <f t="shared" si="4"/>
        <v>-7.8957757599684166E-4</v>
      </c>
    </row>
    <row r="55" spans="1:9" ht="15" x14ac:dyDescent="0.2">
      <c r="B55" s="5" t="s">
        <v>168</v>
      </c>
      <c r="C55" s="7">
        <v>0</v>
      </c>
      <c r="D55" s="7">
        <v>25</v>
      </c>
      <c r="E55" s="10" t="str">
        <f t="shared" si="1"/>
        <v/>
      </c>
      <c r="F55" s="10">
        <f t="shared" si="2"/>
        <v>5.1964248596965291E-3</v>
      </c>
      <c r="G55" s="11">
        <f t="shared" si="3"/>
        <v>1</v>
      </c>
      <c r="H55" s="13" t="str">
        <f t="shared" si="4"/>
        <v/>
      </c>
    </row>
    <row r="56" spans="1:9" ht="15" x14ac:dyDescent="0.2">
      <c r="B56" s="5" t="s">
        <v>13</v>
      </c>
      <c r="C56" s="7">
        <v>3</v>
      </c>
      <c r="D56" s="7">
        <v>2</v>
      </c>
      <c r="E56" s="10">
        <f t="shared" si="1"/>
        <v>5.921831819976313E-4</v>
      </c>
      <c r="F56" s="10">
        <f t="shared" si="2"/>
        <v>4.1571398877572228E-4</v>
      </c>
      <c r="G56" s="11">
        <f t="shared" si="3"/>
        <v>-0.33333333333333331</v>
      </c>
      <c r="H56" s="13">
        <f t="shared" si="4"/>
        <v>-1.9739439399921041E-4</v>
      </c>
    </row>
    <row r="57" spans="1:9" s="32" customFormat="1" ht="15" x14ac:dyDescent="0.2">
      <c r="A57" s="35" t="s">
        <v>558</v>
      </c>
      <c r="B57" s="29" t="s">
        <v>617</v>
      </c>
      <c r="C57" s="30"/>
      <c r="D57" s="30">
        <v>3</v>
      </c>
      <c r="E57" s="40" t="str">
        <f t="shared" ref="E57" si="8">+IF(C57=0,"",C57/C$18)</f>
        <v/>
      </c>
      <c r="F57" s="40">
        <f t="shared" ref="F57" si="9">+IF(D57=0,"",D57/D$18)</f>
        <v>6.2357098316358347E-4</v>
      </c>
      <c r="G57" s="79">
        <f t="shared" si="3"/>
        <v>1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82</v>
      </c>
      <c r="D58" s="7">
        <v>38</v>
      </c>
      <c r="E58" s="10">
        <f t="shared" si="1"/>
        <v>1.6186340307935254E-2</v>
      </c>
      <c r="F58" s="10">
        <f t="shared" si="2"/>
        <v>7.8985657867387243E-3</v>
      </c>
      <c r="G58" s="11">
        <f t="shared" si="3"/>
        <v>-0.53658536585365857</v>
      </c>
      <c r="H58" s="13">
        <f t="shared" si="4"/>
        <v>-8.6853533359652589E-3</v>
      </c>
    </row>
    <row r="59" spans="1:9" ht="15" x14ac:dyDescent="0.2">
      <c r="B59" s="5" t="s">
        <v>169</v>
      </c>
      <c r="C59" s="7">
        <v>15</v>
      </c>
      <c r="D59" s="7">
        <v>12</v>
      </c>
      <c r="E59" s="10">
        <f t="shared" si="1"/>
        <v>2.9609159099881562E-3</v>
      </c>
      <c r="F59" s="10">
        <f t="shared" si="2"/>
        <v>2.4942839326543339E-3</v>
      </c>
      <c r="G59" s="11">
        <f t="shared" si="3"/>
        <v>-0.2</v>
      </c>
      <c r="H59" s="13">
        <f t="shared" si="4"/>
        <v>-5.921831819976313E-4</v>
      </c>
    </row>
    <row r="60" spans="1:9" ht="15" x14ac:dyDescent="0.2">
      <c r="B60" s="5" t="s">
        <v>422</v>
      </c>
      <c r="C60" s="7">
        <v>63</v>
      </c>
      <c r="D60" s="7">
        <v>56</v>
      </c>
      <c r="E60" s="10">
        <f t="shared" si="1"/>
        <v>1.2435846821950257E-2</v>
      </c>
      <c r="F60" s="10">
        <f t="shared" si="2"/>
        <v>1.1639991685720224E-2</v>
      </c>
      <c r="G60" s="11">
        <f t="shared" si="3"/>
        <v>-0.1111111111111111</v>
      </c>
      <c r="H60" s="13">
        <f t="shared" si="4"/>
        <v>-1.3817607579944729E-3</v>
      </c>
    </row>
    <row r="61" spans="1:9" ht="15" x14ac:dyDescent="0.2">
      <c r="B61" s="5" t="s">
        <v>170</v>
      </c>
      <c r="C61" s="7">
        <v>54</v>
      </c>
      <c r="D61" s="7">
        <v>60</v>
      </c>
      <c r="E61" s="10">
        <f t="shared" si="1"/>
        <v>1.0659297275957363E-2</v>
      </c>
      <c r="F61" s="10">
        <f t="shared" si="2"/>
        <v>1.2471419663271669E-2</v>
      </c>
      <c r="G61" s="11">
        <f t="shared" si="3"/>
        <v>0.1111111111111111</v>
      </c>
      <c r="H61" s="13">
        <f t="shared" si="4"/>
        <v>1.1843663639952624E-3</v>
      </c>
    </row>
    <row r="62" spans="1:9" ht="15" x14ac:dyDescent="0.2">
      <c r="B62" s="5" t="s">
        <v>171</v>
      </c>
      <c r="C62" s="7">
        <v>43</v>
      </c>
      <c r="D62" s="7">
        <v>55</v>
      </c>
      <c r="E62" s="10">
        <f t="shared" si="1"/>
        <v>8.4879589419660489E-3</v>
      </c>
      <c r="F62" s="10">
        <f t="shared" si="2"/>
        <v>1.1432134691332363E-2</v>
      </c>
      <c r="G62" s="11">
        <f t="shared" si="3"/>
        <v>0.27906976744186046</v>
      </c>
      <c r="H62" s="13">
        <f t="shared" si="4"/>
        <v>2.3687327279905252E-3</v>
      </c>
    </row>
    <row r="63" spans="1:9" s="32" customFormat="1" ht="15" x14ac:dyDescent="0.2">
      <c r="A63" s="48"/>
      <c r="B63" s="29" t="s">
        <v>585</v>
      </c>
      <c r="C63" s="30">
        <v>463</v>
      </c>
      <c r="D63" s="7">
        <v>380</v>
      </c>
      <c r="E63" s="40">
        <f t="shared" ref="E63:E64" si="11">+IF(C63=0,"",C63/C$18)</f>
        <v>9.1393604421634425E-2</v>
      </c>
      <c r="F63" s="40">
        <f t="shared" ref="F63:F64" si="12">+IF(D63=0,"",D63/D$18)</f>
        <v>7.8985657867387232E-2</v>
      </c>
      <c r="G63" s="11">
        <f t="shared" si="3"/>
        <v>-0.17926565874730022</v>
      </c>
      <c r="H63" s="25">
        <f t="shared" ref="H63:H64" si="13">+IF(OR(AND(E63=""),(G63="")),"",E63*G63)</f>
        <v>-1.6383734701934466E-2</v>
      </c>
      <c r="I63" s="2"/>
    </row>
    <row r="64" spans="1:9" s="32" customFormat="1" ht="15" x14ac:dyDescent="0.2">
      <c r="A64" s="48"/>
      <c r="B64" s="29" t="s">
        <v>586</v>
      </c>
      <c r="C64" s="30">
        <v>23</v>
      </c>
      <c r="D64" s="7">
        <v>5</v>
      </c>
      <c r="E64" s="40">
        <f t="shared" si="11"/>
        <v>4.5400710619818395E-3</v>
      </c>
      <c r="F64" s="40">
        <f t="shared" si="12"/>
        <v>1.0392849719393059E-3</v>
      </c>
      <c r="G64" s="11">
        <f t="shared" si="3"/>
        <v>-0.78260869565217395</v>
      </c>
      <c r="H64" s="25">
        <f t="shared" si="13"/>
        <v>-3.5530990919857876E-3</v>
      </c>
      <c r="I64" s="2"/>
    </row>
    <row r="65" spans="1:9" ht="15" x14ac:dyDescent="0.2">
      <c r="B65" s="5" t="s">
        <v>172</v>
      </c>
      <c r="C65" s="7">
        <v>243</v>
      </c>
      <c r="D65" s="7">
        <v>117</v>
      </c>
      <c r="E65" s="10">
        <f t="shared" si="1"/>
        <v>4.7966837741808134E-2</v>
      </c>
      <c r="F65" s="10">
        <f t="shared" si="2"/>
        <v>2.4319268343379753E-2</v>
      </c>
      <c r="G65" s="11">
        <f t="shared" si="3"/>
        <v>-0.51851851851851849</v>
      </c>
      <c r="H65" s="13">
        <f t="shared" si="4"/>
        <v>-2.4871693643900513E-2</v>
      </c>
    </row>
    <row r="66" spans="1:9" ht="15" x14ac:dyDescent="0.2">
      <c r="B66" s="5" t="s">
        <v>15</v>
      </c>
      <c r="C66" s="7">
        <v>265</v>
      </c>
      <c r="D66" s="7">
        <v>128</v>
      </c>
      <c r="E66" s="10">
        <f t="shared" si="1"/>
        <v>5.2309514409790765E-2</v>
      </c>
      <c r="F66" s="10">
        <f t="shared" si="2"/>
        <v>2.6605695281646226E-2</v>
      </c>
      <c r="G66" s="11">
        <f t="shared" si="3"/>
        <v>-0.51698113207547169</v>
      </c>
      <c r="H66" s="13">
        <f t="shared" si="4"/>
        <v>-2.7043031977891829E-2</v>
      </c>
    </row>
    <row r="67" spans="1:9" ht="15" x14ac:dyDescent="0.2">
      <c r="B67" s="5" t="s">
        <v>173</v>
      </c>
      <c r="C67" s="7">
        <v>186</v>
      </c>
      <c r="D67" s="7">
        <v>159</v>
      </c>
      <c r="E67" s="10">
        <f t="shared" si="1"/>
        <v>3.6715357283853139E-2</v>
      </c>
      <c r="F67" s="10">
        <f t="shared" si="2"/>
        <v>3.3049262107669924E-2</v>
      </c>
      <c r="G67" s="11">
        <f t="shared" si="3"/>
        <v>-0.14516129032258066</v>
      </c>
      <c r="H67" s="13">
        <f t="shared" si="4"/>
        <v>-5.3296486379786822E-3</v>
      </c>
    </row>
    <row r="68" spans="1:9" ht="15" x14ac:dyDescent="0.2">
      <c r="B68" s="5" t="s">
        <v>174</v>
      </c>
      <c r="C68" s="7">
        <v>12</v>
      </c>
      <c r="D68" s="7">
        <v>31</v>
      </c>
      <c r="E68" s="10">
        <f t="shared" si="1"/>
        <v>2.3687327279905252E-3</v>
      </c>
      <c r="F68" s="10">
        <f t="shared" si="2"/>
        <v>6.443566826023696E-3</v>
      </c>
      <c r="G68" s="11">
        <f t="shared" si="3"/>
        <v>1.5833333333333333</v>
      </c>
      <c r="H68" s="13">
        <f t="shared" si="4"/>
        <v>3.750493485984998E-3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6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3" customFormat="1" ht="24" customHeight="1" x14ac:dyDescent="0.2">
      <c r="A73" s="33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3" customFormat="1" ht="15" x14ac:dyDescent="0.2">
      <c r="A74" s="33"/>
      <c r="B74" s="51" t="s">
        <v>380</v>
      </c>
      <c r="C74" s="52">
        <f>SUM(C75:C163)</f>
        <v>74075</v>
      </c>
      <c r="D74" s="52">
        <f>SUM(D75:D163)</f>
        <v>62117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-0.16143098211272358</v>
      </c>
      <c r="H74" s="54">
        <f>+IF(OR(AND(E74=""),(G74="")),"",E74*G74)</f>
        <v>-0.16143098211272358</v>
      </c>
    </row>
    <row r="75" spans="1:9" s="32" customFormat="1" ht="15" x14ac:dyDescent="0.2">
      <c r="A75" s="35"/>
      <c r="B75" s="29" t="s">
        <v>423</v>
      </c>
      <c r="C75" s="7">
        <v>1307</v>
      </c>
      <c r="D75" s="7">
        <v>1449</v>
      </c>
      <c r="E75" s="31">
        <f>+IF(C75=0,"",C75/C$74)</f>
        <v>1.7644279446506917E-2</v>
      </c>
      <c r="F75" s="31">
        <f>+IF(D75=0,"",D75/D$74)</f>
        <v>2.3326947534491362E-2</v>
      </c>
      <c r="G75" s="11">
        <f t="shared" ref="G75:G138" si="14">+IF(AND(C75=0,D75=0)," ",IF(C75=0,1,IF(D75=0,-1,(D75-C75)/C75)))</f>
        <v>0.10864575363427698</v>
      </c>
      <c r="H75" s="25">
        <f>+IF(OR(AND(E75=""),(G75="")),"",E75*G75)</f>
        <v>1.9169760377995275E-3</v>
      </c>
      <c r="I75" s="2"/>
    </row>
    <row r="76" spans="1:9" s="32" customFormat="1" ht="15" x14ac:dyDescent="0.2">
      <c r="A76" s="35"/>
      <c r="B76" s="29" t="s">
        <v>563</v>
      </c>
      <c r="C76" s="7">
        <v>1030</v>
      </c>
      <c r="D76" s="7">
        <v>3119</v>
      </c>
      <c r="E76" s="31">
        <f t="shared" ref="E76:E148" si="15">+IF(C76=0,"",C76/C$74)</f>
        <v>1.3904826189672629E-2</v>
      </c>
      <c r="F76" s="31">
        <f t="shared" ref="F76:F148" si="16">+IF(D76=0,"",D76/D$74)</f>
        <v>5.0211697280937585E-2</v>
      </c>
      <c r="G76" s="11">
        <f t="shared" si="14"/>
        <v>2.0281553398058252</v>
      </c>
      <c r="H76" s="25">
        <f t="shared" ref="H76:H148" si="17">+IF(OR(AND(E76=""),(G76="")),"",E76*G76)</f>
        <v>2.8201147485656428E-2</v>
      </c>
      <c r="I76" s="2"/>
    </row>
    <row r="77" spans="1:9" s="32" customFormat="1" ht="15" x14ac:dyDescent="0.2">
      <c r="A77" s="35"/>
      <c r="B77" s="29" t="s">
        <v>516</v>
      </c>
      <c r="C77" s="7">
        <v>197</v>
      </c>
      <c r="D77" s="7">
        <v>235</v>
      </c>
      <c r="E77" s="31">
        <f t="shared" ref="E77" si="18">+IF(C77=0,"",C77/C$74)</f>
        <v>2.6594667566655415E-3</v>
      </c>
      <c r="F77" s="31">
        <f t="shared" ref="F77" si="19">+IF(D77=0,"",D77/D$74)</f>
        <v>3.7831833475538098E-3</v>
      </c>
      <c r="G77" s="11">
        <f t="shared" si="14"/>
        <v>0.19289340101522842</v>
      </c>
      <c r="H77" s="25">
        <f t="shared" ref="H77" si="20">+IF(OR(AND(E77=""),(G77="")),"",E77*G77)</f>
        <v>5.1299358758015521E-4</v>
      </c>
      <c r="I77" s="2"/>
    </row>
    <row r="78" spans="1:9" s="32" customFormat="1" ht="15" x14ac:dyDescent="0.2">
      <c r="A78" s="35"/>
      <c r="B78" s="29" t="s">
        <v>564</v>
      </c>
      <c r="C78" s="7">
        <v>2628</v>
      </c>
      <c r="D78" s="7">
        <v>2683</v>
      </c>
      <c r="E78" s="31">
        <f t="shared" si="15"/>
        <v>3.5477556530543367E-2</v>
      </c>
      <c r="F78" s="31">
        <f t="shared" si="16"/>
        <v>4.3192684772284558E-2</v>
      </c>
      <c r="G78" s="11">
        <f t="shared" si="14"/>
        <v>2.0928462709284626E-2</v>
      </c>
      <c r="H78" s="25">
        <f t="shared" si="17"/>
        <v>7.4249071886601408E-4</v>
      </c>
      <c r="I78" s="2"/>
    </row>
    <row r="79" spans="1:9" s="32" customFormat="1" ht="15" x14ac:dyDescent="0.2">
      <c r="A79" s="35"/>
      <c r="B79" s="29" t="s">
        <v>175</v>
      </c>
      <c r="C79" s="7">
        <v>3421</v>
      </c>
      <c r="D79" s="7">
        <v>7062</v>
      </c>
      <c r="E79" s="31">
        <f t="shared" si="15"/>
        <v>4.6182922713466079E-2</v>
      </c>
      <c r="F79" s="31">
        <f t="shared" si="16"/>
        <v>0.11368868425712768</v>
      </c>
      <c r="G79" s="11">
        <f t="shared" si="14"/>
        <v>1.0643086816720257</v>
      </c>
      <c r="H79" s="25">
        <f t="shared" si="17"/>
        <v>4.9152885588930134E-2</v>
      </c>
      <c r="I79" s="2"/>
    </row>
    <row r="80" spans="1:9" s="32" customFormat="1" ht="15" x14ac:dyDescent="0.2">
      <c r="A80" s="35"/>
      <c r="B80" s="29" t="s">
        <v>16</v>
      </c>
      <c r="C80" s="7">
        <v>159</v>
      </c>
      <c r="D80" s="7">
        <v>222</v>
      </c>
      <c r="E80" s="31">
        <f t="shared" si="15"/>
        <v>2.1464731690853866E-3</v>
      </c>
      <c r="F80" s="31">
        <f t="shared" si="16"/>
        <v>3.5739008644976415E-3</v>
      </c>
      <c r="G80" s="11">
        <f t="shared" si="14"/>
        <v>0.39622641509433965</v>
      </c>
      <c r="H80" s="25">
        <f t="shared" si="17"/>
        <v>8.5048936888288914E-4</v>
      </c>
      <c r="I80" s="2"/>
    </row>
    <row r="81" spans="1:9" s="32" customFormat="1" ht="15" x14ac:dyDescent="0.2">
      <c r="A81" s="35"/>
      <c r="B81" s="29" t="s">
        <v>35</v>
      </c>
      <c r="C81" s="7">
        <v>153</v>
      </c>
      <c r="D81" s="7">
        <v>145</v>
      </c>
      <c r="E81" s="31">
        <f t="shared" ref="E81" si="21">+IF(C81=0,"",C81/C$74)</f>
        <v>2.0654741815727302E-3</v>
      </c>
      <c r="F81" s="31">
        <f t="shared" ref="F81" si="22">+IF(D81=0,"",D81/D$74)</f>
        <v>2.3343046187034146E-3</v>
      </c>
      <c r="G81" s="11">
        <f t="shared" si="14"/>
        <v>-5.2287581699346407E-2</v>
      </c>
      <c r="H81" s="25">
        <f t="shared" ref="H81" si="23">+IF(OR(AND(E81=""),(G81="")),"",E81*G81)</f>
        <v>-1.0799865001687479E-4</v>
      </c>
      <c r="I81" s="2"/>
    </row>
    <row r="82" spans="1:9" s="32" customFormat="1" ht="15" x14ac:dyDescent="0.2">
      <c r="A82" s="35"/>
      <c r="B82" s="29" t="s">
        <v>176</v>
      </c>
      <c r="C82" s="7">
        <v>7</v>
      </c>
      <c r="D82" s="7">
        <v>18</v>
      </c>
      <c r="E82" s="31">
        <f t="shared" si="15"/>
        <v>9.4498818764765435E-5</v>
      </c>
      <c r="F82" s="31">
        <f t="shared" si="16"/>
        <v>2.8977574577007903E-4</v>
      </c>
      <c r="G82" s="11">
        <f t="shared" si="14"/>
        <v>1.5714285714285714</v>
      </c>
      <c r="H82" s="25">
        <f t="shared" si="17"/>
        <v>1.4849814377320282E-4</v>
      </c>
      <c r="I82" s="2"/>
    </row>
    <row r="83" spans="1:9" s="32" customFormat="1" ht="15" x14ac:dyDescent="0.2">
      <c r="A83" s="35"/>
      <c r="B83" s="29" t="s">
        <v>177</v>
      </c>
      <c r="C83" s="7">
        <v>185</v>
      </c>
      <c r="D83" s="7">
        <v>275</v>
      </c>
      <c r="E83" s="31">
        <f t="shared" si="15"/>
        <v>2.4974687816402296E-3</v>
      </c>
      <c r="F83" s="31">
        <f t="shared" si="16"/>
        <v>4.4271294492650966E-3</v>
      </c>
      <c r="G83" s="11">
        <f t="shared" si="14"/>
        <v>0.48648648648648651</v>
      </c>
      <c r="H83" s="25">
        <f t="shared" si="17"/>
        <v>1.2149848126898415E-3</v>
      </c>
      <c r="I83" s="2"/>
    </row>
    <row r="84" spans="1:9" s="32" customFormat="1" ht="15" x14ac:dyDescent="0.2">
      <c r="A84" s="35"/>
      <c r="B84" s="29" t="s">
        <v>424</v>
      </c>
      <c r="C84" s="7">
        <v>81</v>
      </c>
      <c r="D84" s="7">
        <v>127</v>
      </c>
      <c r="E84" s="31">
        <f t="shared" si="15"/>
        <v>1.0934863314208572E-3</v>
      </c>
      <c r="F84" s="31">
        <f t="shared" si="16"/>
        <v>2.0445288729333353E-3</v>
      </c>
      <c r="G84" s="11">
        <f t="shared" si="14"/>
        <v>0.5679012345679012</v>
      </c>
      <c r="H84" s="25">
        <f t="shared" si="17"/>
        <v>6.2099223759702995E-4</v>
      </c>
      <c r="I84" s="2"/>
    </row>
    <row r="85" spans="1:9" s="32" customFormat="1" ht="15" x14ac:dyDescent="0.2">
      <c r="A85" s="35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5"/>
      <c r="B86" s="29" t="s">
        <v>179</v>
      </c>
      <c r="C86" s="7">
        <v>302</v>
      </c>
      <c r="D86" s="7">
        <v>395</v>
      </c>
      <c r="E86" s="31">
        <f t="shared" si="15"/>
        <v>4.0769490381370229E-3</v>
      </c>
      <c r="F86" s="31">
        <f t="shared" si="16"/>
        <v>6.3589677543989566E-3</v>
      </c>
      <c r="G86" s="11">
        <f t="shared" si="14"/>
        <v>0.30794701986754969</v>
      </c>
      <c r="H86" s="25">
        <f t="shared" si="17"/>
        <v>1.2554843064461693E-3</v>
      </c>
      <c r="I86" s="2"/>
    </row>
    <row r="87" spans="1:9" s="32" customFormat="1" ht="15" x14ac:dyDescent="0.2">
      <c r="A87" s="35"/>
      <c r="B87" s="29" t="s">
        <v>17</v>
      </c>
      <c r="C87" s="7">
        <v>85</v>
      </c>
      <c r="D87" s="7">
        <v>128</v>
      </c>
      <c r="E87" s="31">
        <f t="shared" si="15"/>
        <v>1.1474856564292946E-3</v>
      </c>
      <c r="F87" s="31">
        <f t="shared" si="16"/>
        <v>2.0606275254761177E-3</v>
      </c>
      <c r="G87" s="11">
        <f t="shared" si="14"/>
        <v>0.50588235294117645</v>
      </c>
      <c r="H87" s="25">
        <f t="shared" si="17"/>
        <v>5.8049274384070198E-4</v>
      </c>
      <c r="I87" s="2"/>
    </row>
    <row r="88" spans="1:9" s="32" customFormat="1" ht="15" x14ac:dyDescent="0.2">
      <c r="A88" s="35"/>
      <c r="B88" s="29" t="s">
        <v>180</v>
      </c>
      <c r="C88" s="7">
        <v>464</v>
      </c>
      <c r="D88" s="7">
        <v>754</v>
      </c>
      <c r="E88" s="31">
        <f t="shared" si="15"/>
        <v>6.2639217009787381E-3</v>
      </c>
      <c r="F88" s="31">
        <f t="shared" si="16"/>
        <v>1.2138384017257756E-2</v>
      </c>
      <c r="G88" s="11">
        <f t="shared" si="14"/>
        <v>0.625</v>
      </c>
      <c r="H88" s="25">
        <f t="shared" si="17"/>
        <v>3.914951063111711E-3</v>
      </c>
      <c r="I88" s="2"/>
    </row>
    <row r="89" spans="1:9" s="32" customFormat="1" ht="15" x14ac:dyDescent="0.2">
      <c r="A89" s="35"/>
      <c r="B89" s="29" t="s">
        <v>565</v>
      </c>
      <c r="C89" s="7">
        <v>470</v>
      </c>
      <c r="D89" s="7">
        <v>546</v>
      </c>
      <c r="E89" s="31">
        <f t="shared" ref="E89" si="24">+IF(C89=0,"",C89/C$74)</f>
        <v>6.3449206884913937E-3</v>
      </c>
      <c r="F89" s="31">
        <f t="shared" ref="F89" si="25">+IF(D89=0,"",D89/D$74)</f>
        <v>8.7898642883590637E-3</v>
      </c>
      <c r="G89" s="11">
        <f t="shared" si="14"/>
        <v>0.16170212765957448</v>
      </c>
      <c r="H89" s="25">
        <f t="shared" ref="H89" si="26">+IF(OR(AND(E89=""),(G89="")),"",E89*G89)</f>
        <v>1.0259871751603106E-3</v>
      </c>
      <c r="I89" s="2"/>
    </row>
    <row r="90" spans="1:9" s="32" customFormat="1" ht="15" x14ac:dyDescent="0.2">
      <c r="A90" s="35"/>
      <c r="B90" s="29" t="s">
        <v>181</v>
      </c>
      <c r="C90" s="7">
        <v>2080</v>
      </c>
      <c r="D90" s="7">
        <v>2483</v>
      </c>
      <c r="E90" s="31">
        <f t="shared" si="15"/>
        <v>2.8079649004387443E-2</v>
      </c>
      <c r="F90" s="31">
        <f t="shared" si="16"/>
        <v>3.9972954263728128E-2</v>
      </c>
      <c r="G90" s="11">
        <f t="shared" si="14"/>
        <v>0.19375000000000001</v>
      </c>
      <c r="H90" s="25">
        <f t="shared" si="17"/>
        <v>5.4404319946000671E-3</v>
      </c>
      <c r="I90" s="2"/>
    </row>
    <row r="91" spans="1:9" s="32" customFormat="1" ht="15" x14ac:dyDescent="0.2">
      <c r="A91" s="35"/>
      <c r="B91" s="29" t="s">
        <v>182</v>
      </c>
      <c r="C91" s="7">
        <v>639</v>
      </c>
      <c r="D91" s="7">
        <v>838</v>
      </c>
      <c r="E91" s="31">
        <f t="shared" si="15"/>
        <v>8.6263921700978734E-3</v>
      </c>
      <c r="F91" s="31">
        <f t="shared" si="16"/>
        <v>1.3490670830851459E-2</v>
      </c>
      <c r="G91" s="11">
        <f t="shared" si="14"/>
        <v>0.31142410015649452</v>
      </c>
      <c r="H91" s="25">
        <f t="shared" si="17"/>
        <v>2.6864664191697603E-3</v>
      </c>
      <c r="I91" s="2"/>
    </row>
    <row r="92" spans="1:9" s="32" customFormat="1" ht="15" x14ac:dyDescent="0.2">
      <c r="A92" s="35"/>
      <c r="B92" s="29" t="s">
        <v>21</v>
      </c>
      <c r="C92" s="7">
        <v>464</v>
      </c>
      <c r="D92" s="7">
        <v>613</v>
      </c>
      <c r="E92" s="31">
        <f t="shared" si="15"/>
        <v>6.2639217009787381E-3</v>
      </c>
      <c r="F92" s="31">
        <f t="shared" si="16"/>
        <v>9.8684740087254703E-3</v>
      </c>
      <c r="G92" s="11">
        <f t="shared" si="14"/>
        <v>0.32112068965517243</v>
      </c>
      <c r="H92" s="25">
        <f t="shared" si="17"/>
        <v>2.0114748565642931E-3</v>
      </c>
      <c r="I92" s="2"/>
    </row>
    <row r="93" spans="1:9" s="32" customFormat="1" ht="15" x14ac:dyDescent="0.2">
      <c r="A93" s="35"/>
      <c r="B93" s="29" t="s">
        <v>425</v>
      </c>
      <c r="C93" s="7">
        <v>333</v>
      </c>
      <c r="D93" s="7">
        <v>512</v>
      </c>
      <c r="E93" s="31">
        <f t="shared" si="15"/>
        <v>4.4954438069524129E-3</v>
      </c>
      <c r="F93" s="31">
        <f t="shared" si="16"/>
        <v>8.2425101019044707E-3</v>
      </c>
      <c r="G93" s="11">
        <f t="shared" si="14"/>
        <v>0.53753753753753752</v>
      </c>
      <c r="H93" s="25">
        <f t="shared" si="17"/>
        <v>2.4164697941275732E-3</v>
      </c>
      <c r="I93" s="2"/>
    </row>
    <row r="94" spans="1:9" s="32" customFormat="1" ht="15" x14ac:dyDescent="0.2">
      <c r="A94" s="35"/>
      <c r="B94" s="29" t="s">
        <v>183</v>
      </c>
      <c r="C94" s="7">
        <v>309</v>
      </c>
      <c r="D94" s="7">
        <v>224</v>
      </c>
      <c r="E94" s="31">
        <f t="shared" si="15"/>
        <v>4.1714478569017891E-3</v>
      </c>
      <c r="F94" s="31">
        <f t="shared" si="16"/>
        <v>3.6060981695832058E-3</v>
      </c>
      <c r="G94" s="11">
        <f t="shared" si="14"/>
        <v>-0.27508090614886732</v>
      </c>
      <c r="H94" s="25">
        <f t="shared" si="17"/>
        <v>-1.1474856564292948E-3</v>
      </c>
      <c r="I94" s="2"/>
    </row>
    <row r="95" spans="1:9" s="32" customFormat="1" ht="15" x14ac:dyDescent="0.2">
      <c r="A95" s="35"/>
      <c r="B95" s="29" t="s">
        <v>520</v>
      </c>
      <c r="C95" s="7">
        <v>147</v>
      </c>
      <c r="D95" s="7">
        <v>206</v>
      </c>
      <c r="E95" s="31">
        <f t="shared" ref="E95:E96" si="27">+IF(C95=0,"",C95/C$74)</f>
        <v>1.9844751940600743E-3</v>
      </c>
      <c r="F95" s="31">
        <f t="shared" ref="F95:F96" si="28">+IF(D95=0,"",D95/D$74)</f>
        <v>3.316322423813127E-3</v>
      </c>
      <c r="G95" s="11">
        <f t="shared" si="14"/>
        <v>0.40136054421768708</v>
      </c>
      <c r="H95" s="25">
        <f t="shared" ref="H95:H96" si="29">+IF(OR(AND(E95=""),(G95="")),"",E95*G95)</f>
        <v>7.9649004387445156E-4</v>
      </c>
      <c r="I95" s="2"/>
    </row>
    <row r="96" spans="1:9" s="32" customFormat="1" ht="15" x14ac:dyDescent="0.2">
      <c r="A96" s="35"/>
      <c r="B96" s="29" t="s">
        <v>600</v>
      </c>
      <c r="C96" s="7">
        <v>199</v>
      </c>
      <c r="D96" s="7">
        <v>263</v>
      </c>
      <c r="E96" s="31">
        <f t="shared" si="27"/>
        <v>2.6864664191697603E-3</v>
      </c>
      <c r="F96" s="31">
        <f t="shared" si="28"/>
        <v>4.2339456187517107E-3</v>
      </c>
      <c r="G96" s="11">
        <f t="shared" si="14"/>
        <v>0.32160804020100503</v>
      </c>
      <c r="H96" s="25">
        <f t="shared" si="29"/>
        <v>8.6398920013499832E-4</v>
      </c>
      <c r="I96" s="2"/>
    </row>
    <row r="97" spans="1:9" s="32" customFormat="1" ht="15" x14ac:dyDescent="0.2">
      <c r="A97" s="35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5"/>
      <c r="B98" s="29" t="s">
        <v>184</v>
      </c>
      <c r="C98" s="7">
        <v>1384</v>
      </c>
      <c r="D98" s="7">
        <v>2245</v>
      </c>
      <c r="E98" s="31">
        <f t="shared" si="15"/>
        <v>1.8683766452919338E-2</v>
      </c>
      <c r="F98" s="31">
        <f t="shared" si="16"/>
        <v>3.6141474958545972E-2</v>
      </c>
      <c r="G98" s="11">
        <f t="shared" si="14"/>
        <v>0.62210982658959535</v>
      </c>
      <c r="H98" s="25">
        <f t="shared" si="17"/>
        <v>1.1623354708066148E-2</v>
      </c>
      <c r="I98" s="2"/>
    </row>
    <row r="99" spans="1:9" s="32" customFormat="1" ht="15" x14ac:dyDescent="0.2">
      <c r="A99" s="35"/>
      <c r="B99" s="29" t="s">
        <v>19</v>
      </c>
      <c r="C99" s="7">
        <v>38</v>
      </c>
      <c r="D99" s="7">
        <v>93</v>
      </c>
      <c r="E99" s="31">
        <f t="shared" si="15"/>
        <v>5.1299358758015521E-4</v>
      </c>
      <c r="F99" s="31">
        <f t="shared" si="16"/>
        <v>1.4971746864787417E-3</v>
      </c>
      <c r="G99" s="11">
        <f t="shared" si="14"/>
        <v>1.4473684210526316</v>
      </c>
      <c r="H99" s="25">
        <f t="shared" si="17"/>
        <v>7.4249071886601419E-4</v>
      </c>
      <c r="I99" s="2"/>
    </row>
    <row r="100" spans="1:9" s="32" customFormat="1" ht="15" x14ac:dyDescent="0.2">
      <c r="A100" s="35"/>
      <c r="B100" s="29" t="s">
        <v>22</v>
      </c>
      <c r="C100" s="7">
        <v>52</v>
      </c>
      <c r="D100" s="7">
        <v>61</v>
      </c>
      <c r="E100" s="31">
        <f t="shared" si="15"/>
        <v>7.0199122510968611E-4</v>
      </c>
      <c r="F100" s="31">
        <f t="shared" si="16"/>
        <v>9.8201780510971236E-4</v>
      </c>
      <c r="G100" s="11">
        <f t="shared" si="14"/>
        <v>0.17307692307692307</v>
      </c>
      <c r="H100" s="25">
        <f t="shared" si="17"/>
        <v>1.2149848126898413E-4</v>
      </c>
      <c r="I100" s="2"/>
    </row>
    <row r="101" spans="1:9" s="32" customFormat="1" ht="15" x14ac:dyDescent="0.2">
      <c r="A101" s="35"/>
      <c r="B101" s="29" t="s">
        <v>185</v>
      </c>
      <c r="C101" s="7">
        <v>158</v>
      </c>
      <c r="D101" s="7">
        <v>133</v>
      </c>
      <c r="E101" s="31">
        <f t="shared" si="15"/>
        <v>2.1329733378332772E-3</v>
      </c>
      <c r="F101" s="31">
        <f t="shared" si="16"/>
        <v>2.1411207881900287E-3</v>
      </c>
      <c r="G101" s="11">
        <f t="shared" si="14"/>
        <v>-0.15822784810126583</v>
      </c>
      <c r="H101" s="25">
        <f t="shared" si="17"/>
        <v>-3.3749578130273377E-4</v>
      </c>
      <c r="I101" s="2"/>
    </row>
    <row r="102" spans="1:9" s="32" customFormat="1" ht="15" x14ac:dyDescent="0.2">
      <c r="A102" s="35"/>
      <c r="B102" s="29" t="s">
        <v>601</v>
      </c>
      <c r="C102" s="7">
        <v>1248</v>
      </c>
      <c r="D102" s="7">
        <v>1641</v>
      </c>
      <c r="E102" s="31">
        <f t="shared" si="15"/>
        <v>1.6847789402632467E-2</v>
      </c>
      <c r="F102" s="31">
        <f t="shared" si="16"/>
        <v>2.641788882270554E-2</v>
      </c>
      <c r="G102" s="11">
        <f t="shared" si="14"/>
        <v>0.31490384615384615</v>
      </c>
      <c r="H102" s="25">
        <f t="shared" si="17"/>
        <v>5.3054336820789741E-3</v>
      </c>
      <c r="I102" s="2"/>
    </row>
    <row r="103" spans="1:9" s="32" customFormat="1" ht="15" x14ac:dyDescent="0.2">
      <c r="A103" s="35"/>
      <c r="B103" s="29" t="s">
        <v>426</v>
      </c>
      <c r="C103" s="7">
        <v>579</v>
      </c>
      <c r="D103" s="7">
        <v>723</v>
      </c>
      <c r="E103" s="31">
        <f t="shared" si="15"/>
        <v>7.8164022949713131E-3</v>
      </c>
      <c r="F103" s="31">
        <f t="shared" si="16"/>
        <v>1.1639325788431508E-2</v>
      </c>
      <c r="G103" s="11">
        <f t="shared" si="14"/>
        <v>0.24870466321243523</v>
      </c>
      <c r="H103" s="25">
        <f t="shared" si="17"/>
        <v>1.9439757003037461E-3</v>
      </c>
      <c r="I103" s="2"/>
    </row>
    <row r="104" spans="1:9" s="32" customFormat="1" ht="15" x14ac:dyDescent="0.2">
      <c r="A104" s="35"/>
      <c r="B104" s="29" t="s">
        <v>18</v>
      </c>
      <c r="C104" s="7">
        <v>287</v>
      </c>
      <c r="D104" s="7">
        <v>294</v>
      </c>
      <c r="E104" s="31">
        <f t="shared" si="15"/>
        <v>3.8744515693553833E-3</v>
      </c>
      <c r="F104" s="31">
        <f t="shared" si="16"/>
        <v>4.7330038475779579E-3</v>
      </c>
      <c r="G104" s="11">
        <f t="shared" si="14"/>
        <v>2.4390243902439025E-2</v>
      </c>
      <c r="H104" s="25">
        <f t="shared" si="17"/>
        <v>9.4498818764765448E-5</v>
      </c>
      <c r="I104" s="2"/>
    </row>
    <row r="105" spans="1:9" s="32" customFormat="1" ht="15" x14ac:dyDescent="0.2">
      <c r="A105" s="35"/>
      <c r="B105" s="29" t="s">
        <v>20</v>
      </c>
      <c r="C105" s="7">
        <v>6</v>
      </c>
      <c r="D105" s="7">
        <v>13</v>
      </c>
      <c r="E105" s="31">
        <f t="shared" si="15"/>
        <v>8.0998987512656093E-5</v>
      </c>
      <c r="F105" s="31">
        <f t="shared" si="16"/>
        <v>2.0928248305616821E-4</v>
      </c>
      <c r="G105" s="11">
        <f t="shared" si="14"/>
        <v>1.1666666666666667</v>
      </c>
      <c r="H105" s="25">
        <f t="shared" si="17"/>
        <v>9.4498818764765448E-5</v>
      </c>
      <c r="I105" s="2"/>
    </row>
    <row r="106" spans="1:9" s="32" customFormat="1" ht="15" x14ac:dyDescent="0.2">
      <c r="A106" s="35"/>
      <c r="B106" s="29" t="s">
        <v>186</v>
      </c>
      <c r="C106" s="7">
        <v>60</v>
      </c>
      <c r="D106" s="7">
        <v>138</v>
      </c>
      <c r="E106" s="31">
        <f t="shared" si="15"/>
        <v>8.0998987512656095E-4</v>
      </c>
      <c r="F106" s="31">
        <f t="shared" si="16"/>
        <v>2.2216140509039393E-3</v>
      </c>
      <c r="G106" s="11">
        <f t="shared" si="14"/>
        <v>1.3</v>
      </c>
      <c r="H106" s="25">
        <f t="shared" si="17"/>
        <v>1.0529868376645292E-3</v>
      </c>
      <c r="I106" s="2"/>
    </row>
    <row r="107" spans="1:9" s="32" customFormat="1" ht="15" x14ac:dyDescent="0.2">
      <c r="A107" s="35"/>
      <c r="B107" s="29" t="s">
        <v>562</v>
      </c>
      <c r="C107" s="7">
        <v>250</v>
      </c>
      <c r="D107" s="7">
        <v>168</v>
      </c>
      <c r="E107" s="31">
        <f t="shared" ref="E107" si="33">+IF(C107=0,"",C107/C$74)</f>
        <v>3.3749578130273373E-3</v>
      </c>
      <c r="F107" s="31">
        <f t="shared" ref="F107" si="34">+IF(D107=0,"",D107/D$74)</f>
        <v>2.7045736271874045E-3</v>
      </c>
      <c r="G107" s="11">
        <f t="shared" si="14"/>
        <v>-0.32800000000000001</v>
      </c>
      <c r="H107" s="25">
        <f t="shared" ref="H107" si="35">+IF(OR(AND(E107=""),(G107="")),"",E107*G107)</f>
        <v>-1.1069861626729668E-3</v>
      </c>
      <c r="I107" s="2"/>
    </row>
    <row r="108" spans="1:9" s="32" customFormat="1" ht="15" x14ac:dyDescent="0.2">
      <c r="A108" s="35"/>
      <c r="B108" s="29" t="s">
        <v>187</v>
      </c>
      <c r="C108" s="7">
        <v>46</v>
      </c>
      <c r="D108" s="7">
        <v>2526</v>
      </c>
      <c r="E108" s="31">
        <f t="shared" si="15"/>
        <v>6.2099223759703006E-4</v>
      </c>
      <c r="F108" s="31">
        <f t="shared" si="16"/>
        <v>4.0665196323067761E-2</v>
      </c>
      <c r="G108" s="11">
        <f t="shared" si="14"/>
        <v>53.913043478260867</v>
      </c>
      <c r="H108" s="25">
        <f t="shared" si="17"/>
        <v>3.3479581505231185E-2</v>
      </c>
      <c r="I108" s="2"/>
    </row>
    <row r="109" spans="1:9" s="32" customFormat="1" ht="15" x14ac:dyDescent="0.2">
      <c r="A109" s="35"/>
      <c r="B109" s="29" t="s">
        <v>188</v>
      </c>
      <c r="C109" s="7">
        <v>1055</v>
      </c>
      <c r="D109" s="7">
        <v>1569</v>
      </c>
      <c r="E109" s="31">
        <f t="shared" si="15"/>
        <v>1.4242321970975363E-2</v>
      </c>
      <c r="F109" s="31">
        <f t="shared" si="16"/>
        <v>2.5258785839625222E-2</v>
      </c>
      <c r="G109" s="11">
        <f t="shared" si="14"/>
        <v>0.48720379146919429</v>
      </c>
      <c r="H109" s="25">
        <f t="shared" si="17"/>
        <v>6.9389132635842054E-3</v>
      </c>
      <c r="I109" s="2"/>
    </row>
    <row r="110" spans="1:9" s="32" customFormat="1" ht="15" x14ac:dyDescent="0.2">
      <c r="A110" s="35"/>
      <c r="B110" s="29" t="s">
        <v>602</v>
      </c>
      <c r="C110" s="7">
        <v>278</v>
      </c>
      <c r="D110" s="7">
        <v>397</v>
      </c>
      <c r="E110" s="31">
        <f t="shared" si="15"/>
        <v>3.7529530880863991E-3</v>
      </c>
      <c r="F110" s="31">
        <f t="shared" si="16"/>
        <v>6.3911650594845213E-3</v>
      </c>
      <c r="G110" s="11">
        <f t="shared" si="14"/>
        <v>0.42805755395683454</v>
      </c>
      <c r="H110" s="25">
        <f t="shared" si="17"/>
        <v>1.6064799190010125E-3</v>
      </c>
      <c r="I110" s="2"/>
    </row>
    <row r="111" spans="1:9" s="32" customFormat="1" ht="15" x14ac:dyDescent="0.2">
      <c r="A111" s="35"/>
      <c r="B111" s="29" t="s">
        <v>603</v>
      </c>
      <c r="C111" s="7">
        <v>1638</v>
      </c>
      <c r="D111" s="7">
        <v>1657</v>
      </c>
      <c r="E111" s="31">
        <f t="shared" si="15"/>
        <v>2.2112723590955112E-2</v>
      </c>
      <c r="F111" s="31">
        <f t="shared" si="16"/>
        <v>2.6675467263390054E-2</v>
      </c>
      <c r="G111" s="11">
        <f t="shared" si="14"/>
        <v>1.15995115995116E-2</v>
      </c>
      <c r="H111" s="25">
        <f t="shared" si="17"/>
        <v>2.5649679379007761E-4</v>
      </c>
      <c r="I111" s="2"/>
    </row>
    <row r="112" spans="1:9" s="32" customFormat="1" ht="15" x14ac:dyDescent="0.2">
      <c r="A112" s="35"/>
      <c r="B112" s="29" t="s">
        <v>189</v>
      </c>
      <c r="C112" s="7">
        <v>397</v>
      </c>
      <c r="D112" s="7">
        <v>501</v>
      </c>
      <c r="E112" s="31">
        <f t="shared" si="15"/>
        <v>5.3594330070874116E-3</v>
      </c>
      <c r="F112" s="31">
        <f t="shared" si="16"/>
        <v>8.0654249239338668E-3</v>
      </c>
      <c r="G112" s="11">
        <f t="shared" si="14"/>
        <v>0.26196473551637278</v>
      </c>
      <c r="H112" s="25">
        <f t="shared" si="17"/>
        <v>1.4039824502193722E-3</v>
      </c>
      <c r="I112" s="2"/>
    </row>
    <row r="113" spans="1:9" s="32" customFormat="1" ht="15" x14ac:dyDescent="0.2">
      <c r="A113" s="35"/>
      <c r="B113" s="29" t="s">
        <v>190</v>
      </c>
      <c r="C113" s="7">
        <v>1215</v>
      </c>
      <c r="D113" s="7">
        <v>1324</v>
      </c>
      <c r="E113" s="31">
        <f t="shared" si="15"/>
        <v>1.6402294971312858E-2</v>
      </c>
      <c r="F113" s="31">
        <f t="shared" si="16"/>
        <v>2.1314615966643594E-2</v>
      </c>
      <c r="G113" s="11">
        <f t="shared" si="14"/>
        <v>8.9711934156378598E-2</v>
      </c>
      <c r="H113" s="25">
        <f t="shared" si="17"/>
        <v>1.471481606479919E-3</v>
      </c>
      <c r="I113" s="2"/>
    </row>
    <row r="114" spans="1:9" s="32" customFormat="1" ht="15" x14ac:dyDescent="0.2">
      <c r="A114" s="35"/>
      <c r="B114" s="29" t="s">
        <v>191</v>
      </c>
      <c r="C114" s="7">
        <v>170</v>
      </c>
      <c r="D114" s="7">
        <v>194</v>
      </c>
      <c r="E114" s="31">
        <f t="shared" si="15"/>
        <v>2.2949713128585891E-3</v>
      </c>
      <c r="F114" s="31">
        <f t="shared" si="16"/>
        <v>3.1231385932997406E-3</v>
      </c>
      <c r="G114" s="11">
        <f t="shared" si="14"/>
        <v>0.14117647058823529</v>
      </c>
      <c r="H114" s="25">
        <f t="shared" si="17"/>
        <v>3.2399595005062432E-4</v>
      </c>
      <c r="I114" s="2"/>
    </row>
    <row r="115" spans="1:9" s="32" customFormat="1" ht="15" x14ac:dyDescent="0.2">
      <c r="A115" s="35"/>
      <c r="B115" s="29" t="s">
        <v>27</v>
      </c>
      <c r="C115" s="7">
        <v>229</v>
      </c>
      <c r="D115" s="7">
        <v>239</v>
      </c>
      <c r="E115" s="31">
        <f t="shared" si="15"/>
        <v>3.0914613567330409E-3</v>
      </c>
      <c r="F115" s="31">
        <f t="shared" si="16"/>
        <v>3.8475779577249384E-3</v>
      </c>
      <c r="G115" s="11">
        <f t="shared" si="14"/>
        <v>4.3668122270742356E-2</v>
      </c>
      <c r="H115" s="25">
        <f t="shared" si="17"/>
        <v>1.3499831252109347E-4</v>
      </c>
      <c r="I115" s="2"/>
    </row>
    <row r="116" spans="1:9" s="32" customFormat="1" ht="15" x14ac:dyDescent="0.2">
      <c r="A116" s="35"/>
      <c r="B116" s="29" t="s">
        <v>192</v>
      </c>
      <c r="C116" s="7">
        <v>89</v>
      </c>
      <c r="D116" s="7">
        <v>67</v>
      </c>
      <c r="E116" s="31">
        <f t="shared" si="15"/>
        <v>1.2014849814377319E-3</v>
      </c>
      <c r="F116" s="31">
        <f t="shared" si="16"/>
        <v>1.0786097203664053E-3</v>
      </c>
      <c r="G116" s="11">
        <f t="shared" si="14"/>
        <v>-0.24719101123595505</v>
      </c>
      <c r="H116" s="25">
        <f t="shared" si="17"/>
        <v>-2.9699628754640563E-4</v>
      </c>
      <c r="I116" s="2"/>
    </row>
    <row r="117" spans="1:9" s="32" customFormat="1" ht="15" x14ac:dyDescent="0.2">
      <c r="A117" s="35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5"/>
      <c r="B118" s="29" t="s">
        <v>193</v>
      </c>
      <c r="C118" s="7">
        <v>886</v>
      </c>
      <c r="D118" s="7">
        <v>1157</v>
      </c>
      <c r="E118" s="31">
        <f t="shared" si="15"/>
        <v>1.1960850489368883E-2</v>
      </c>
      <c r="F118" s="31">
        <f t="shared" si="16"/>
        <v>1.8626140991998968E-2</v>
      </c>
      <c r="G118" s="11">
        <f t="shared" si="14"/>
        <v>0.30586907449209932</v>
      </c>
      <c r="H118" s="25">
        <f t="shared" si="17"/>
        <v>3.6584542693216334E-3</v>
      </c>
      <c r="I118" s="2"/>
    </row>
    <row r="119" spans="1:9" s="32" customFormat="1" ht="15" x14ac:dyDescent="0.2">
      <c r="A119" s="35"/>
      <c r="B119" s="29" t="s">
        <v>24</v>
      </c>
      <c r="C119" s="7">
        <v>432</v>
      </c>
      <c r="D119" s="7">
        <v>610</v>
      </c>
      <c r="E119" s="31">
        <f t="shared" si="15"/>
        <v>5.8319271009112383E-3</v>
      </c>
      <c r="F119" s="31">
        <f t="shared" si="16"/>
        <v>9.8201780510971236E-3</v>
      </c>
      <c r="G119" s="11">
        <f t="shared" si="14"/>
        <v>0.41203703703703703</v>
      </c>
      <c r="H119" s="25">
        <f t="shared" si="17"/>
        <v>2.4029699628754638E-3</v>
      </c>
      <c r="I119" s="2"/>
    </row>
    <row r="120" spans="1:9" s="32" customFormat="1" ht="15" x14ac:dyDescent="0.2">
      <c r="A120" s="35"/>
      <c r="B120" s="29" t="s">
        <v>194</v>
      </c>
      <c r="C120" s="7">
        <v>161</v>
      </c>
      <c r="D120" s="7">
        <v>190</v>
      </c>
      <c r="E120" s="31">
        <f t="shared" si="15"/>
        <v>2.173472831589605E-3</v>
      </c>
      <c r="F120" s="31">
        <f t="shared" si="16"/>
        <v>3.058743983128612E-3</v>
      </c>
      <c r="G120" s="11">
        <f t="shared" si="14"/>
        <v>0.18012422360248448</v>
      </c>
      <c r="H120" s="25">
        <f t="shared" si="17"/>
        <v>3.9149510631117108E-4</v>
      </c>
      <c r="I120" s="2"/>
    </row>
    <row r="121" spans="1:9" s="32" customFormat="1" ht="15" x14ac:dyDescent="0.2">
      <c r="A121" s="35"/>
      <c r="B121" s="29" t="s">
        <v>25</v>
      </c>
      <c r="C121" s="7">
        <v>360</v>
      </c>
      <c r="D121" s="7">
        <v>270</v>
      </c>
      <c r="E121" s="31">
        <f t="shared" si="15"/>
        <v>4.8599392507593653E-3</v>
      </c>
      <c r="F121" s="31">
        <f t="shared" si="16"/>
        <v>4.346636186551186E-3</v>
      </c>
      <c r="G121" s="11">
        <f t="shared" si="14"/>
        <v>-0.25</v>
      </c>
      <c r="H121" s="25">
        <f t="shared" si="17"/>
        <v>-1.2149848126898413E-3</v>
      </c>
      <c r="I121" s="2"/>
    </row>
    <row r="122" spans="1:9" s="32" customFormat="1" ht="15" x14ac:dyDescent="0.2">
      <c r="A122" s="35"/>
      <c r="B122" s="29" t="s">
        <v>23</v>
      </c>
      <c r="C122" s="7">
        <v>192</v>
      </c>
      <c r="D122" s="7">
        <v>337</v>
      </c>
      <c r="E122" s="31">
        <f t="shared" si="15"/>
        <v>2.591967600404995E-3</v>
      </c>
      <c r="F122" s="31">
        <f t="shared" si="16"/>
        <v>5.4252459069175909E-3</v>
      </c>
      <c r="G122" s="11">
        <f t="shared" si="14"/>
        <v>0.75520833333333337</v>
      </c>
      <c r="H122" s="25">
        <f t="shared" si="17"/>
        <v>1.9574755315558555E-3</v>
      </c>
      <c r="I122" s="2"/>
    </row>
    <row r="123" spans="1:9" s="32" customFormat="1" ht="15" x14ac:dyDescent="0.2">
      <c r="A123" s="35"/>
      <c r="B123" s="29" t="s">
        <v>26</v>
      </c>
      <c r="C123" s="7">
        <v>1391</v>
      </c>
      <c r="D123" s="7">
        <v>2218</v>
      </c>
      <c r="E123" s="31">
        <f t="shared" si="15"/>
        <v>1.8778265271684105E-2</v>
      </c>
      <c r="F123" s="31">
        <f t="shared" si="16"/>
        <v>3.570681133989085E-2</v>
      </c>
      <c r="G123" s="11">
        <f t="shared" si="14"/>
        <v>0.59453630481667863</v>
      </c>
      <c r="H123" s="25">
        <f t="shared" si="17"/>
        <v>1.1164360445494431E-2</v>
      </c>
      <c r="I123" s="2"/>
    </row>
    <row r="124" spans="1:9" s="32" customFormat="1" ht="15" x14ac:dyDescent="0.2">
      <c r="A124" s="35"/>
      <c r="B124" s="29" t="s">
        <v>195</v>
      </c>
      <c r="C124" s="7">
        <v>842</v>
      </c>
      <c r="D124" s="7">
        <v>1121</v>
      </c>
      <c r="E124" s="31">
        <f t="shared" si="15"/>
        <v>1.1366857914276071E-2</v>
      </c>
      <c r="F124" s="31">
        <f t="shared" si="16"/>
        <v>1.8046589500458812E-2</v>
      </c>
      <c r="G124" s="11">
        <f t="shared" si="14"/>
        <v>0.33135391923990498</v>
      </c>
      <c r="H124" s="25">
        <f t="shared" si="17"/>
        <v>3.7664529193385081E-3</v>
      </c>
      <c r="I124" s="2"/>
    </row>
    <row r="125" spans="1:9" s="32" customFormat="1" ht="15" x14ac:dyDescent="0.2">
      <c r="A125" s="35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5"/>
      <c r="B126" s="29" t="s">
        <v>33</v>
      </c>
      <c r="C126" s="7">
        <v>681</v>
      </c>
      <c r="D126" s="7">
        <v>815</v>
      </c>
      <c r="E126" s="31">
        <f t="shared" si="15"/>
        <v>9.1933850826864671E-3</v>
      </c>
      <c r="F126" s="31">
        <f t="shared" si="16"/>
        <v>1.3120401822367468E-2</v>
      </c>
      <c r="G126" s="11">
        <f t="shared" si="14"/>
        <v>0.19676945668135096</v>
      </c>
      <c r="H126" s="25">
        <f t="shared" si="17"/>
        <v>1.8089773877826528E-3</v>
      </c>
      <c r="I126" s="2"/>
    </row>
    <row r="127" spans="1:9" s="32" customFormat="1" ht="15" x14ac:dyDescent="0.2">
      <c r="A127" s="35"/>
      <c r="B127" s="29" t="s">
        <v>196</v>
      </c>
      <c r="C127" s="7">
        <v>1919</v>
      </c>
      <c r="D127" s="7">
        <v>2076</v>
      </c>
      <c r="E127" s="31">
        <f t="shared" si="15"/>
        <v>2.5906176172797842E-2</v>
      </c>
      <c r="F127" s="31">
        <f t="shared" si="16"/>
        <v>3.3420802678815781E-2</v>
      </c>
      <c r="G127" s="11">
        <f t="shared" si="14"/>
        <v>8.181344450234497E-2</v>
      </c>
      <c r="H127" s="25">
        <f t="shared" si="17"/>
        <v>2.1194735065811678E-3</v>
      </c>
      <c r="I127" s="2"/>
    </row>
    <row r="128" spans="1:9" s="32" customFormat="1" ht="15" x14ac:dyDescent="0.2">
      <c r="A128" s="35"/>
      <c r="B128" s="29" t="s">
        <v>428</v>
      </c>
      <c r="C128" s="7">
        <v>56</v>
      </c>
      <c r="D128" s="7">
        <v>50</v>
      </c>
      <c r="E128" s="31">
        <f t="shared" si="15"/>
        <v>7.5599055011812348E-4</v>
      </c>
      <c r="F128" s="31">
        <f t="shared" si="16"/>
        <v>8.049326271391085E-4</v>
      </c>
      <c r="G128" s="11">
        <f t="shared" si="14"/>
        <v>-0.10714285714285714</v>
      </c>
      <c r="H128" s="25">
        <f t="shared" si="17"/>
        <v>-8.0998987512656079E-5</v>
      </c>
      <c r="I128" s="2"/>
    </row>
    <row r="129" spans="1:9" s="32" customFormat="1" ht="15" x14ac:dyDescent="0.2">
      <c r="A129" s="35"/>
      <c r="B129" s="29" t="s">
        <v>429</v>
      </c>
      <c r="C129" s="7">
        <v>35273</v>
      </c>
      <c r="D129" s="7">
        <v>8076</v>
      </c>
      <c r="E129" s="31">
        <f t="shared" si="15"/>
        <v>0.47617954775565308</v>
      </c>
      <c r="F129" s="31">
        <f t="shared" si="16"/>
        <v>0.13001271793550881</v>
      </c>
      <c r="G129" s="11">
        <f t="shared" si="14"/>
        <v>-0.77104300739942733</v>
      </c>
      <c r="H129" s="25">
        <f t="shared" si="17"/>
        <v>-0.36715491056361799</v>
      </c>
      <c r="I129" s="2"/>
    </row>
    <row r="130" spans="1:9" s="32" customFormat="1" ht="15" x14ac:dyDescent="0.2">
      <c r="A130" s="35"/>
      <c r="B130" s="29" t="s">
        <v>197</v>
      </c>
      <c r="C130" s="7">
        <v>930</v>
      </c>
      <c r="D130" s="7">
        <v>794</v>
      </c>
      <c r="E130" s="31">
        <f t="shared" si="15"/>
        <v>1.2554843064461694E-2</v>
      </c>
      <c r="F130" s="31">
        <f t="shared" si="16"/>
        <v>1.2782330118969043E-2</v>
      </c>
      <c r="G130" s="11">
        <f t="shared" si="14"/>
        <v>-0.14623655913978495</v>
      </c>
      <c r="H130" s="25">
        <f t="shared" si="17"/>
        <v>-1.8359770502868714E-3</v>
      </c>
      <c r="I130" s="2"/>
    </row>
    <row r="131" spans="1:9" s="32" customFormat="1" ht="15" x14ac:dyDescent="0.2">
      <c r="A131" s="35"/>
      <c r="B131" s="29" t="s">
        <v>198</v>
      </c>
      <c r="C131" s="7">
        <v>481</v>
      </c>
      <c r="D131" s="7">
        <v>667</v>
      </c>
      <c r="E131" s="31">
        <f t="shared" si="15"/>
        <v>6.4934188322645966E-3</v>
      </c>
      <c r="F131" s="31">
        <f t="shared" si="16"/>
        <v>1.0737801246035707E-2</v>
      </c>
      <c r="G131" s="11">
        <f t="shared" si="14"/>
        <v>0.38669438669438672</v>
      </c>
      <c r="H131" s="25">
        <f t="shared" si="17"/>
        <v>2.510968612892339E-3</v>
      </c>
      <c r="I131" s="2"/>
    </row>
    <row r="132" spans="1:9" s="32" customFormat="1" ht="15" x14ac:dyDescent="0.2">
      <c r="A132" s="35"/>
      <c r="B132" s="29" t="s">
        <v>28</v>
      </c>
      <c r="C132" s="7">
        <v>654</v>
      </c>
      <c r="D132" s="7">
        <v>1580</v>
      </c>
      <c r="E132" s="31">
        <f t="shared" si="15"/>
        <v>8.8288896388795148E-3</v>
      </c>
      <c r="F132" s="31">
        <f t="shared" si="16"/>
        <v>2.5435871017595826E-2</v>
      </c>
      <c r="G132" s="11">
        <f t="shared" si="14"/>
        <v>1.415902140672783</v>
      </c>
      <c r="H132" s="25">
        <f t="shared" si="17"/>
        <v>1.2500843739453258E-2</v>
      </c>
      <c r="I132" s="2"/>
    </row>
    <row r="133" spans="1:9" s="32" customFormat="1" ht="15" x14ac:dyDescent="0.2">
      <c r="A133" s="35"/>
      <c r="B133" s="29" t="s">
        <v>32</v>
      </c>
      <c r="C133" s="7">
        <v>256</v>
      </c>
      <c r="D133" s="7">
        <v>330</v>
      </c>
      <c r="E133" s="31">
        <f t="shared" si="15"/>
        <v>3.4559568005399933E-3</v>
      </c>
      <c r="F133" s="31">
        <f t="shared" si="16"/>
        <v>5.3125553391181156E-3</v>
      </c>
      <c r="G133" s="11">
        <f t="shared" si="14"/>
        <v>0.2890625</v>
      </c>
      <c r="H133" s="25">
        <f t="shared" si="17"/>
        <v>9.9898751265609185E-4</v>
      </c>
      <c r="I133" s="2"/>
    </row>
    <row r="134" spans="1:9" s="32" customFormat="1" ht="15" x14ac:dyDescent="0.2">
      <c r="A134" s="35"/>
      <c r="B134" s="29" t="s">
        <v>524</v>
      </c>
      <c r="C134" s="7">
        <v>313</v>
      </c>
      <c r="D134" s="7">
        <v>450</v>
      </c>
      <c r="E134" s="31">
        <f t="shared" ref="E134" si="36">+IF(C134=0,"",C134/C$74)</f>
        <v>4.2254471819102258E-3</v>
      </c>
      <c r="F134" s="31">
        <f t="shared" ref="F134" si="37">+IF(D134=0,"",D134/D$74)</f>
        <v>7.2443936442519764E-3</v>
      </c>
      <c r="G134" s="11">
        <f t="shared" si="14"/>
        <v>0.43769968051118213</v>
      </c>
      <c r="H134" s="25">
        <f t="shared" ref="H134" si="38">+IF(OR(AND(E134=""),(G134="")),"",E134*G134)</f>
        <v>1.8494768815389808E-3</v>
      </c>
      <c r="I134" s="2"/>
    </row>
    <row r="135" spans="1:9" s="32" customFormat="1" ht="15" x14ac:dyDescent="0.2">
      <c r="A135" s="35"/>
      <c r="B135" s="29" t="s">
        <v>30</v>
      </c>
      <c r="C135" s="7">
        <v>331</v>
      </c>
      <c r="D135" s="7">
        <v>451</v>
      </c>
      <c r="E135" s="31">
        <f t="shared" si="15"/>
        <v>4.4684441444481941E-3</v>
      </c>
      <c r="F135" s="31">
        <f t="shared" si="16"/>
        <v>7.2604922967947584E-3</v>
      </c>
      <c r="G135" s="11">
        <f t="shared" si="14"/>
        <v>0.36253776435045315</v>
      </c>
      <c r="H135" s="25">
        <f t="shared" si="17"/>
        <v>1.6199797502531217E-3</v>
      </c>
      <c r="I135" s="2"/>
    </row>
    <row r="136" spans="1:9" s="32" customFormat="1" ht="15" x14ac:dyDescent="0.2">
      <c r="A136" s="35"/>
      <c r="B136" s="29" t="s">
        <v>29</v>
      </c>
      <c r="C136" s="7">
        <v>8</v>
      </c>
      <c r="D136" s="7">
        <v>10</v>
      </c>
      <c r="E136" s="31">
        <f t="shared" si="15"/>
        <v>1.0799865001687479E-4</v>
      </c>
      <c r="F136" s="31">
        <f t="shared" si="16"/>
        <v>1.609865254278217E-4</v>
      </c>
      <c r="G136" s="11">
        <f t="shared" si="14"/>
        <v>0.25</v>
      </c>
      <c r="H136" s="25">
        <f t="shared" si="17"/>
        <v>2.6999662504218698E-5</v>
      </c>
      <c r="I136" s="2"/>
    </row>
    <row r="137" spans="1:9" s="32" customFormat="1" ht="15" x14ac:dyDescent="0.2">
      <c r="A137" s="35"/>
      <c r="B137" s="29" t="s">
        <v>199</v>
      </c>
      <c r="C137" s="7">
        <v>89</v>
      </c>
      <c r="D137" s="7">
        <v>128</v>
      </c>
      <c r="E137" s="31">
        <f t="shared" si="15"/>
        <v>1.2014849814377319E-3</v>
      </c>
      <c r="F137" s="31">
        <f t="shared" si="16"/>
        <v>2.0606275254761177E-3</v>
      </c>
      <c r="G137" s="11">
        <f t="shared" si="14"/>
        <v>0.43820224719101125</v>
      </c>
      <c r="H137" s="25">
        <f t="shared" si="17"/>
        <v>5.2649341883226461E-4</v>
      </c>
      <c r="I137" s="2"/>
    </row>
    <row r="138" spans="1:9" s="32" customFormat="1" ht="15" x14ac:dyDescent="0.2">
      <c r="A138" s="35"/>
      <c r="B138" s="29" t="s">
        <v>200</v>
      </c>
      <c r="C138" s="7">
        <v>23</v>
      </c>
      <c r="D138" s="7">
        <v>6</v>
      </c>
      <c r="E138" s="31">
        <f t="shared" si="15"/>
        <v>3.1049611879851503E-4</v>
      </c>
      <c r="F138" s="31">
        <f t="shared" si="16"/>
        <v>9.659191525669301E-5</v>
      </c>
      <c r="G138" s="11">
        <f t="shared" si="14"/>
        <v>-0.73913043478260865</v>
      </c>
      <c r="H138" s="25">
        <f t="shared" si="17"/>
        <v>-2.2949713128585892E-4</v>
      </c>
      <c r="I138" s="2"/>
    </row>
    <row r="139" spans="1:9" s="32" customFormat="1" ht="15" x14ac:dyDescent="0.2">
      <c r="A139" s="35"/>
      <c r="B139" s="29" t="s">
        <v>201</v>
      </c>
      <c r="C139" s="7">
        <v>23</v>
      </c>
      <c r="D139" s="7">
        <v>92</v>
      </c>
      <c r="E139" s="31">
        <f t="shared" si="15"/>
        <v>3.1049611879851503E-4</v>
      </c>
      <c r="F139" s="31">
        <f t="shared" si="16"/>
        <v>1.4810760339359595E-3</v>
      </c>
      <c r="G139" s="11">
        <f t="shared" ref="G139:G163" si="39">+IF(AND(C139=0,D139=0)," ",IF(C139=0,1,IF(D139=0,-1,(D139-C139)/C139)))</f>
        <v>3</v>
      </c>
      <c r="H139" s="25">
        <f t="shared" si="17"/>
        <v>9.3148835639554508E-4</v>
      </c>
      <c r="I139" s="2"/>
    </row>
    <row r="140" spans="1:9" s="32" customFormat="1" ht="15" x14ac:dyDescent="0.2">
      <c r="A140" s="35"/>
      <c r="B140" s="29" t="s">
        <v>202</v>
      </c>
      <c r="C140" s="7">
        <v>154</v>
      </c>
      <c r="D140" s="7">
        <v>202</v>
      </c>
      <c r="E140" s="31">
        <f t="shared" si="15"/>
        <v>2.0789740128248396E-3</v>
      </c>
      <c r="F140" s="31">
        <f t="shared" si="16"/>
        <v>3.2519278136419983E-3</v>
      </c>
      <c r="G140" s="11">
        <f t="shared" si="39"/>
        <v>0.31168831168831168</v>
      </c>
      <c r="H140" s="25">
        <f t="shared" si="17"/>
        <v>6.4799190010124874E-4</v>
      </c>
      <c r="I140" s="2"/>
    </row>
    <row r="141" spans="1:9" s="32" customFormat="1" ht="15" x14ac:dyDescent="0.2">
      <c r="A141" s="35"/>
      <c r="B141" s="29" t="s">
        <v>430</v>
      </c>
      <c r="C141" s="7">
        <v>301</v>
      </c>
      <c r="D141" s="7">
        <v>380</v>
      </c>
      <c r="E141" s="31">
        <f t="shared" si="15"/>
        <v>4.0634492068849139E-3</v>
      </c>
      <c r="F141" s="31">
        <f t="shared" si="16"/>
        <v>6.117487966257224E-3</v>
      </c>
      <c r="G141" s="11">
        <f t="shared" si="39"/>
        <v>0.26245847176079734</v>
      </c>
      <c r="H141" s="25">
        <f t="shared" si="17"/>
        <v>1.0664866689166386E-3</v>
      </c>
      <c r="I141" s="2"/>
    </row>
    <row r="142" spans="1:9" s="32" customFormat="1" ht="15" x14ac:dyDescent="0.2">
      <c r="A142" s="35"/>
      <c r="B142" s="29" t="s">
        <v>203</v>
      </c>
      <c r="C142" s="7">
        <v>1944</v>
      </c>
      <c r="D142" s="7">
        <v>1630</v>
      </c>
      <c r="E142" s="31">
        <f t="shared" si="15"/>
        <v>2.6243671954100573E-2</v>
      </c>
      <c r="F142" s="31">
        <f t="shared" si="16"/>
        <v>2.6240803644734936E-2</v>
      </c>
      <c r="G142" s="11">
        <f t="shared" si="39"/>
        <v>-0.16152263374485595</v>
      </c>
      <c r="H142" s="25">
        <f t="shared" si="17"/>
        <v>-4.2389470131623348E-3</v>
      </c>
      <c r="I142" s="2"/>
    </row>
    <row r="143" spans="1:9" s="32" customFormat="1" ht="15" x14ac:dyDescent="0.2">
      <c r="A143" s="35"/>
      <c r="B143" s="29" t="s">
        <v>204</v>
      </c>
      <c r="C143" s="7">
        <v>15</v>
      </c>
      <c r="D143" s="7">
        <v>39</v>
      </c>
      <c r="E143" s="31">
        <f t="shared" si="15"/>
        <v>2.0249746878164024E-4</v>
      </c>
      <c r="F143" s="31">
        <f t="shared" si="16"/>
        <v>6.2784744916850464E-4</v>
      </c>
      <c r="G143" s="11">
        <f t="shared" si="39"/>
        <v>1.6</v>
      </c>
      <c r="H143" s="25">
        <f t="shared" si="17"/>
        <v>3.2399595005062442E-4</v>
      </c>
      <c r="I143" s="2"/>
    </row>
    <row r="144" spans="1:9" s="32" customFormat="1" ht="15" x14ac:dyDescent="0.2">
      <c r="A144" s="48"/>
      <c r="B144" s="29" t="s">
        <v>590</v>
      </c>
      <c r="C144" s="30">
        <v>10</v>
      </c>
      <c r="D144" s="7">
        <v>0</v>
      </c>
      <c r="E144" s="31">
        <f t="shared" ref="E144" si="40">+IF(C144=0,"",C144/C$74)</f>
        <v>1.3499831252109347E-4</v>
      </c>
      <c r="F144" s="31" t="str">
        <f t="shared" ref="F144" si="41">+IF(D144=0,"",D144/D$74)</f>
        <v/>
      </c>
      <c r="G144" s="11">
        <f t="shared" si="39"/>
        <v>-1</v>
      </c>
      <c r="H144" s="25">
        <f t="shared" ref="H144" si="42">+IF(OR(AND(E144=""),(G144="")),"",E144*G144)</f>
        <v>-1.3499831252109347E-4</v>
      </c>
      <c r="I144" s="2"/>
    </row>
    <row r="145" spans="1:9" s="32" customFormat="1" ht="15" x14ac:dyDescent="0.2">
      <c r="A145" s="35"/>
      <c r="B145" s="29" t="s">
        <v>566</v>
      </c>
      <c r="C145" s="7">
        <v>172</v>
      </c>
      <c r="D145" s="7">
        <v>93</v>
      </c>
      <c r="E145" s="31">
        <f t="shared" si="15"/>
        <v>2.3219709753628079E-3</v>
      </c>
      <c r="F145" s="31">
        <f t="shared" si="16"/>
        <v>1.4971746864787417E-3</v>
      </c>
      <c r="G145" s="11">
        <f t="shared" si="39"/>
        <v>-0.45930232558139533</v>
      </c>
      <c r="H145" s="25">
        <f t="shared" si="17"/>
        <v>-1.0664866689166384E-3</v>
      </c>
      <c r="I145" s="2"/>
    </row>
    <row r="146" spans="1:9" s="32" customFormat="1" ht="15" x14ac:dyDescent="0.2">
      <c r="A146" s="35"/>
      <c r="B146" s="29" t="s">
        <v>567</v>
      </c>
      <c r="C146" s="7">
        <v>3</v>
      </c>
      <c r="D146" s="7">
        <v>1</v>
      </c>
      <c r="E146" s="31">
        <f t="shared" si="15"/>
        <v>4.0499493756328046E-5</v>
      </c>
      <c r="F146" s="31">
        <f t="shared" si="16"/>
        <v>1.6098652542782169E-5</v>
      </c>
      <c r="G146" s="11">
        <f t="shared" si="39"/>
        <v>-0.66666666666666663</v>
      </c>
      <c r="H146" s="25">
        <f t="shared" si="17"/>
        <v>-2.6999662504218698E-5</v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5"/>
      <c r="B148" s="29" t="s">
        <v>36</v>
      </c>
      <c r="C148" s="7">
        <v>1</v>
      </c>
      <c r="D148" s="7">
        <v>4</v>
      </c>
      <c r="E148" s="31">
        <f t="shared" si="15"/>
        <v>1.3499831252109349E-5</v>
      </c>
      <c r="F148" s="31">
        <f t="shared" si="16"/>
        <v>6.4394610171128678E-5</v>
      </c>
      <c r="G148" s="11">
        <f t="shared" si="39"/>
        <v>3</v>
      </c>
      <c r="H148" s="25">
        <f t="shared" si="17"/>
        <v>4.0499493756328046E-5</v>
      </c>
      <c r="I148" s="2"/>
    </row>
    <row r="149" spans="1:9" s="32" customFormat="1" ht="15" x14ac:dyDescent="0.2">
      <c r="A149" s="35"/>
      <c r="B149" s="29" t="s">
        <v>431</v>
      </c>
      <c r="C149" s="7">
        <v>40</v>
      </c>
      <c r="D149" s="7">
        <v>50</v>
      </c>
      <c r="E149" s="31">
        <f t="shared" ref="E149:E158" si="46">+IF(C149=0,"",C149/C$74)</f>
        <v>5.399932500843739E-4</v>
      </c>
      <c r="F149" s="31">
        <f t="shared" ref="F149:F158" si="47">+IF(D149=0,"",D149/D$74)</f>
        <v>8.049326271391085E-4</v>
      </c>
      <c r="G149" s="11">
        <f t="shared" si="39"/>
        <v>0.25</v>
      </c>
      <c r="H149" s="25">
        <f t="shared" ref="H149:H158" si="48">+IF(OR(AND(E149=""),(G149="")),"",E149*G149)</f>
        <v>1.3499831252109347E-4</v>
      </c>
      <c r="I149" s="2"/>
    </row>
    <row r="150" spans="1:9" s="32" customFormat="1" ht="15" x14ac:dyDescent="0.2">
      <c r="A150" s="35"/>
      <c r="B150" s="29" t="s">
        <v>34</v>
      </c>
      <c r="C150" s="7">
        <v>172</v>
      </c>
      <c r="D150" s="7">
        <v>155</v>
      </c>
      <c r="E150" s="31">
        <f t="shared" si="46"/>
        <v>2.3219709753628079E-3</v>
      </c>
      <c r="F150" s="31">
        <f t="shared" si="47"/>
        <v>2.4952911441312362E-3</v>
      </c>
      <c r="G150" s="11">
        <f t="shared" si="39"/>
        <v>-9.8837209302325577E-2</v>
      </c>
      <c r="H150" s="25">
        <f t="shared" si="48"/>
        <v>-2.2949713128585892E-4</v>
      </c>
      <c r="I150" s="2"/>
    </row>
    <row r="151" spans="1:9" s="32" customFormat="1" ht="15" x14ac:dyDescent="0.2">
      <c r="A151" s="35"/>
      <c r="B151" s="29" t="s">
        <v>205</v>
      </c>
      <c r="C151" s="7">
        <v>34</v>
      </c>
      <c r="D151" s="7">
        <v>26</v>
      </c>
      <c r="E151" s="31">
        <f t="shared" si="46"/>
        <v>4.5899426257171784E-4</v>
      </c>
      <c r="F151" s="31">
        <f t="shared" si="47"/>
        <v>4.1856496611233641E-4</v>
      </c>
      <c r="G151" s="11">
        <f t="shared" si="39"/>
        <v>-0.23529411764705882</v>
      </c>
      <c r="H151" s="25">
        <f t="shared" si="48"/>
        <v>-1.0799865001687479E-4</v>
      </c>
      <c r="I151" s="2"/>
    </row>
    <row r="152" spans="1:9" s="32" customFormat="1" ht="15" x14ac:dyDescent="0.2">
      <c r="A152" s="35"/>
      <c r="B152" s="29" t="s">
        <v>206</v>
      </c>
      <c r="C152" s="7">
        <v>255</v>
      </c>
      <c r="D152" s="7">
        <v>229</v>
      </c>
      <c r="E152" s="31">
        <f t="shared" si="46"/>
        <v>3.4424569692878839E-3</v>
      </c>
      <c r="F152" s="31">
        <f t="shared" si="47"/>
        <v>3.6865914322971169E-3</v>
      </c>
      <c r="G152" s="11">
        <f t="shared" si="39"/>
        <v>-0.10196078431372549</v>
      </c>
      <c r="H152" s="25">
        <f t="shared" si="48"/>
        <v>-3.5099561255484305E-4</v>
      </c>
      <c r="I152" s="2"/>
    </row>
    <row r="153" spans="1:9" s="32" customFormat="1" ht="15" x14ac:dyDescent="0.2">
      <c r="A153" s="35" t="s">
        <v>558</v>
      </c>
      <c r="B153" s="29" t="s">
        <v>629</v>
      </c>
      <c r="C153" s="30"/>
      <c r="D153" s="30">
        <v>1</v>
      </c>
      <c r="E153" s="31" t="str">
        <f t="shared" ref="E153" si="49">+IF(C153=0,"",C153/C$74)</f>
        <v/>
      </c>
      <c r="F153" s="31">
        <f t="shared" ref="F153" si="50">+IF(D153=0,"",D153/D$74)</f>
        <v>1.6098652542782169E-5</v>
      </c>
      <c r="G153" s="79">
        <f t="shared" ref="G153" si="51">+IF(AND(C153=0,D153=0)," ",IF(C153=0,1,IF(D153=0,-1,(D153-C153)/C153)))</f>
        <v>1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5"/>
      <c r="B154" s="29" t="s">
        <v>207</v>
      </c>
      <c r="C154" s="7">
        <v>42</v>
      </c>
      <c r="D154" s="7">
        <v>10</v>
      </c>
      <c r="E154" s="31">
        <f t="shared" si="46"/>
        <v>5.6699291258859269E-4</v>
      </c>
      <c r="F154" s="31">
        <f t="shared" si="47"/>
        <v>1.609865254278217E-4</v>
      </c>
      <c r="G154" s="11">
        <f t="shared" si="39"/>
        <v>-0.76190476190476186</v>
      </c>
      <c r="H154" s="25">
        <f t="shared" si="48"/>
        <v>-4.3199460006749916E-4</v>
      </c>
      <c r="I154" s="2"/>
    </row>
    <row r="155" spans="1:9" s="32" customFormat="1" ht="15" x14ac:dyDescent="0.2">
      <c r="A155" s="35"/>
      <c r="B155" s="29" t="s">
        <v>604</v>
      </c>
      <c r="C155" s="7">
        <v>84</v>
      </c>
      <c r="D155" s="7">
        <v>107</v>
      </c>
      <c r="E155" s="31">
        <f t="shared" si="46"/>
        <v>1.1339858251771854E-3</v>
      </c>
      <c r="F155" s="31">
        <f t="shared" si="47"/>
        <v>1.7225558220776921E-3</v>
      </c>
      <c r="G155" s="11">
        <f t="shared" si="39"/>
        <v>0.27380952380952384</v>
      </c>
      <c r="H155" s="25">
        <f t="shared" si="48"/>
        <v>3.1049611879851508E-4</v>
      </c>
      <c r="I155" s="2"/>
    </row>
    <row r="156" spans="1:9" s="32" customFormat="1" ht="15" x14ac:dyDescent="0.2">
      <c r="A156" s="35"/>
      <c r="B156" s="29" t="s">
        <v>39</v>
      </c>
      <c r="C156" s="7">
        <v>154</v>
      </c>
      <c r="D156" s="7">
        <v>32</v>
      </c>
      <c r="E156" s="31">
        <f t="shared" si="46"/>
        <v>2.0789740128248396E-3</v>
      </c>
      <c r="F156" s="31">
        <f t="shared" si="47"/>
        <v>5.1515688136902942E-4</v>
      </c>
      <c r="G156" s="11">
        <f t="shared" si="39"/>
        <v>-0.79220779220779225</v>
      </c>
      <c r="H156" s="25">
        <f t="shared" si="48"/>
        <v>-1.6469794127573405E-3</v>
      </c>
      <c r="I156" s="2"/>
    </row>
    <row r="157" spans="1:9" s="32" customFormat="1" ht="15" x14ac:dyDescent="0.2">
      <c r="A157" s="35"/>
      <c r="B157" s="29" t="s">
        <v>37</v>
      </c>
      <c r="C157" s="7">
        <v>266</v>
      </c>
      <c r="D157" s="7">
        <v>226</v>
      </c>
      <c r="E157" s="31">
        <f t="shared" si="46"/>
        <v>3.5909551130610868E-3</v>
      </c>
      <c r="F157" s="31">
        <f t="shared" si="47"/>
        <v>3.6382954746687702E-3</v>
      </c>
      <c r="G157" s="11">
        <f t="shared" si="39"/>
        <v>-0.15037593984962405</v>
      </c>
      <c r="H157" s="25">
        <f t="shared" si="48"/>
        <v>-5.399932500843739E-4</v>
      </c>
      <c r="I157" s="2"/>
    </row>
    <row r="158" spans="1:9" s="32" customFormat="1" ht="15" x14ac:dyDescent="0.2">
      <c r="A158" s="35"/>
      <c r="B158" s="29" t="s">
        <v>38</v>
      </c>
      <c r="C158" s="7">
        <v>26</v>
      </c>
      <c r="D158" s="7">
        <v>22</v>
      </c>
      <c r="E158" s="31">
        <f t="shared" si="46"/>
        <v>3.5099561255484305E-4</v>
      </c>
      <c r="F158" s="31">
        <f t="shared" si="47"/>
        <v>3.5417035594120772E-4</v>
      </c>
      <c r="G158" s="11">
        <f t="shared" si="39"/>
        <v>-0.15384615384615385</v>
      </c>
      <c r="H158" s="25">
        <f t="shared" si="48"/>
        <v>-5.3999325008437395E-5</v>
      </c>
      <c r="I158" s="2"/>
    </row>
    <row r="159" spans="1:9" s="32" customFormat="1" ht="15" x14ac:dyDescent="0.2">
      <c r="A159" s="35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5"/>
      <c r="B160" s="29" t="s">
        <v>525</v>
      </c>
      <c r="C160" s="7">
        <v>1171</v>
      </c>
      <c r="D160" s="7">
        <v>1165</v>
      </c>
      <c r="E160" s="31">
        <f t="shared" ref="E160:E163" si="57">+IF(C160=0,"",C160/C$74)</f>
        <v>1.5808302396220046E-2</v>
      </c>
      <c r="F160" s="31">
        <f t="shared" ref="F160:F163" si="58">+IF(D160=0,"",D160/D$74)</f>
        <v>1.8754930212341227E-2</v>
      </c>
      <c r="G160" s="11">
        <f t="shared" si="39"/>
        <v>-5.1238257899231428E-3</v>
      </c>
      <c r="H160" s="25">
        <f t="shared" ref="H160:H163" si="59">+IF(OR(AND(E160=""),(G160="")),"",E160*G160)</f>
        <v>-8.0998987512656093E-5</v>
      </c>
      <c r="I160" s="2"/>
    </row>
    <row r="161" spans="1:9" s="32" customFormat="1" ht="30" x14ac:dyDescent="0.2">
      <c r="A161" s="35"/>
      <c r="B161" s="29" t="s">
        <v>544</v>
      </c>
      <c r="C161" s="7">
        <v>80</v>
      </c>
      <c r="D161" s="7">
        <v>17</v>
      </c>
      <c r="E161" s="31">
        <f t="shared" si="57"/>
        <v>1.0799865001687478E-3</v>
      </c>
      <c r="F161" s="31">
        <f t="shared" si="58"/>
        <v>2.7367709322729687E-4</v>
      </c>
      <c r="G161" s="11">
        <f t="shared" si="39"/>
        <v>-0.78749999999999998</v>
      </c>
      <c r="H161" s="25">
        <f t="shared" si="59"/>
        <v>-8.5048936888288882E-4</v>
      </c>
      <c r="I161" s="2"/>
    </row>
    <row r="162" spans="1:9" s="32" customFormat="1" ht="15" x14ac:dyDescent="0.2">
      <c r="A162" s="35"/>
      <c r="B162" s="29" t="s">
        <v>552</v>
      </c>
      <c r="C162" s="7">
        <v>9</v>
      </c>
      <c r="D162" s="7">
        <v>14</v>
      </c>
      <c r="E162" s="31">
        <f t="shared" si="57"/>
        <v>1.2149848126898413E-4</v>
      </c>
      <c r="F162" s="31">
        <f t="shared" si="58"/>
        <v>2.2538113559895037E-4</v>
      </c>
      <c r="G162" s="11">
        <f t="shared" si="39"/>
        <v>0.55555555555555558</v>
      </c>
      <c r="H162" s="25">
        <f t="shared" si="59"/>
        <v>6.7499156260546737E-5</v>
      </c>
      <c r="I162" s="2"/>
    </row>
    <row r="163" spans="1:9" s="32" customFormat="1" ht="15" x14ac:dyDescent="0.2">
      <c r="A163" s="35"/>
      <c r="B163" s="29" t="s">
        <v>553</v>
      </c>
      <c r="C163" s="7">
        <v>2</v>
      </c>
      <c r="D163" s="7">
        <v>6</v>
      </c>
      <c r="E163" s="31">
        <f t="shared" si="57"/>
        <v>2.6999662504218698E-5</v>
      </c>
      <c r="F163" s="31">
        <f t="shared" si="58"/>
        <v>9.659191525669301E-5</v>
      </c>
      <c r="G163" s="11">
        <f t="shared" si="39"/>
        <v>2</v>
      </c>
      <c r="H163" s="25">
        <f t="shared" si="59"/>
        <v>5.3999325008437395E-5</v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5"/>
      <c r="C166" s="15"/>
      <c r="D166" s="15"/>
      <c r="E166" s="15"/>
      <c r="F166" s="15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3" customFormat="1" ht="24" customHeight="1" x14ac:dyDescent="0.2">
      <c r="A168" s="33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3" customFormat="1" ht="15" x14ac:dyDescent="0.2">
      <c r="A169" s="33"/>
      <c r="B169" s="55" t="s">
        <v>381</v>
      </c>
      <c r="C169" s="52">
        <f>SUM(C170:C339)</f>
        <v>80450</v>
      </c>
      <c r="D169" s="52">
        <f>SUM(D170:D339)</f>
        <v>97957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0.21761342448725918</v>
      </c>
      <c r="H169" s="54">
        <f>+IF(OR(AND(E169=""),(G169="")),"",E169*G169)</f>
        <v>0.21761342448725918</v>
      </c>
    </row>
    <row r="170" spans="1:9" s="32" customFormat="1" ht="15" x14ac:dyDescent="0.2">
      <c r="A170" s="35"/>
      <c r="B170" s="41" t="s">
        <v>432</v>
      </c>
      <c r="C170" s="7">
        <v>1216</v>
      </c>
      <c r="D170" s="7">
        <v>2531</v>
      </c>
      <c r="E170" s="31">
        <f t="shared" si="60"/>
        <v>1.5114978247358609E-2</v>
      </c>
      <c r="F170" s="31">
        <f t="shared" si="61"/>
        <v>2.5837867635799382E-2</v>
      </c>
      <c r="G170" s="11">
        <f t="shared" ref="G170:G236" si="62">+IF(AND(C170=0,D170=0)," ",IF(C170=0,1,IF(D170=0,-1,(D170-C170)/C170)))</f>
        <v>1.0814144736842106</v>
      </c>
      <c r="H170" s="25">
        <f>+IF(OR(AND(E170=""),(G170="")),"",E170*G170)</f>
        <v>1.6345556246115601E-2</v>
      </c>
      <c r="I170" s="2"/>
    </row>
    <row r="171" spans="1:9" s="32" customFormat="1" ht="15" x14ac:dyDescent="0.2">
      <c r="A171" s="35"/>
      <c r="B171" s="41" t="s">
        <v>569</v>
      </c>
      <c r="C171" s="7">
        <v>268</v>
      </c>
      <c r="D171" s="7">
        <v>144</v>
      </c>
      <c r="E171" s="31">
        <f t="shared" si="60"/>
        <v>3.331261653200746E-3</v>
      </c>
      <c r="F171" s="31">
        <f t="shared" si="61"/>
        <v>1.4700327694804863E-3</v>
      </c>
      <c r="G171" s="11">
        <f t="shared" si="62"/>
        <v>-0.46268656716417911</v>
      </c>
      <c r="H171" s="25">
        <f t="shared" ref="H171:H244" si="63">+IF(OR(AND(E171=""),(G171="")),"",E171*G171)</f>
        <v>-1.5413300186451213E-3</v>
      </c>
      <c r="I171" s="2"/>
    </row>
    <row r="172" spans="1:9" s="32" customFormat="1" ht="30" x14ac:dyDescent="0.2">
      <c r="A172" s="35"/>
      <c r="B172" s="41" t="s">
        <v>433</v>
      </c>
      <c r="C172" s="7">
        <v>1025</v>
      </c>
      <c r="D172" s="7">
        <v>1602</v>
      </c>
      <c r="E172" s="31">
        <f t="shared" si="60"/>
        <v>1.27408328154133E-2</v>
      </c>
      <c r="F172" s="31">
        <f t="shared" si="61"/>
        <v>1.6354114560470409E-2</v>
      </c>
      <c r="G172" s="11">
        <f t="shared" si="62"/>
        <v>0.56292682926829263</v>
      </c>
      <c r="H172" s="25">
        <f t="shared" si="63"/>
        <v>7.1721566190180224E-3</v>
      </c>
      <c r="I172" s="2"/>
    </row>
    <row r="173" spans="1:9" s="32" customFormat="1" ht="15" x14ac:dyDescent="0.2">
      <c r="A173" s="35"/>
      <c r="B173" s="41" t="s">
        <v>434</v>
      </c>
      <c r="C173" s="7">
        <v>22</v>
      </c>
      <c r="D173" s="7">
        <v>7</v>
      </c>
      <c r="E173" s="31">
        <f t="shared" si="60"/>
        <v>2.7346177750155377E-4</v>
      </c>
      <c r="F173" s="31">
        <f t="shared" si="61"/>
        <v>7.1459926294190312E-5</v>
      </c>
      <c r="G173" s="11">
        <f t="shared" si="62"/>
        <v>-0.68181818181818177</v>
      </c>
      <c r="H173" s="25">
        <f t="shared" si="63"/>
        <v>-1.8645121193287755E-4</v>
      </c>
      <c r="I173" s="2"/>
    </row>
    <row r="174" spans="1:9" s="32" customFormat="1" ht="15" x14ac:dyDescent="0.2">
      <c r="A174" s="35"/>
      <c r="B174" s="41" t="s">
        <v>570</v>
      </c>
      <c r="C174" s="7">
        <v>1273</v>
      </c>
      <c r="D174" s="7">
        <v>1602</v>
      </c>
      <c r="E174" s="31">
        <f t="shared" si="60"/>
        <v>1.5823492852703541E-2</v>
      </c>
      <c r="F174" s="31">
        <f t="shared" si="61"/>
        <v>1.6354114560470409E-2</v>
      </c>
      <c r="G174" s="11">
        <f t="shared" si="62"/>
        <v>0.2584446190102121</v>
      </c>
      <c r="H174" s="25">
        <f t="shared" si="63"/>
        <v>4.0894965817277812E-3</v>
      </c>
      <c r="I174" s="2"/>
    </row>
    <row r="175" spans="1:9" s="32" customFormat="1" ht="15" x14ac:dyDescent="0.2">
      <c r="A175" s="35"/>
      <c r="B175" s="41" t="s">
        <v>42</v>
      </c>
      <c r="C175" s="7">
        <v>8487</v>
      </c>
      <c r="D175" s="7">
        <v>16476</v>
      </c>
      <c r="E175" s="31">
        <f t="shared" si="60"/>
        <v>0.10549409571162213</v>
      </c>
      <c r="F175" s="31">
        <f t="shared" si="61"/>
        <v>0.16819624937472563</v>
      </c>
      <c r="G175" s="11">
        <f t="shared" si="62"/>
        <v>0.94132202191587133</v>
      </c>
      <c r="H175" s="25">
        <f t="shared" si="63"/>
        <v>9.9303915475450602E-2</v>
      </c>
      <c r="I175" s="2"/>
    </row>
    <row r="176" spans="1:9" s="32" customFormat="1" ht="15" x14ac:dyDescent="0.2">
      <c r="A176" s="35"/>
      <c r="B176" s="41" t="s">
        <v>571</v>
      </c>
      <c r="C176" s="7">
        <v>171</v>
      </c>
      <c r="D176" s="7">
        <v>241</v>
      </c>
      <c r="E176" s="31">
        <f t="shared" si="60"/>
        <v>2.1255438160348041E-3</v>
      </c>
      <c r="F176" s="31">
        <f t="shared" si="61"/>
        <v>2.4602631766999805E-3</v>
      </c>
      <c r="G176" s="11">
        <f t="shared" si="62"/>
        <v>0.40935672514619881</v>
      </c>
      <c r="H176" s="25">
        <f t="shared" si="63"/>
        <v>8.7010565568676186E-4</v>
      </c>
      <c r="I176" s="2"/>
    </row>
    <row r="177" spans="1:9" s="32" customFormat="1" ht="15" x14ac:dyDescent="0.2">
      <c r="A177" s="35"/>
      <c r="B177" s="41" t="s">
        <v>572</v>
      </c>
      <c r="C177" s="7">
        <v>2449</v>
      </c>
      <c r="D177" s="7">
        <v>2224</v>
      </c>
      <c r="E177" s="31">
        <f t="shared" si="60"/>
        <v>3.0441267868241143E-2</v>
      </c>
      <c r="F177" s="31">
        <f t="shared" si="61"/>
        <v>2.2703839439754177E-2</v>
      </c>
      <c r="G177" s="11">
        <f t="shared" si="62"/>
        <v>-9.1874234381380149E-2</v>
      </c>
      <c r="H177" s="25">
        <f t="shared" si="63"/>
        <v>-2.7967681789931634E-3</v>
      </c>
      <c r="I177" s="2"/>
    </row>
    <row r="178" spans="1:9" s="32" customFormat="1" ht="15" x14ac:dyDescent="0.2">
      <c r="A178" s="35"/>
      <c r="B178" s="41" t="s">
        <v>573</v>
      </c>
      <c r="C178" s="7">
        <v>311</v>
      </c>
      <c r="D178" s="7">
        <v>421</v>
      </c>
      <c r="E178" s="31">
        <f t="shared" si="60"/>
        <v>3.865755127408328E-3</v>
      </c>
      <c r="F178" s="31">
        <f t="shared" si="61"/>
        <v>4.2978041385505882E-3</v>
      </c>
      <c r="G178" s="11">
        <f t="shared" si="62"/>
        <v>0.3536977491961415</v>
      </c>
      <c r="H178" s="25">
        <f t="shared" si="63"/>
        <v>1.3673088875077689E-3</v>
      </c>
      <c r="I178" s="2"/>
    </row>
    <row r="179" spans="1:9" s="32" customFormat="1" ht="15" x14ac:dyDescent="0.2">
      <c r="A179" s="35"/>
      <c r="B179" s="41" t="s">
        <v>40</v>
      </c>
      <c r="C179" s="7">
        <v>3</v>
      </c>
      <c r="D179" s="7">
        <v>1</v>
      </c>
      <c r="E179" s="31">
        <f t="shared" si="60"/>
        <v>3.7290242386575516E-5</v>
      </c>
      <c r="F179" s="31">
        <f t="shared" si="61"/>
        <v>1.0208560899170044E-5</v>
      </c>
      <c r="G179" s="11">
        <f t="shared" si="62"/>
        <v>-0.66666666666666663</v>
      </c>
      <c r="H179" s="25">
        <f t="shared" si="63"/>
        <v>-2.4860161591050344E-5</v>
      </c>
      <c r="I179" s="2"/>
    </row>
    <row r="180" spans="1:9" s="32" customFormat="1" ht="15" x14ac:dyDescent="0.2">
      <c r="A180" s="35"/>
      <c r="B180" s="41" t="s">
        <v>208</v>
      </c>
      <c r="C180" s="7">
        <v>25</v>
      </c>
      <c r="D180" s="7">
        <v>11</v>
      </c>
      <c r="E180" s="31">
        <f t="shared" si="60"/>
        <v>3.1075201988812925E-4</v>
      </c>
      <c r="F180" s="31">
        <f t="shared" si="61"/>
        <v>1.1229416989087049E-4</v>
      </c>
      <c r="G180" s="11">
        <f t="shared" si="62"/>
        <v>-0.56000000000000005</v>
      </c>
      <c r="H180" s="25">
        <f t="shared" si="63"/>
        <v>-1.7402113113735239E-4</v>
      </c>
      <c r="I180" s="2"/>
    </row>
    <row r="181" spans="1:9" s="32" customFormat="1" ht="15" x14ac:dyDescent="0.2">
      <c r="A181" s="35"/>
      <c r="B181" s="41" t="s">
        <v>45</v>
      </c>
      <c r="C181" s="7">
        <v>219</v>
      </c>
      <c r="D181" s="7">
        <v>254</v>
      </c>
      <c r="E181" s="31">
        <f t="shared" si="60"/>
        <v>2.7221876942200122E-3</v>
      </c>
      <c r="F181" s="31">
        <f t="shared" si="61"/>
        <v>2.5929744683891912E-3</v>
      </c>
      <c r="G181" s="11">
        <f t="shared" si="62"/>
        <v>0.15981735159817351</v>
      </c>
      <c r="H181" s="25">
        <f t="shared" si="63"/>
        <v>4.3505282784338093E-4</v>
      </c>
      <c r="I181" s="2"/>
    </row>
    <row r="182" spans="1:9" s="32" customFormat="1" ht="15" x14ac:dyDescent="0.2">
      <c r="A182" s="35"/>
      <c r="B182" s="41" t="s">
        <v>43</v>
      </c>
      <c r="C182" s="7">
        <v>294</v>
      </c>
      <c r="D182" s="7">
        <v>273</v>
      </c>
      <c r="E182" s="31">
        <f t="shared" si="60"/>
        <v>3.6544437538844001E-3</v>
      </c>
      <c r="F182" s="31">
        <f t="shared" si="61"/>
        <v>2.7869371254734222E-3</v>
      </c>
      <c r="G182" s="11">
        <f t="shared" si="62"/>
        <v>-7.1428571428571425E-2</v>
      </c>
      <c r="H182" s="25">
        <f t="shared" si="63"/>
        <v>-2.6103169670602854E-4</v>
      </c>
      <c r="I182" s="2"/>
    </row>
    <row r="183" spans="1:9" s="32" customFormat="1" ht="15" x14ac:dyDescent="0.2">
      <c r="A183" s="35"/>
      <c r="B183" s="41" t="s">
        <v>517</v>
      </c>
      <c r="C183" s="7">
        <v>1284</v>
      </c>
      <c r="D183" s="7">
        <v>1068</v>
      </c>
      <c r="E183" s="31">
        <f t="shared" ref="E183" si="64">+IF(C183=0,"",C183/C$169)</f>
        <v>1.5960223741454321E-2</v>
      </c>
      <c r="F183" s="31">
        <f t="shared" ref="F183" si="65">+IF(D183=0,"",D183/D$169)</f>
        <v>1.0902743040313608E-2</v>
      </c>
      <c r="G183" s="11">
        <f t="shared" si="62"/>
        <v>-0.16822429906542055</v>
      </c>
      <c r="H183" s="25">
        <f t="shared" ref="H183" si="66">+IF(OR(AND(E183=""),(G183="")),"",E183*G183)</f>
        <v>-2.6848974518334369E-3</v>
      </c>
      <c r="I183" s="2"/>
    </row>
    <row r="184" spans="1:9" s="32" customFormat="1" ht="15" x14ac:dyDescent="0.2">
      <c r="A184" s="35"/>
      <c r="B184" s="41" t="s">
        <v>435</v>
      </c>
      <c r="C184" s="7">
        <v>1756</v>
      </c>
      <c r="D184" s="7">
        <v>1918</v>
      </c>
      <c r="E184" s="31">
        <f t="shared" ref="E184:F187" si="67">+IF(C184=0,"",C184/C$169)</f>
        <v>2.18272218769422E-2</v>
      </c>
      <c r="F184" s="31">
        <f t="shared" si="67"/>
        <v>1.9580019804608145E-2</v>
      </c>
      <c r="G184" s="11">
        <f t="shared" si="62"/>
        <v>9.2255125284738046E-2</v>
      </c>
      <c r="H184" s="25">
        <f t="shared" si="63"/>
        <v>2.013673088875078E-3</v>
      </c>
      <c r="I184" s="2"/>
    </row>
    <row r="185" spans="1:9" s="32" customFormat="1" ht="15" x14ac:dyDescent="0.2">
      <c r="A185" s="35"/>
      <c r="B185" s="41" t="s">
        <v>574</v>
      </c>
      <c r="C185" s="7">
        <v>1283</v>
      </c>
      <c r="D185" s="7">
        <v>1591</v>
      </c>
      <c r="E185" s="31">
        <f t="shared" si="67"/>
        <v>1.5947793660658793E-2</v>
      </c>
      <c r="F185" s="31">
        <f t="shared" si="67"/>
        <v>1.6241820390579541E-2</v>
      </c>
      <c r="G185" s="11">
        <f t="shared" si="62"/>
        <v>0.24006235385814498</v>
      </c>
      <c r="H185" s="25">
        <f t="shared" si="63"/>
        <v>3.8284648850217527E-3</v>
      </c>
      <c r="I185" s="2"/>
    </row>
    <row r="186" spans="1:9" s="32" customFormat="1" ht="15" x14ac:dyDescent="0.2">
      <c r="A186" s="35"/>
      <c r="B186" s="41" t="s">
        <v>41</v>
      </c>
      <c r="C186" s="7">
        <v>192</v>
      </c>
      <c r="D186" s="7">
        <v>125</v>
      </c>
      <c r="E186" s="31">
        <f t="shared" si="67"/>
        <v>2.386575512740833E-3</v>
      </c>
      <c r="F186" s="31">
        <f t="shared" si="67"/>
        <v>1.2760701123962555E-3</v>
      </c>
      <c r="G186" s="11">
        <f t="shared" si="62"/>
        <v>-0.34895833333333331</v>
      </c>
      <c r="H186" s="25">
        <f t="shared" si="63"/>
        <v>-8.3281541330018649E-4</v>
      </c>
      <c r="I186" s="2"/>
    </row>
    <row r="187" spans="1:9" s="32" customFormat="1" ht="15" x14ac:dyDescent="0.2">
      <c r="A187" s="35"/>
      <c r="B187" s="41" t="s">
        <v>44</v>
      </c>
      <c r="C187" s="7">
        <v>68</v>
      </c>
      <c r="D187" s="7">
        <v>53</v>
      </c>
      <c r="E187" s="31">
        <f t="shared" si="67"/>
        <v>8.4524549409571161E-4</v>
      </c>
      <c r="F187" s="31">
        <f t="shared" si="67"/>
        <v>5.4105372765601237E-4</v>
      </c>
      <c r="G187" s="11">
        <f t="shared" si="62"/>
        <v>-0.22058823529411764</v>
      </c>
      <c r="H187" s="25">
        <f t="shared" si="63"/>
        <v>-1.8645121193287755E-4</v>
      </c>
      <c r="I187" s="2"/>
    </row>
    <row r="188" spans="1:9" s="32" customFormat="1" ht="15" x14ac:dyDescent="0.2">
      <c r="A188" s="35"/>
      <c r="B188" s="42" t="s">
        <v>518</v>
      </c>
      <c r="C188" s="7">
        <v>94</v>
      </c>
      <c r="D188" s="7">
        <v>130</v>
      </c>
      <c r="E188" s="31">
        <f t="shared" ref="E188:E189" si="68">+IF(C188=0,"",C188/C$169)</f>
        <v>1.168427594779366E-3</v>
      </c>
      <c r="F188" s="31">
        <f t="shared" ref="F188:F189" si="69">+IF(D188=0,"",D188/D$169)</f>
        <v>1.3271129168921057E-3</v>
      </c>
      <c r="G188" s="11">
        <f t="shared" si="62"/>
        <v>0.38297872340425532</v>
      </c>
      <c r="H188" s="25">
        <f t="shared" ref="H188:H189" si="70">+IF(OR(AND(E188=""),(G188="")),"",E188*G188)</f>
        <v>4.4748290863890616E-4</v>
      </c>
      <c r="I188" s="2"/>
    </row>
    <row r="189" spans="1:9" s="32" customFormat="1" ht="15" x14ac:dyDescent="0.2">
      <c r="A189" s="35"/>
      <c r="B189" s="42" t="s">
        <v>519</v>
      </c>
      <c r="C189" s="7">
        <v>85</v>
      </c>
      <c r="D189" s="7">
        <v>54</v>
      </c>
      <c r="E189" s="31">
        <f t="shared" si="68"/>
        <v>1.0565568676196395E-3</v>
      </c>
      <c r="F189" s="31">
        <f t="shared" si="69"/>
        <v>5.5126228855518242E-4</v>
      </c>
      <c r="G189" s="11">
        <f t="shared" si="62"/>
        <v>-0.36470588235294116</v>
      </c>
      <c r="H189" s="25">
        <f t="shared" si="70"/>
        <v>-3.8533250466128027E-4</v>
      </c>
      <c r="I189" s="2"/>
    </row>
    <row r="190" spans="1:9" s="32" customFormat="1" ht="15" x14ac:dyDescent="0.2">
      <c r="A190" s="35" t="s">
        <v>558</v>
      </c>
      <c r="B190" s="42" t="s">
        <v>625</v>
      </c>
      <c r="C190" s="30"/>
      <c r="D190" s="30">
        <v>1</v>
      </c>
      <c r="E190" s="31" t="str">
        <f t="shared" ref="E190" si="71">+IF(C190=0,"",C190/C$169)</f>
        <v/>
      </c>
      <c r="F190" s="31">
        <f t="shared" ref="F190" si="72">+IF(D190=0,"",D190/D$169)</f>
        <v>1.0208560899170044E-5</v>
      </c>
      <c r="G190" s="79">
        <f t="shared" ref="G190" si="73">+IF(AND(C190=0,D190=0)," ",IF(C190=0,1,IF(D190=0,-1,(D190-C190)/C190)))</f>
        <v>1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5"/>
      <c r="B191" s="41" t="s">
        <v>209</v>
      </c>
      <c r="C191" s="7">
        <v>1002</v>
      </c>
      <c r="D191" s="7">
        <v>1096</v>
      </c>
      <c r="E191" s="31">
        <f t="shared" ref="E191:F196" si="75">+IF(C191=0,"",C191/C$169)</f>
        <v>1.2454940957116221E-2</v>
      </c>
      <c r="F191" s="31">
        <f t="shared" si="75"/>
        <v>1.1188582745490368E-2</v>
      </c>
      <c r="G191" s="11">
        <f t="shared" si="62"/>
        <v>9.3812375249500993E-2</v>
      </c>
      <c r="H191" s="25">
        <f t="shared" si="63"/>
        <v>1.168427594779366E-3</v>
      </c>
      <c r="I191" s="2"/>
    </row>
    <row r="192" spans="1:9" s="32" customFormat="1" ht="15" x14ac:dyDescent="0.2">
      <c r="A192" s="35"/>
      <c r="B192" s="41" t="s">
        <v>210</v>
      </c>
      <c r="C192" s="7">
        <v>172</v>
      </c>
      <c r="D192" s="7">
        <v>118</v>
      </c>
      <c r="E192" s="31">
        <f t="shared" si="75"/>
        <v>2.1379738968303292E-3</v>
      </c>
      <c r="F192" s="31">
        <f t="shared" si="75"/>
        <v>1.2046101861020652E-3</v>
      </c>
      <c r="G192" s="11">
        <f t="shared" si="62"/>
        <v>-0.31395348837209303</v>
      </c>
      <c r="H192" s="25">
        <f t="shared" si="63"/>
        <v>-6.7122436295835922E-4</v>
      </c>
      <c r="I192" s="2"/>
    </row>
    <row r="193" spans="1:9" s="32" customFormat="1" ht="15" x14ac:dyDescent="0.2">
      <c r="A193" s="35"/>
      <c r="B193" s="41" t="s">
        <v>211</v>
      </c>
      <c r="C193" s="7">
        <v>1</v>
      </c>
      <c r="D193" s="7">
        <v>0</v>
      </c>
      <c r="E193" s="31">
        <f t="shared" si="75"/>
        <v>1.243008079552517E-5</v>
      </c>
      <c r="F193" s="31" t="str">
        <f t="shared" si="75"/>
        <v/>
      </c>
      <c r="G193" s="11">
        <f t="shared" si="62"/>
        <v>-1</v>
      </c>
      <c r="H193" s="25">
        <f t="shared" si="63"/>
        <v>-1.243008079552517E-5</v>
      </c>
      <c r="I193" s="2"/>
    </row>
    <row r="194" spans="1:9" s="32" customFormat="1" ht="15" x14ac:dyDescent="0.2">
      <c r="A194" s="48"/>
      <c r="B194" s="43" t="s">
        <v>588</v>
      </c>
      <c r="C194" s="30">
        <v>279</v>
      </c>
      <c r="D194" s="7">
        <v>232</v>
      </c>
      <c r="E194" s="31">
        <f t="shared" si="75"/>
        <v>3.4679925419515228E-3</v>
      </c>
      <c r="F194" s="31">
        <f t="shared" si="75"/>
        <v>2.3683861286074503E-3</v>
      </c>
      <c r="G194" s="11">
        <f t="shared" si="62"/>
        <v>-0.16845878136200718</v>
      </c>
      <c r="H194" s="25">
        <f t="shared" ref="H194" si="76">+IF(OR(AND(E194=""),(G194="")),"",E194*G194)</f>
        <v>-5.8421379738968302E-4</v>
      </c>
      <c r="I194" s="2"/>
    </row>
    <row r="195" spans="1:9" s="32" customFormat="1" ht="15" x14ac:dyDescent="0.2">
      <c r="A195" s="35"/>
      <c r="B195" s="41" t="s">
        <v>212</v>
      </c>
      <c r="C195" s="7">
        <v>34</v>
      </c>
      <c r="D195" s="7">
        <v>38</v>
      </c>
      <c r="E195" s="31">
        <f t="shared" si="75"/>
        <v>4.2262274704785581E-4</v>
      </c>
      <c r="F195" s="31">
        <f t="shared" si="75"/>
        <v>3.8792531416846166E-4</v>
      </c>
      <c r="G195" s="11">
        <f t="shared" si="62"/>
        <v>0.11764705882352941</v>
      </c>
      <c r="H195" s="25">
        <f t="shared" si="63"/>
        <v>4.9720323182100681E-5</v>
      </c>
      <c r="I195" s="2"/>
    </row>
    <row r="196" spans="1:9" s="32" customFormat="1" ht="15" x14ac:dyDescent="0.2">
      <c r="A196" s="35"/>
      <c r="B196" s="41" t="s">
        <v>436</v>
      </c>
      <c r="C196" s="7">
        <v>463</v>
      </c>
      <c r="D196" s="7">
        <v>505</v>
      </c>
      <c r="E196" s="31">
        <f t="shared" si="75"/>
        <v>5.7551274083281539E-3</v>
      </c>
      <c r="F196" s="31">
        <f t="shared" si="75"/>
        <v>5.1553232540808725E-3</v>
      </c>
      <c r="G196" s="11">
        <f t="shared" si="62"/>
        <v>9.0712742980561561E-2</v>
      </c>
      <c r="H196" s="25">
        <f t="shared" si="63"/>
        <v>5.2206339341205718E-4</v>
      </c>
      <c r="I196" s="2"/>
    </row>
    <row r="197" spans="1:9" s="32" customFormat="1" ht="15" x14ac:dyDescent="0.2">
      <c r="A197" s="35"/>
      <c r="B197" s="41" t="s">
        <v>521</v>
      </c>
      <c r="C197" s="7">
        <v>492</v>
      </c>
      <c r="D197" s="7">
        <v>865</v>
      </c>
      <c r="E197" s="31">
        <f t="shared" ref="E197" si="77">+IF(C197=0,"",C197/C$169)</f>
        <v>6.1155997513983838E-3</v>
      </c>
      <c r="F197" s="31">
        <f t="shared" ref="F197" si="78">+IF(D197=0,"",D197/D$169)</f>
        <v>8.8304051777820889E-3</v>
      </c>
      <c r="G197" s="11">
        <f t="shared" si="62"/>
        <v>0.75813008130081305</v>
      </c>
      <c r="H197" s="25">
        <f t="shared" ref="H197" si="79">+IF(OR(AND(E197=""),(G197="")),"",E197*G197)</f>
        <v>4.6364201367308892E-3</v>
      </c>
      <c r="I197" s="2"/>
    </row>
    <row r="198" spans="1:9" s="32" customFormat="1" ht="15" x14ac:dyDescent="0.2">
      <c r="A198" s="35"/>
      <c r="B198" s="41" t="s">
        <v>213</v>
      </c>
      <c r="C198" s="7">
        <v>1386</v>
      </c>
      <c r="D198" s="7">
        <v>1805</v>
      </c>
      <c r="E198" s="31">
        <f t="shared" ref="E198:F204" si="80">+IF(C198=0,"",C198/C$169)</f>
        <v>1.7228091982597886E-2</v>
      </c>
      <c r="F198" s="31">
        <f t="shared" si="80"/>
        <v>1.8426452423001928E-2</v>
      </c>
      <c r="G198" s="11">
        <f t="shared" si="62"/>
        <v>0.3023088023088023</v>
      </c>
      <c r="H198" s="25">
        <f t="shared" si="63"/>
        <v>5.2082038533250458E-3</v>
      </c>
      <c r="I198" s="2"/>
    </row>
    <row r="199" spans="1:9" s="32" customFormat="1" ht="15" x14ac:dyDescent="0.2">
      <c r="A199" s="35"/>
      <c r="B199" s="41" t="s">
        <v>214</v>
      </c>
      <c r="C199" s="7">
        <v>2449</v>
      </c>
      <c r="D199" s="7">
        <v>2668</v>
      </c>
      <c r="E199" s="31">
        <f t="shared" si="80"/>
        <v>3.0441267868241143E-2</v>
      </c>
      <c r="F199" s="31">
        <f t="shared" si="80"/>
        <v>2.7236440478985678E-2</v>
      </c>
      <c r="G199" s="11">
        <f t="shared" si="62"/>
        <v>8.942425479787669E-2</v>
      </c>
      <c r="H199" s="25">
        <f t="shared" si="63"/>
        <v>2.7221876942200127E-3</v>
      </c>
      <c r="I199" s="2"/>
    </row>
    <row r="200" spans="1:9" s="32" customFormat="1" ht="15" x14ac:dyDescent="0.2">
      <c r="A200" s="35"/>
      <c r="B200" s="41" t="s">
        <v>215</v>
      </c>
      <c r="C200" s="7">
        <v>2719</v>
      </c>
      <c r="D200" s="7">
        <v>4109</v>
      </c>
      <c r="E200" s="31">
        <f t="shared" si="80"/>
        <v>3.379738968303294E-2</v>
      </c>
      <c r="F200" s="31">
        <f t="shared" si="80"/>
        <v>4.1946976734689709E-2</v>
      </c>
      <c r="G200" s="11">
        <f t="shared" si="62"/>
        <v>0.51121735932328061</v>
      </c>
      <c r="H200" s="25">
        <f t="shared" si="63"/>
        <v>1.7277812305779988E-2</v>
      </c>
      <c r="I200" s="2"/>
    </row>
    <row r="201" spans="1:9" s="32" customFormat="1" ht="15" x14ac:dyDescent="0.2">
      <c r="A201" s="35"/>
      <c r="B201" s="41" t="s">
        <v>216</v>
      </c>
      <c r="C201" s="7">
        <v>3194</v>
      </c>
      <c r="D201" s="7">
        <v>3470</v>
      </c>
      <c r="E201" s="31">
        <f t="shared" si="80"/>
        <v>3.9701678060907394E-2</v>
      </c>
      <c r="F201" s="31">
        <f t="shared" si="80"/>
        <v>3.5423706320120055E-2</v>
      </c>
      <c r="G201" s="11">
        <f t="shared" si="62"/>
        <v>8.641202254226675E-2</v>
      </c>
      <c r="H201" s="25">
        <f t="shared" si="63"/>
        <v>3.430702299564947E-3</v>
      </c>
      <c r="I201" s="2"/>
    </row>
    <row r="202" spans="1:9" s="32" customFormat="1" ht="15" x14ac:dyDescent="0.2">
      <c r="A202" s="35"/>
      <c r="B202" s="41" t="s">
        <v>437</v>
      </c>
      <c r="C202" s="7">
        <v>1031</v>
      </c>
      <c r="D202" s="7">
        <v>1041</v>
      </c>
      <c r="E202" s="31">
        <f t="shared" si="80"/>
        <v>1.2815413300186452E-2</v>
      </c>
      <c r="F202" s="31">
        <f t="shared" si="80"/>
        <v>1.0627111896036016E-2</v>
      </c>
      <c r="G202" s="11">
        <f t="shared" si="62"/>
        <v>9.6993210475266739E-3</v>
      </c>
      <c r="H202" s="25">
        <f t="shared" si="63"/>
        <v>1.2430080795525173E-4</v>
      </c>
      <c r="I202" s="2"/>
    </row>
    <row r="203" spans="1:9" s="32" customFormat="1" ht="15" x14ac:dyDescent="0.2">
      <c r="A203" s="35"/>
      <c r="B203" s="41" t="s">
        <v>438</v>
      </c>
      <c r="C203" s="7">
        <v>835</v>
      </c>
      <c r="D203" s="7">
        <v>742</v>
      </c>
      <c r="E203" s="31">
        <f t="shared" si="80"/>
        <v>1.0379117464263518E-2</v>
      </c>
      <c r="F203" s="31">
        <f t="shared" si="80"/>
        <v>7.5747521871841724E-3</v>
      </c>
      <c r="G203" s="11">
        <f t="shared" si="62"/>
        <v>-0.11137724550898204</v>
      </c>
      <c r="H203" s="25">
        <f t="shared" si="63"/>
        <v>-1.1559975139838409E-3</v>
      </c>
      <c r="I203" s="2"/>
    </row>
    <row r="204" spans="1:9" s="32" customFormat="1" ht="15" x14ac:dyDescent="0.2">
      <c r="A204" s="35"/>
      <c r="B204" s="41" t="s">
        <v>217</v>
      </c>
      <c r="C204" s="7">
        <v>1</v>
      </c>
      <c r="D204" s="7">
        <v>24</v>
      </c>
      <c r="E204" s="31">
        <f t="shared" si="80"/>
        <v>1.243008079552517E-5</v>
      </c>
      <c r="F204" s="31">
        <f t="shared" si="80"/>
        <v>2.4500546158008103E-4</v>
      </c>
      <c r="G204" s="11">
        <f t="shared" si="62"/>
        <v>23</v>
      </c>
      <c r="H204" s="25">
        <f t="shared" si="63"/>
        <v>2.8589185829707889E-4</v>
      </c>
      <c r="I204" s="2"/>
    </row>
    <row r="205" spans="1:9" s="32" customFormat="1" ht="15" x14ac:dyDescent="0.2">
      <c r="A205" s="35"/>
      <c r="B205" s="41" t="s">
        <v>522</v>
      </c>
      <c r="C205" s="7">
        <v>1477</v>
      </c>
      <c r="D205" s="7">
        <v>1587</v>
      </c>
      <c r="E205" s="31">
        <f t="shared" ref="E205" si="81">+IF(C205=0,"",C205/C$169)</f>
        <v>1.8359229334990679E-2</v>
      </c>
      <c r="F205" s="31">
        <f t="shared" ref="F205" si="82">+IF(D205=0,"",D205/D$169)</f>
        <v>1.620098614698286E-2</v>
      </c>
      <c r="G205" s="11">
        <f t="shared" si="62"/>
        <v>7.4475287745429927E-2</v>
      </c>
      <c r="H205" s="25">
        <f t="shared" ref="H205" si="83">+IF(OR(AND(E205=""),(G205="")),"",E205*G205)</f>
        <v>1.3673088875077689E-3</v>
      </c>
      <c r="I205" s="2"/>
    </row>
    <row r="206" spans="1:9" s="32" customFormat="1" ht="15" x14ac:dyDescent="0.2">
      <c r="A206" s="35"/>
      <c r="B206" s="41" t="s">
        <v>218</v>
      </c>
      <c r="C206" s="7">
        <v>836</v>
      </c>
      <c r="D206" s="7">
        <v>878</v>
      </c>
      <c r="E206" s="31">
        <f t="shared" ref="E206:F213" si="84">+IF(C206=0,"",C206/C$169)</f>
        <v>1.0391547545059042E-2</v>
      </c>
      <c r="F206" s="31">
        <f t="shared" si="84"/>
        <v>8.9631164694712988E-3</v>
      </c>
      <c r="G206" s="11">
        <f t="shared" si="62"/>
        <v>5.0239234449760764E-2</v>
      </c>
      <c r="H206" s="25">
        <f t="shared" si="63"/>
        <v>5.2206339341205718E-4</v>
      </c>
      <c r="I206" s="2"/>
    </row>
    <row r="207" spans="1:9" s="32" customFormat="1" ht="15" x14ac:dyDescent="0.2">
      <c r="A207" s="35"/>
      <c r="B207" s="41" t="s">
        <v>219</v>
      </c>
      <c r="C207" s="7">
        <v>652</v>
      </c>
      <c r="D207" s="7">
        <v>705</v>
      </c>
      <c r="E207" s="31">
        <f t="shared" si="84"/>
        <v>8.1044126786824107E-3</v>
      </c>
      <c r="F207" s="31">
        <f t="shared" si="84"/>
        <v>7.1970354339148807E-3</v>
      </c>
      <c r="G207" s="11">
        <f t="shared" si="62"/>
        <v>8.1288343558282211E-2</v>
      </c>
      <c r="H207" s="25">
        <f t="shared" si="63"/>
        <v>6.5879428216283399E-4</v>
      </c>
      <c r="I207" s="2"/>
    </row>
    <row r="208" spans="1:9" s="32" customFormat="1" ht="15" x14ac:dyDescent="0.2">
      <c r="A208" s="35"/>
      <c r="B208" s="41" t="s">
        <v>220</v>
      </c>
      <c r="C208" s="7">
        <v>20</v>
      </c>
      <c r="D208" s="7">
        <v>30</v>
      </c>
      <c r="E208" s="31">
        <f t="shared" si="84"/>
        <v>2.4860161591050341E-4</v>
      </c>
      <c r="F208" s="31">
        <f t="shared" si="84"/>
        <v>3.0625682697510133E-4</v>
      </c>
      <c r="G208" s="11">
        <f t="shared" si="62"/>
        <v>0.5</v>
      </c>
      <c r="H208" s="25">
        <f t="shared" si="63"/>
        <v>1.2430080795525171E-4</v>
      </c>
      <c r="I208" s="2"/>
    </row>
    <row r="209" spans="1:9" s="32" customFormat="1" ht="15" x14ac:dyDescent="0.2">
      <c r="A209" s="35"/>
      <c r="B209" s="41" t="s">
        <v>46</v>
      </c>
      <c r="C209" s="7">
        <v>70</v>
      </c>
      <c r="D209" s="7">
        <v>73</v>
      </c>
      <c r="E209" s="31">
        <f t="shared" si="84"/>
        <v>8.7010565568676197E-4</v>
      </c>
      <c r="F209" s="31">
        <f t="shared" si="84"/>
        <v>7.4522494563941319E-4</v>
      </c>
      <c r="G209" s="11">
        <f t="shared" si="62"/>
        <v>4.2857142857142858E-2</v>
      </c>
      <c r="H209" s="25">
        <f t="shared" si="63"/>
        <v>3.7290242386575516E-5</v>
      </c>
      <c r="I209" s="2"/>
    </row>
    <row r="210" spans="1:9" s="32" customFormat="1" ht="15" x14ac:dyDescent="0.2">
      <c r="A210" s="35"/>
      <c r="B210" s="41" t="s">
        <v>47</v>
      </c>
      <c r="C210" s="7">
        <v>4926</v>
      </c>
      <c r="D210" s="7">
        <v>4655</v>
      </c>
      <c r="E210" s="31">
        <f t="shared" si="84"/>
        <v>6.1230577998756995E-2</v>
      </c>
      <c r="F210" s="31">
        <f t="shared" si="84"/>
        <v>4.7520850985636555E-2</v>
      </c>
      <c r="G210" s="11">
        <f t="shared" si="62"/>
        <v>-5.5014210312626877E-2</v>
      </c>
      <c r="H210" s="25">
        <f t="shared" si="63"/>
        <v>-3.3685518955873213E-3</v>
      </c>
      <c r="I210" s="2"/>
    </row>
    <row r="211" spans="1:9" s="32" customFormat="1" ht="15" x14ac:dyDescent="0.2">
      <c r="A211" s="35"/>
      <c r="B211" s="41" t="s">
        <v>221</v>
      </c>
      <c r="C211" s="7">
        <v>497</v>
      </c>
      <c r="D211" s="7">
        <v>392</v>
      </c>
      <c r="E211" s="31">
        <f t="shared" si="84"/>
        <v>6.1777501553760099E-3</v>
      </c>
      <c r="F211" s="31">
        <f t="shared" si="84"/>
        <v>4.0017558724746568E-3</v>
      </c>
      <c r="G211" s="11">
        <f t="shared" si="62"/>
        <v>-0.21126760563380281</v>
      </c>
      <c r="H211" s="25">
        <f t="shared" si="63"/>
        <v>-1.3051584835301428E-3</v>
      </c>
      <c r="I211" s="2"/>
    </row>
    <row r="212" spans="1:9" s="32" customFormat="1" ht="15" x14ac:dyDescent="0.2">
      <c r="A212" s="35"/>
      <c r="B212" s="41" t="s">
        <v>222</v>
      </c>
      <c r="C212" s="7">
        <v>61</v>
      </c>
      <c r="D212" s="7">
        <v>167</v>
      </c>
      <c r="E212" s="31">
        <f t="shared" si="84"/>
        <v>7.5823492852703542E-4</v>
      </c>
      <c r="F212" s="31">
        <f t="shared" si="84"/>
        <v>1.7048296701613974E-3</v>
      </c>
      <c r="G212" s="11">
        <f t="shared" si="62"/>
        <v>1.7377049180327868</v>
      </c>
      <c r="H212" s="25">
        <f t="shared" si="63"/>
        <v>1.317588564325668E-3</v>
      </c>
      <c r="I212" s="2"/>
    </row>
    <row r="213" spans="1:9" s="32" customFormat="1" ht="15" x14ac:dyDescent="0.2">
      <c r="A213" s="35"/>
      <c r="B213" s="41" t="s">
        <v>439</v>
      </c>
      <c r="C213" s="7">
        <v>19</v>
      </c>
      <c r="D213" s="7">
        <v>33</v>
      </c>
      <c r="E213" s="31">
        <f t="shared" si="84"/>
        <v>2.3617153511497826E-4</v>
      </c>
      <c r="F213" s="31">
        <f t="shared" si="84"/>
        <v>3.3688250967261145E-4</v>
      </c>
      <c r="G213" s="11">
        <f t="shared" si="62"/>
        <v>0.73684210526315785</v>
      </c>
      <c r="H213" s="25">
        <f t="shared" si="63"/>
        <v>1.7402113113735239E-4</v>
      </c>
      <c r="I213" s="2"/>
    </row>
    <row r="214" spans="1:9" s="32" customFormat="1" ht="15" x14ac:dyDescent="0.2">
      <c r="A214" s="35"/>
      <c r="B214" s="41" t="s">
        <v>523</v>
      </c>
      <c r="C214" s="7">
        <v>1</v>
      </c>
      <c r="D214" s="7">
        <v>4</v>
      </c>
      <c r="E214" s="31">
        <f t="shared" ref="E214" si="85">+IF(C214=0,"",C214/C$169)</f>
        <v>1.243008079552517E-5</v>
      </c>
      <c r="F214" s="31">
        <f t="shared" ref="F214" si="86">+IF(D214=0,"",D214/D$169)</f>
        <v>4.0834243596680176E-5</v>
      </c>
      <c r="G214" s="11">
        <f t="shared" si="62"/>
        <v>3</v>
      </c>
      <c r="H214" s="25">
        <f t="shared" ref="H214" si="87">+IF(OR(AND(E214=""),(G214="")),"",E214*G214)</f>
        <v>3.7290242386575509E-5</v>
      </c>
      <c r="I214" s="2"/>
    </row>
    <row r="215" spans="1:9" s="32" customFormat="1" ht="15" x14ac:dyDescent="0.2">
      <c r="A215" s="35" t="s">
        <v>558</v>
      </c>
      <c r="B215" s="59" t="s">
        <v>626</v>
      </c>
      <c r="C215" s="30"/>
      <c r="D215" s="30">
        <v>6</v>
      </c>
      <c r="E215" s="31" t="str">
        <f t="shared" ref="E215" si="88">+IF(C215=0,"",C215/C$169)</f>
        <v/>
      </c>
      <c r="F215" s="31">
        <f t="shared" ref="F215" si="89">+IF(D215=0,"",D215/D$169)</f>
        <v>6.1251365395020258E-5</v>
      </c>
      <c r="G215" s="79">
        <f t="shared" ref="G215" si="90">+IF(AND(C215=0,D215=0)," ",IF(C215=0,1,IF(D215=0,-1,(D215-C215)/C215)))</f>
        <v>1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5"/>
      <c r="B216" s="41" t="s">
        <v>49</v>
      </c>
      <c r="C216" s="7">
        <v>33</v>
      </c>
      <c r="D216" s="7">
        <v>67</v>
      </c>
      <c r="E216" s="31">
        <f t="shared" ref="E216:E259" si="92">+IF(C216=0,"",C216/C$169)</f>
        <v>4.1019266625233063E-4</v>
      </c>
      <c r="F216" s="31">
        <f t="shared" ref="F216:F259" si="93">+IF(D216=0,"",D216/D$169)</f>
        <v>6.8397358024439294E-4</v>
      </c>
      <c r="G216" s="11">
        <f t="shared" si="62"/>
        <v>1.0303030303030303</v>
      </c>
      <c r="H216" s="25">
        <f t="shared" si="63"/>
        <v>4.2262274704785581E-4</v>
      </c>
      <c r="I216" s="2"/>
    </row>
    <row r="217" spans="1:9" s="32" customFormat="1" ht="15" x14ac:dyDescent="0.2">
      <c r="A217" s="35"/>
      <c r="B217" s="41" t="s">
        <v>223</v>
      </c>
      <c r="C217" s="7">
        <v>30</v>
      </c>
      <c r="D217" s="7">
        <v>15</v>
      </c>
      <c r="E217" s="31">
        <f t="shared" si="92"/>
        <v>3.7290242386575515E-4</v>
      </c>
      <c r="F217" s="31">
        <f t="shared" si="93"/>
        <v>1.5312841348755066E-4</v>
      </c>
      <c r="G217" s="11">
        <f t="shared" si="62"/>
        <v>-0.5</v>
      </c>
      <c r="H217" s="25">
        <f t="shared" si="63"/>
        <v>-1.8645121193287757E-4</v>
      </c>
      <c r="I217" s="2"/>
    </row>
    <row r="218" spans="1:9" s="32" customFormat="1" ht="15" x14ac:dyDescent="0.2">
      <c r="A218" s="35"/>
      <c r="B218" s="41" t="s">
        <v>48</v>
      </c>
      <c r="C218" s="7">
        <v>25</v>
      </c>
      <c r="D218" s="7">
        <v>32</v>
      </c>
      <c r="E218" s="31">
        <f t="shared" si="92"/>
        <v>3.1075201988812925E-4</v>
      </c>
      <c r="F218" s="31">
        <f t="shared" si="93"/>
        <v>3.2667394877344141E-4</v>
      </c>
      <c r="G218" s="11">
        <f t="shared" si="62"/>
        <v>0.28000000000000003</v>
      </c>
      <c r="H218" s="25">
        <f t="shared" si="63"/>
        <v>8.7010565568676197E-5</v>
      </c>
      <c r="I218" s="2"/>
    </row>
    <row r="219" spans="1:9" s="32" customFormat="1" ht="15" x14ac:dyDescent="0.2">
      <c r="A219" s="35"/>
      <c r="B219" s="41" t="s">
        <v>224</v>
      </c>
      <c r="C219" s="7">
        <v>66</v>
      </c>
      <c r="D219" s="7">
        <v>54</v>
      </c>
      <c r="E219" s="31">
        <f t="shared" si="92"/>
        <v>8.2038533250466126E-4</v>
      </c>
      <c r="F219" s="31">
        <f t="shared" si="93"/>
        <v>5.5126228855518242E-4</v>
      </c>
      <c r="G219" s="11">
        <f t="shared" si="62"/>
        <v>-0.18181818181818182</v>
      </c>
      <c r="H219" s="25">
        <f t="shared" si="63"/>
        <v>-1.4916096954630206E-4</v>
      </c>
      <c r="I219" s="2"/>
    </row>
    <row r="220" spans="1:9" s="32" customFormat="1" ht="15" x14ac:dyDescent="0.2">
      <c r="A220" s="35"/>
      <c r="B220" s="41" t="s">
        <v>225</v>
      </c>
      <c r="C220" s="7">
        <v>11</v>
      </c>
      <c r="D220" s="7">
        <v>22</v>
      </c>
      <c r="E220" s="31">
        <f t="shared" si="92"/>
        <v>1.3673088875077688E-4</v>
      </c>
      <c r="F220" s="31">
        <f t="shared" si="93"/>
        <v>2.2458833978174098E-4</v>
      </c>
      <c r="G220" s="11">
        <f t="shared" si="62"/>
        <v>1</v>
      </c>
      <c r="H220" s="25">
        <f t="shared" si="63"/>
        <v>1.3673088875077688E-4</v>
      </c>
      <c r="I220" s="2"/>
    </row>
    <row r="221" spans="1:9" s="32" customFormat="1" ht="15" x14ac:dyDescent="0.2">
      <c r="A221" s="35"/>
      <c r="B221" s="41" t="s">
        <v>440</v>
      </c>
      <c r="C221" s="7">
        <v>11</v>
      </c>
      <c r="D221" s="7">
        <v>56</v>
      </c>
      <c r="E221" s="31">
        <f t="shared" si="92"/>
        <v>1.3673088875077688E-4</v>
      </c>
      <c r="F221" s="31">
        <f t="shared" si="93"/>
        <v>5.716794103535225E-4</v>
      </c>
      <c r="G221" s="11">
        <f t="shared" si="62"/>
        <v>4.0909090909090908</v>
      </c>
      <c r="H221" s="25">
        <f t="shared" si="63"/>
        <v>5.5935363579863266E-4</v>
      </c>
      <c r="I221" s="2"/>
    </row>
    <row r="222" spans="1:9" s="32" customFormat="1" ht="15" x14ac:dyDescent="0.2">
      <c r="A222" s="35"/>
      <c r="B222" s="41" t="s">
        <v>605</v>
      </c>
      <c r="C222" s="7">
        <v>8823</v>
      </c>
      <c r="D222" s="7">
        <v>5958</v>
      </c>
      <c r="E222" s="31">
        <f t="shared" si="92"/>
        <v>0.10967060285891858</v>
      </c>
      <c r="F222" s="31">
        <f t="shared" si="93"/>
        <v>6.0822605837255121E-2</v>
      </c>
      <c r="G222" s="11">
        <f t="shared" si="62"/>
        <v>-0.32471948316899013</v>
      </c>
      <c r="H222" s="25">
        <f t="shared" si="63"/>
        <v>-3.5612181479179612E-2</v>
      </c>
      <c r="I222" s="2"/>
    </row>
    <row r="223" spans="1:9" s="32" customFormat="1" ht="15" x14ac:dyDescent="0.2">
      <c r="A223" s="35"/>
      <c r="B223" s="41" t="s">
        <v>226</v>
      </c>
      <c r="C223" s="7">
        <v>50</v>
      </c>
      <c r="D223" s="7">
        <v>39</v>
      </c>
      <c r="E223" s="31">
        <f t="shared" si="92"/>
        <v>6.215040397762585E-4</v>
      </c>
      <c r="F223" s="31">
        <f t="shared" si="93"/>
        <v>3.981338750676317E-4</v>
      </c>
      <c r="G223" s="11">
        <f t="shared" si="62"/>
        <v>-0.22</v>
      </c>
      <c r="H223" s="25">
        <f t="shared" si="63"/>
        <v>-1.3673088875077688E-4</v>
      </c>
      <c r="I223" s="2"/>
    </row>
    <row r="224" spans="1:9" s="32" customFormat="1" ht="15" x14ac:dyDescent="0.2">
      <c r="A224" s="35"/>
      <c r="B224" s="41" t="s">
        <v>227</v>
      </c>
      <c r="C224" s="7">
        <v>96</v>
      </c>
      <c r="D224" s="7">
        <v>105</v>
      </c>
      <c r="E224" s="31">
        <f t="shared" si="92"/>
        <v>1.1932877563704165E-3</v>
      </c>
      <c r="F224" s="31">
        <f t="shared" si="93"/>
        <v>1.0718988944128547E-3</v>
      </c>
      <c r="G224" s="11">
        <f t="shared" si="62"/>
        <v>9.375E-2</v>
      </c>
      <c r="H224" s="25">
        <f t="shared" si="63"/>
        <v>1.1187072715972655E-4</v>
      </c>
      <c r="I224" s="2"/>
    </row>
    <row r="225" spans="1:9" s="32" customFormat="1" ht="15" x14ac:dyDescent="0.2">
      <c r="A225" s="35"/>
      <c r="B225" s="41" t="s">
        <v>228</v>
      </c>
      <c r="C225" s="7">
        <v>177</v>
      </c>
      <c r="D225" s="7">
        <v>268</v>
      </c>
      <c r="E225" s="31">
        <f t="shared" si="92"/>
        <v>2.2001243008079553E-3</v>
      </c>
      <c r="F225" s="31">
        <f t="shared" si="93"/>
        <v>2.7358943209775718E-3</v>
      </c>
      <c r="G225" s="11">
        <f t="shared" si="62"/>
        <v>0.51412429378531077</v>
      </c>
      <c r="H225" s="25">
        <f t="shared" si="63"/>
        <v>1.1311373523927907E-3</v>
      </c>
      <c r="I225" s="2"/>
    </row>
    <row r="226" spans="1:9" s="32" customFormat="1" ht="15" x14ac:dyDescent="0.2">
      <c r="A226" s="35"/>
      <c r="B226" s="41" t="s">
        <v>606</v>
      </c>
      <c r="C226" s="7">
        <v>3</v>
      </c>
      <c r="D226" s="7">
        <v>6</v>
      </c>
      <c r="E226" s="31">
        <f t="shared" si="92"/>
        <v>3.7290242386575516E-5</v>
      </c>
      <c r="F226" s="31">
        <f t="shared" si="93"/>
        <v>6.1251365395020258E-5</v>
      </c>
      <c r="G226" s="11">
        <f t="shared" si="62"/>
        <v>1</v>
      </c>
      <c r="H226" s="25">
        <f t="shared" si="63"/>
        <v>3.7290242386575516E-5</v>
      </c>
      <c r="I226" s="2"/>
    </row>
    <row r="227" spans="1:9" s="32" customFormat="1" ht="15" x14ac:dyDescent="0.2">
      <c r="A227" s="35"/>
      <c r="B227" s="41" t="s">
        <v>441</v>
      </c>
      <c r="C227" s="7">
        <v>145</v>
      </c>
      <c r="D227" s="7">
        <v>179</v>
      </c>
      <c r="E227" s="31">
        <f t="shared" si="92"/>
        <v>1.8023617153511498E-3</v>
      </c>
      <c r="F227" s="31">
        <f t="shared" si="93"/>
        <v>1.8273324009514379E-3</v>
      </c>
      <c r="G227" s="11">
        <f t="shared" si="62"/>
        <v>0.23448275862068965</v>
      </c>
      <c r="H227" s="25">
        <f t="shared" si="63"/>
        <v>4.2262274704785581E-4</v>
      </c>
      <c r="I227" s="2"/>
    </row>
    <row r="228" spans="1:9" s="32" customFormat="1" ht="15" x14ac:dyDescent="0.2">
      <c r="A228" s="48"/>
      <c r="B228" s="43" t="s">
        <v>589</v>
      </c>
      <c r="C228" s="30">
        <v>5</v>
      </c>
      <c r="D228" s="7">
        <v>7</v>
      </c>
      <c r="E228" s="31">
        <f t="shared" si="92"/>
        <v>6.2150403977625853E-5</v>
      </c>
      <c r="F228" s="31">
        <f t="shared" si="93"/>
        <v>7.1459926294190312E-5</v>
      </c>
      <c r="G228" s="11">
        <f t="shared" si="62"/>
        <v>0.4</v>
      </c>
      <c r="H228" s="25">
        <f t="shared" ref="H228" si="94">+IF(OR(AND(E228=""),(G228="")),"",E228*G228)</f>
        <v>2.4860161591050344E-5</v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4</v>
      </c>
      <c r="E229" s="31" t="str">
        <f t="shared" ref="E229" si="95">+IF(C229=0,"",C229/C$169)</f>
        <v/>
      </c>
      <c r="F229" s="31">
        <f t="shared" ref="F229" si="96">+IF(D229=0,"",D229/D$169)</f>
        <v>4.0834243596680176E-5</v>
      </c>
      <c r="G229" s="79">
        <f t="shared" ref="G229" si="97">+IF(AND(C229=0,D229=0)," ",IF(C229=0,1,IF(D229=0,-1,(D229-C229)/C229)))</f>
        <v>1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5"/>
      <c r="B230" s="41" t="s">
        <v>229</v>
      </c>
      <c r="C230" s="7">
        <v>12</v>
      </c>
      <c r="D230" s="7">
        <v>141</v>
      </c>
      <c r="E230" s="31">
        <f t="shared" si="92"/>
        <v>1.4916096954630206E-4</v>
      </c>
      <c r="F230" s="31">
        <f t="shared" si="93"/>
        <v>1.4394070867829762E-3</v>
      </c>
      <c r="G230" s="11">
        <f t="shared" si="62"/>
        <v>10.75</v>
      </c>
      <c r="H230" s="25">
        <f t="shared" si="63"/>
        <v>1.6034804226227471E-3</v>
      </c>
      <c r="I230" s="2"/>
    </row>
    <row r="231" spans="1:9" s="32" customFormat="1" ht="15" x14ac:dyDescent="0.2">
      <c r="A231" s="35"/>
      <c r="B231" s="41" t="s">
        <v>51</v>
      </c>
      <c r="C231" s="7">
        <v>71</v>
      </c>
      <c r="D231" s="7">
        <v>47</v>
      </c>
      <c r="E231" s="31">
        <f t="shared" si="92"/>
        <v>8.825357364822871E-4</v>
      </c>
      <c r="F231" s="31">
        <f t="shared" si="93"/>
        <v>4.7980236226099208E-4</v>
      </c>
      <c r="G231" s="11">
        <f t="shared" si="62"/>
        <v>-0.3380281690140845</v>
      </c>
      <c r="H231" s="25">
        <f t="shared" si="63"/>
        <v>-2.9832193909260407E-4</v>
      </c>
      <c r="I231" s="2"/>
    </row>
    <row r="232" spans="1:9" s="32" customFormat="1" ht="15" x14ac:dyDescent="0.2">
      <c r="A232" s="35"/>
      <c r="B232" s="41" t="s">
        <v>230</v>
      </c>
      <c r="C232" s="7">
        <v>1</v>
      </c>
      <c r="D232" s="7">
        <v>4</v>
      </c>
      <c r="E232" s="31">
        <f t="shared" si="92"/>
        <v>1.243008079552517E-5</v>
      </c>
      <c r="F232" s="31">
        <f t="shared" si="93"/>
        <v>4.0834243596680176E-5</v>
      </c>
      <c r="G232" s="11">
        <f t="shared" si="62"/>
        <v>3</v>
      </c>
      <c r="H232" s="25">
        <f t="shared" si="63"/>
        <v>3.7290242386575509E-5</v>
      </c>
      <c r="I232" s="2"/>
    </row>
    <row r="233" spans="1:9" s="32" customFormat="1" ht="15" x14ac:dyDescent="0.2">
      <c r="A233" s="35"/>
      <c r="B233" s="41" t="s">
        <v>50</v>
      </c>
      <c r="C233" s="7">
        <v>18</v>
      </c>
      <c r="D233" s="7">
        <v>19</v>
      </c>
      <c r="E233" s="31">
        <f t="shared" si="92"/>
        <v>2.2374145431945308E-4</v>
      </c>
      <c r="F233" s="31">
        <f t="shared" si="93"/>
        <v>1.9396265708423083E-4</v>
      </c>
      <c r="G233" s="11">
        <f t="shared" si="62"/>
        <v>5.5555555555555552E-2</v>
      </c>
      <c r="H233" s="25">
        <f t="shared" si="63"/>
        <v>1.243008079552517E-5</v>
      </c>
      <c r="I233" s="2"/>
    </row>
    <row r="234" spans="1:9" s="32" customFormat="1" ht="15" x14ac:dyDescent="0.2">
      <c r="A234" s="35"/>
      <c r="B234" s="41" t="s">
        <v>231</v>
      </c>
      <c r="C234" s="7">
        <v>367</v>
      </c>
      <c r="D234" s="7">
        <v>374</v>
      </c>
      <c r="E234" s="31">
        <f t="shared" si="92"/>
        <v>4.5618396519577376E-3</v>
      </c>
      <c r="F234" s="31">
        <f t="shared" si="93"/>
        <v>3.8180017762895965E-3</v>
      </c>
      <c r="G234" s="11">
        <f t="shared" si="62"/>
        <v>1.9073569482288829E-2</v>
      </c>
      <c r="H234" s="25">
        <f t="shared" si="63"/>
        <v>8.7010565568676197E-5</v>
      </c>
      <c r="I234" s="2"/>
    </row>
    <row r="235" spans="1:9" s="32" customFormat="1" ht="15" x14ac:dyDescent="0.2">
      <c r="A235" s="35"/>
      <c r="B235" s="44" t="s">
        <v>442</v>
      </c>
      <c r="C235" s="7">
        <v>16</v>
      </c>
      <c r="D235" s="7">
        <v>8</v>
      </c>
      <c r="E235" s="31">
        <f t="shared" si="92"/>
        <v>1.9888129272840272E-4</v>
      </c>
      <c r="F235" s="31">
        <f t="shared" si="93"/>
        <v>8.1668487193360353E-5</v>
      </c>
      <c r="G235" s="11">
        <f t="shared" si="62"/>
        <v>-0.5</v>
      </c>
      <c r="H235" s="25">
        <f t="shared" si="63"/>
        <v>-9.9440646364201362E-5</v>
      </c>
      <c r="I235" s="2"/>
    </row>
    <row r="236" spans="1:9" s="32" customFormat="1" ht="15" x14ac:dyDescent="0.2">
      <c r="A236" s="35"/>
      <c r="B236" s="41" t="s">
        <v>56</v>
      </c>
      <c r="C236" s="7">
        <v>1985</v>
      </c>
      <c r="D236" s="7">
        <v>2489</v>
      </c>
      <c r="E236" s="31">
        <f t="shared" si="92"/>
        <v>2.4673710379117465E-2</v>
      </c>
      <c r="F236" s="31">
        <f t="shared" si="93"/>
        <v>2.5409108078034238E-2</v>
      </c>
      <c r="G236" s="11">
        <f t="shared" si="62"/>
        <v>0.25390428211586902</v>
      </c>
      <c r="H236" s="25">
        <f t="shared" si="63"/>
        <v>6.2647607209446862E-3</v>
      </c>
      <c r="I236" s="2"/>
    </row>
    <row r="237" spans="1:9" s="32" customFormat="1" ht="15" x14ac:dyDescent="0.2">
      <c r="A237" s="35"/>
      <c r="B237" s="41" t="s">
        <v>55</v>
      </c>
      <c r="C237" s="7">
        <v>106</v>
      </c>
      <c r="D237" s="7">
        <v>83</v>
      </c>
      <c r="E237" s="31">
        <f t="shared" si="92"/>
        <v>1.3175885643256682E-3</v>
      </c>
      <c r="F237" s="31">
        <f t="shared" si="93"/>
        <v>8.473105546311137E-4</v>
      </c>
      <c r="G237" s="11">
        <f t="shared" ref="G237:G300" si="99">+IF(AND(C237=0,D237=0)," ",IF(C237=0,1,IF(D237=0,-1,(D237-C237)/C237)))</f>
        <v>-0.21698113207547171</v>
      </c>
      <c r="H237" s="25">
        <f t="shared" si="63"/>
        <v>-2.8589185829707895E-4</v>
      </c>
      <c r="I237" s="2"/>
    </row>
    <row r="238" spans="1:9" s="32" customFormat="1" ht="15" x14ac:dyDescent="0.2">
      <c r="A238" s="35"/>
      <c r="B238" s="41" t="s">
        <v>443</v>
      </c>
      <c r="C238" s="7">
        <v>84</v>
      </c>
      <c r="D238" s="7">
        <v>56</v>
      </c>
      <c r="E238" s="31">
        <f t="shared" si="92"/>
        <v>1.0441267868241144E-3</v>
      </c>
      <c r="F238" s="31">
        <f t="shared" si="93"/>
        <v>5.716794103535225E-4</v>
      </c>
      <c r="G238" s="11">
        <f t="shared" si="99"/>
        <v>-0.33333333333333331</v>
      </c>
      <c r="H238" s="25">
        <f t="shared" si="63"/>
        <v>-3.4804226227470479E-4</v>
      </c>
      <c r="I238" s="2"/>
    </row>
    <row r="239" spans="1:9" s="32" customFormat="1" ht="15" x14ac:dyDescent="0.2">
      <c r="A239" s="35"/>
      <c r="B239" s="41" t="s">
        <v>53</v>
      </c>
      <c r="C239" s="7">
        <v>1247</v>
      </c>
      <c r="D239" s="7">
        <v>693</v>
      </c>
      <c r="E239" s="31">
        <f t="shared" si="92"/>
        <v>1.5500310752019889E-2</v>
      </c>
      <c r="F239" s="31">
        <f t="shared" si="93"/>
        <v>7.0745327031248402E-3</v>
      </c>
      <c r="G239" s="11">
        <f t="shared" si="99"/>
        <v>-0.44426623897353651</v>
      </c>
      <c r="H239" s="25">
        <f t="shared" si="63"/>
        <v>-6.886264760720945E-3</v>
      </c>
      <c r="I239" s="2"/>
    </row>
    <row r="240" spans="1:9" s="32" customFormat="1" ht="15" x14ac:dyDescent="0.2">
      <c r="A240" s="35"/>
      <c r="B240" s="41" t="s">
        <v>52</v>
      </c>
      <c r="C240" s="7">
        <v>12</v>
      </c>
      <c r="D240" s="7">
        <v>0</v>
      </c>
      <c r="E240" s="31">
        <f t="shared" si="92"/>
        <v>1.4916096954630206E-4</v>
      </c>
      <c r="F240" s="31" t="str">
        <f t="shared" si="93"/>
        <v/>
      </c>
      <c r="G240" s="11">
        <f t="shared" si="99"/>
        <v>-1</v>
      </c>
      <c r="H240" s="25">
        <f t="shared" si="63"/>
        <v>-1.4916096954630206E-4</v>
      </c>
      <c r="I240" s="2"/>
    </row>
    <row r="241" spans="1:9" s="32" customFormat="1" ht="15" x14ac:dyDescent="0.2">
      <c r="A241" s="35"/>
      <c r="B241" s="41" t="s">
        <v>607</v>
      </c>
      <c r="C241" s="7">
        <v>27</v>
      </c>
      <c r="D241" s="7">
        <v>24</v>
      </c>
      <c r="E241" s="31">
        <f t="shared" si="92"/>
        <v>3.3561218147917961E-4</v>
      </c>
      <c r="F241" s="31">
        <f t="shared" si="93"/>
        <v>2.4500546158008103E-4</v>
      </c>
      <c r="G241" s="11">
        <f t="shared" si="99"/>
        <v>-0.1111111111111111</v>
      </c>
      <c r="H241" s="25">
        <f t="shared" si="63"/>
        <v>-3.7290242386575509E-5</v>
      </c>
      <c r="I241" s="2"/>
    </row>
    <row r="242" spans="1:9" s="32" customFormat="1" ht="15" x14ac:dyDescent="0.2">
      <c r="A242" s="35"/>
      <c r="B242" s="41" t="s">
        <v>54</v>
      </c>
      <c r="C242" s="7">
        <v>368</v>
      </c>
      <c r="D242" s="7">
        <v>273</v>
      </c>
      <c r="E242" s="31">
        <f t="shared" si="92"/>
        <v>4.5742697327532632E-3</v>
      </c>
      <c r="F242" s="31">
        <f t="shared" si="93"/>
        <v>2.7869371254734222E-3</v>
      </c>
      <c r="G242" s="11">
        <f t="shared" si="99"/>
        <v>-0.25815217391304346</v>
      </c>
      <c r="H242" s="25">
        <f t="shared" si="63"/>
        <v>-1.1808576755748912E-3</v>
      </c>
      <c r="I242" s="2"/>
    </row>
    <row r="243" spans="1:9" s="32" customFormat="1" ht="15" x14ac:dyDescent="0.2">
      <c r="A243" s="35"/>
      <c r="B243" s="41" t="s">
        <v>232</v>
      </c>
      <c r="C243" s="7">
        <v>0</v>
      </c>
      <c r="D243" s="7">
        <v>3</v>
      </c>
      <c r="E243" s="31" t="str">
        <f t="shared" si="92"/>
        <v/>
      </c>
      <c r="F243" s="31">
        <f t="shared" si="93"/>
        <v>3.0625682697510129E-5</v>
      </c>
      <c r="G243" s="11">
        <f t="shared" si="99"/>
        <v>1</v>
      </c>
      <c r="H243" s="25" t="str">
        <f t="shared" si="63"/>
        <v/>
      </c>
      <c r="I243" s="2"/>
    </row>
    <row r="244" spans="1:9" s="32" customFormat="1" ht="15" x14ac:dyDescent="0.2">
      <c r="A244" s="35"/>
      <c r="B244" s="41" t="s">
        <v>444</v>
      </c>
      <c r="C244" s="7">
        <v>44</v>
      </c>
      <c r="D244" s="7">
        <v>57</v>
      </c>
      <c r="E244" s="31">
        <f t="shared" si="92"/>
        <v>5.4692355500310754E-4</v>
      </c>
      <c r="F244" s="31">
        <f t="shared" si="93"/>
        <v>5.8188797125269254E-4</v>
      </c>
      <c r="G244" s="11">
        <f t="shared" si="99"/>
        <v>0.29545454545454547</v>
      </c>
      <c r="H244" s="25">
        <f t="shared" si="63"/>
        <v>1.6159105034182724E-4</v>
      </c>
      <c r="I244" s="2"/>
    </row>
    <row r="245" spans="1:9" s="32" customFormat="1" ht="15" x14ac:dyDescent="0.2">
      <c r="A245" s="35"/>
      <c r="B245" s="41" t="s">
        <v>334</v>
      </c>
      <c r="C245" s="7">
        <v>14</v>
      </c>
      <c r="D245" s="7">
        <v>10</v>
      </c>
      <c r="E245" s="31">
        <f t="shared" si="92"/>
        <v>1.7402113113735239E-4</v>
      </c>
      <c r="F245" s="31">
        <f t="shared" si="93"/>
        <v>1.0208560899170043E-4</v>
      </c>
      <c r="G245" s="11">
        <f t="shared" si="99"/>
        <v>-0.2857142857142857</v>
      </c>
      <c r="H245" s="25">
        <f t="shared" ref="H245:H328" si="100">+IF(OR(AND(E245=""),(G245="")),"",E245*G245)</f>
        <v>-4.9720323182100681E-5</v>
      </c>
      <c r="I245" s="2"/>
    </row>
    <row r="246" spans="1:9" s="32" customFormat="1" ht="15" x14ac:dyDescent="0.2">
      <c r="A246" s="35"/>
      <c r="B246" s="41" t="s">
        <v>233</v>
      </c>
      <c r="C246" s="7">
        <v>35</v>
      </c>
      <c r="D246" s="7">
        <v>26</v>
      </c>
      <c r="E246" s="31">
        <f t="shared" si="92"/>
        <v>4.3505282784338099E-4</v>
      </c>
      <c r="F246" s="31">
        <f t="shared" si="93"/>
        <v>2.6542258337842117E-4</v>
      </c>
      <c r="G246" s="11">
        <f t="shared" si="99"/>
        <v>-0.25714285714285712</v>
      </c>
      <c r="H246" s="25">
        <f t="shared" si="100"/>
        <v>-1.1187072715972653E-4</v>
      </c>
      <c r="I246" s="2"/>
    </row>
    <row r="247" spans="1:9" s="32" customFormat="1" ht="15" x14ac:dyDescent="0.2">
      <c r="A247" s="35"/>
      <c r="B247" s="41" t="s">
        <v>234</v>
      </c>
      <c r="C247" s="7">
        <v>44</v>
      </c>
      <c r="D247" s="7">
        <v>90</v>
      </c>
      <c r="E247" s="31">
        <f t="shared" si="92"/>
        <v>5.4692355500310754E-4</v>
      </c>
      <c r="F247" s="31">
        <f t="shared" si="93"/>
        <v>9.1877048092530399E-4</v>
      </c>
      <c r="G247" s="11">
        <f t="shared" si="99"/>
        <v>1.0454545454545454</v>
      </c>
      <c r="H247" s="25">
        <f t="shared" si="100"/>
        <v>5.717837165941579E-4</v>
      </c>
      <c r="I247" s="2"/>
    </row>
    <row r="248" spans="1:9" s="32" customFormat="1" ht="15" x14ac:dyDescent="0.2">
      <c r="A248" s="35"/>
      <c r="B248" s="41" t="s">
        <v>445</v>
      </c>
      <c r="C248" s="7">
        <v>190</v>
      </c>
      <c r="D248" s="7">
        <v>154</v>
      </c>
      <c r="E248" s="31">
        <f t="shared" si="92"/>
        <v>2.3617153511497823E-3</v>
      </c>
      <c r="F248" s="31">
        <f t="shared" si="93"/>
        <v>1.5721183784721867E-3</v>
      </c>
      <c r="G248" s="11">
        <f t="shared" si="99"/>
        <v>-0.18947368421052632</v>
      </c>
      <c r="H248" s="25">
        <f t="shared" si="100"/>
        <v>-4.4748290863890616E-4</v>
      </c>
      <c r="I248" s="2"/>
    </row>
    <row r="249" spans="1:9" s="32" customFormat="1" ht="15" x14ac:dyDescent="0.2">
      <c r="A249" s="35"/>
      <c r="B249" s="41" t="s">
        <v>235</v>
      </c>
      <c r="C249" s="7">
        <v>8</v>
      </c>
      <c r="D249" s="7">
        <v>147</v>
      </c>
      <c r="E249" s="31">
        <f t="shared" si="92"/>
        <v>9.9440646364201362E-5</v>
      </c>
      <c r="F249" s="31">
        <f t="shared" si="93"/>
        <v>1.5006584521779964E-3</v>
      </c>
      <c r="G249" s="11">
        <f t="shared" si="99"/>
        <v>17.375</v>
      </c>
      <c r="H249" s="25">
        <f t="shared" si="100"/>
        <v>1.7277812305779986E-3</v>
      </c>
      <c r="I249" s="2"/>
    </row>
    <row r="250" spans="1:9" s="32" customFormat="1" ht="15" x14ac:dyDescent="0.2">
      <c r="A250" s="35"/>
      <c r="B250" s="41" t="s">
        <v>446</v>
      </c>
      <c r="C250" s="7">
        <v>39</v>
      </c>
      <c r="D250" s="7">
        <v>126</v>
      </c>
      <c r="E250" s="31">
        <f t="shared" si="92"/>
        <v>4.8477315102548165E-4</v>
      </c>
      <c r="F250" s="31">
        <f t="shared" si="93"/>
        <v>1.2862786732954256E-3</v>
      </c>
      <c r="G250" s="11">
        <f t="shared" si="99"/>
        <v>2.2307692307692308</v>
      </c>
      <c r="H250" s="25">
        <f t="shared" si="100"/>
        <v>1.08141702921069E-3</v>
      </c>
      <c r="I250" s="2"/>
    </row>
    <row r="251" spans="1:9" s="32" customFormat="1" ht="15" x14ac:dyDescent="0.2">
      <c r="A251" s="35"/>
      <c r="B251" s="44" t="s">
        <v>447</v>
      </c>
      <c r="C251" s="7">
        <v>2</v>
      </c>
      <c r="D251" s="7">
        <v>0</v>
      </c>
      <c r="E251" s="31">
        <f t="shared" si="92"/>
        <v>2.4860161591050341E-5</v>
      </c>
      <c r="F251" s="31" t="str">
        <f t="shared" si="93"/>
        <v/>
      </c>
      <c r="G251" s="11">
        <f t="shared" si="99"/>
        <v>-1</v>
      </c>
      <c r="H251" s="25">
        <f t="shared" si="100"/>
        <v>-2.4860161591050341E-5</v>
      </c>
      <c r="I251" s="2"/>
    </row>
    <row r="252" spans="1:9" s="32" customFormat="1" ht="15" x14ac:dyDescent="0.2">
      <c r="A252" s="35"/>
      <c r="B252" s="44" t="s">
        <v>448</v>
      </c>
      <c r="C252" s="7">
        <v>82</v>
      </c>
      <c r="D252" s="7">
        <v>82</v>
      </c>
      <c r="E252" s="31">
        <f t="shared" si="92"/>
        <v>1.0192666252330641E-3</v>
      </c>
      <c r="F252" s="31">
        <f t="shared" si="93"/>
        <v>8.3710199373194356E-4</v>
      </c>
      <c r="G252" s="11">
        <f t="shared" si="99"/>
        <v>0</v>
      </c>
      <c r="H252" s="25">
        <f t="shared" si="100"/>
        <v>0</v>
      </c>
      <c r="I252" s="2"/>
    </row>
    <row r="253" spans="1:9" s="32" customFormat="1" ht="15" x14ac:dyDescent="0.2">
      <c r="A253" s="35"/>
      <c r="B253" s="41" t="s">
        <v>449</v>
      </c>
      <c r="C253" s="7">
        <v>7</v>
      </c>
      <c r="D253" s="7">
        <v>4</v>
      </c>
      <c r="E253" s="31">
        <f t="shared" si="92"/>
        <v>8.7010565568676197E-5</v>
      </c>
      <c r="F253" s="31">
        <f t="shared" si="93"/>
        <v>4.0834243596680176E-5</v>
      </c>
      <c r="G253" s="11">
        <f t="shared" si="99"/>
        <v>-0.42857142857142855</v>
      </c>
      <c r="H253" s="25">
        <f t="shared" si="100"/>
        <v>-3.7290242386575509E-5</v>
      </c>
      <c r="I253" s="2"/>
    </row>
    <row r="254" spans="1:9" s="32" customFormat="1" ht="15" x14ac:dyDescent="0.2">
      <c r="A254" s="35"/>
      <c r="B254" s="44" t="s">
        <v>450</v>
      </c>
      <c r="C254" s="7">
        <v>50</v>
      </c>
      <c r="D254" s="7">
        <v>24</v>
      </c>
      <c r="E254" s="31">
        <f t="shared" si="92"/>
        <v>6.215040397762585E-4</v>
      </c>
      <c r="F254" s="31">
        <f t="shared" si="93"/>
        <v>2.4500546158008103E-4</v>
      </c>
      <c r="G254" s="11">
        <f t="shared" si="99"/>
        <v>-0.52</v>
      </c>
      <c r="H254" s="25">
        <f t="shared" si="100"/>
        <v>-3.2318210068365443E-4</v>
      </c>
      <c r="I254" s="2"/>
    </row>
    <row r="255" spans="1:9" s="32" customFormat="1" ht="15" x14ac:dyDescent="0.2">
      <c r="A255" s="35"/>
      <c r="B255" s="41" t="s">
        <v>608</v>
      </c>
      <c r="C255" s="7">
        <v>1</v>
      </c>
      <c r="D255" s="7">
        <v>7</v>
      </c>
      <c r="E255" s="31">
        <f t="shared" si="92"/>
        <v>1.243008079552517E-5</v>
      </c>
      <c r="F255" s="31">
        <f t="shared" si="93"/>
        <v>7.1459926294190312E-5</v>
      </c>
      <c r="G255" s="11">
        <f t="shared" si="99"/>
        <v>6</v>
      </c>
      <c r="H255" s="25">
        <f t="shared" si="100"/>
        <v>7.4580484773151018E-5</v>
      </c>
      <c r="I255" s="2"/>
    </row>
    <row r="256" spans="1:9" s="32" customFormat="1" ht="15" x14ac:dyDescent="0.2">
      <c r="A256" s="35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5"/>
      <c r="B257" s="41" t="s">
        <v>236</v>
      </c>
      <c r="C257" s="7">
        <v>95</v>
      </c>
      <c r="D257" s="7">
        <v>38</v>
      </c>
      <c r="E257" s="31">
        <f t="shared" si="92"/>
        <v>1.1808576755748912E-3</v>
      </c>
      <c r="F257" s="31">
        <f t="shared" si="93"/>
        <v>3.8792531416846166E-4</v>
      </c>
      <c r="G257" s="11">
        <f t="shared" si="99"/>
        <v>-0.6</v>
      </c>
      <c r="H257" s="25">
        <f t="shared" si="100"/>
        <v>-7.085146053449347E-4</v>
      </c>
      <c r="I257" s="2"/>
    </row>
    <row r="258" spans="1:9" s="32" customFormat="1" ht="15" x14ac:dyDescent="0.2">
      <c r="A258" s="35"/>
      <c r="B258" s="41" t="s">
        <v>451</v>
      </c>
      <c r="C258" s="7">
        <v>273</v>
      </c>
      <c r="D258" s="7">
        <v>246</v>
      </c>
      <c r="E258" s="31">
        <f t="shared" si="92"/>
        <v>3.3934120571783716E-3</v>
      </c>
      <c r="F258" s="31">
        <f t="shared" si="93"/>
        <v>2.5113059811958309E-3</v>
      </c>
      <c r="G258" s="11">
        <f t="shared" si="99"/>
        <v>-9.8901098901098897E-2</v>
      </c>
      <c r="H258" s="25">
        <f t="shared" si="100"/>
        <v>-3.3561218147917961E-4</v>
      </c>
      <c r="I258" s="2"/>
    </row>
    <row r="259" spans="1:9" s="32" customFormat="1" ht="15" x14ac:dyDescent="0.2">
      <c r="A259" s="35"/>
      <c r="B259" s="41" t="s">
        <v>452</v>
      </c>
      <c r="C259" s="7">
        <v>164</v>
      </c>
      <c r="D259" s="7">
        <v>181</v>
      </c>
      <c r="E259" s="31">
        <f t="shared" si="92"/>
        <v>2.0385332504661282E-3</v>
      </c>
      <c r="F259" s="31">
        <f t="shared" si="93"/>
        <v>1.847749522749778E-3</v>
      </c>
      <c r="G259" s="11">
        <f t="shared" si="99"/>
        <v>0.10365853658536585</v>
      </c>
      <c r="H259" s="25">
        <f t="shared" si="100"/>
        <v>2.113113735239279E-4</v>
      </c>
      <c r="I259" s="2"/>
    </row>
    <row r="260" spans="1:9" s="32" customFormat="1" ht="15" x14ac:dyDescent="0.2">
      <c r="A260" s="35"/>
      <c r="B260" s="41" t="s">
        <v>526</v>
      </c>
      <c r="C260" s="7">
        <v>3</v>
      </c>
      <c r="D260" s="7">
        <v>8</v>
      </c>
      <c r="E260" s="31">
        <f t="shared" ref="E260:E261" si="101">+IF(C260=0,"",C260/C$169)</f>
        <v>3.7290242386575516E-5</v>
      </c>
      <c r="F260" s="31">
        <f t="shared" ref="F260:F261" si="102">+IF(D260=0,"",D260/D$169)</f>
        <v>8.1668487193360353E-5</v>
      </c>
      <c r="G260" s="11">
        <f t="shared" si="99"/>
        <v>1.6666666666666667</v>
      </c>
      <c r="H260" s="25">
        <f t="shared" ref="H260:H261" si="103">+IF(OR(AND(E260=""),(G260="")),"",E260*G260)</f>
        <v>6.2150403977625867E-5</v>
      </c>
      <c r="I260" s="2"/>
    </row>
    <row r="261" spans="1:9" s="32" customFormat="1" ht="15" x14ac:dyDescent="0.2">
      <c r="A261" s="35"/>
      <c r="B261" s="41" t="s">
        <v>527</v>
      </c>
      <c r="C261" s="7">
        <v>76</v>
      </c>
      <c r="D261" s="7">
        <v>76</v>
      </c>
      <c r="E261" s="31">
        <f t="shared" si="101"/>
        <v>9.4468614045991304E-4</v>
      </c>
      <c r="F261" s="31">
        <f t="shared" si="102"/>
        <v>7.7585062833692331E-4</v>
      </c>
      <c r="G261" s="11">
        <f t="shared" si="99"/>
        <v>0</v>
      </c>
      <c r="H261" s="25">
        <f t="shared" si="103"/>
        <v>0</v>
      </c>
      <c r="I261" s="2"/>
    </row>
    <row r="262" spans="1:9" s="32" customFormat="1" ht="15" x14ac:dyDescent="0.2">
      <c r="A262" s="35"/>
      <c r="B262" s="41" t="s">
        <v>57</v>
      </c>
      <c r="C262" s="7">
        <v>8</v>
      </c>
      <c r="D262" s="7">
        <v>20</v>
      </c>
      <c r="E262" s="31">
        <f t="shared" ref="E262:F264" si="104">+IF(C262=0,"",C262/C$169)</f>
        <v>9.9440646364201362E-5</v>
      </c>
      <c r="F262" s="31">
        <f t="shared" si="104"/>
        <v>2.0417121798340087E-4</v>
      </c>
      <c r="G262" s="11">
        <f t="shared" si="99"/>
        <v>1.5</v>
      </c>
      <c r="H262" s="25">
        <f t="shared" si="100"/>
        <v>1.4916096954630204E-4</v>
      </c>
      <c r="I262" s="2"/>
    </row>
    <row r="263" spans="1:9" s="32" customFormat="1" ht="15" x14ac:dyDescent="0.2">
      <c r="A263" s="35"/>
      <c r="B263" s="41" t="s">
        <v>237</v>
      </c>
      <c r="C263" s="7">
        <v>1481</v>
      </c>
      <c r="D263" s="7">
        <v>1229</v>
      </c>
      <c r="E263" s="31">
        <f t="shared" si="104"/>
        <v>1.8408949658172778E-2</v>
      </c>
      <c r="F263" s="31">
        <f t="shared" si="104"/>
        <v>1.2546321345079985E-2</v>
      </c>
      <c r="G263" s="11">
        <f t="shared" si="99"/>
        <v>-0.17015530047265362</v>
      </c>
      <c r="H263" s="25">
        <f t="shared" si="100"/>
        <v>-3.1323803604723431E-3</v>
      </c>
      <c r="I263" s="2"/>
    </row>
    <row r="264" spans="1:9" s="32" customFormat="1" ht="15" x14ac:dyDescent="0.2">
      <c r="A264" s="35"/>
      <c r="B264" s="41" t="s">
        <v>609</v>
      </c>
      <c r="C264" s="7">
        <v>0</v>
      </c>
      <c r="D264" s="7">
        <v>15</v>
      </c>
      <c r="E264" s="31" t="str">
        <f t="shared" si="104"/>
        <v/>
      </c>
      <c r="F264" s="31">
        <f t="shared" si="104"/>
        <v>1.5312841348755066E-4</v>
      </c>
      <c r="G264" s="11">
        <f t="shared" si="99"/>
        <v>1</v>
      </c>
      <c r="H264" s="25" t="str">
        <f t="shared" si="100"/>
        <v/>
      </c>
      <c r="I264" s="2"/>
    </row>
    <row r="265" spans="1:9" s="32" customFormat="1" ht="15" x14ac:dyDescent="0.2">
      <c r="A265" s="35"/>
      <c r="B265" s="41" t="s">
        <v>528</v>
      </c>
      <c r="C265" s="7">
        <v>54</v>
      </c>
      <c r="D265" s="7">
        <v>10</v>
      </c>
      <c r="E265" s="31">
        <f t="shared" ref="E265:E270" si="105">+IF(C265=0,"",C265/C$169)</f>
        <v>6.7122436295835922E-4</v>
      </c>
      <c r="F265" s="31">
        <f t="shared" ref="F265:F270" si="106">+IF(D265=0,"",D265/D$169)</f>
        <v>1.0208560899170043E-4</v>
      </c>
      <c r="G265" s="11">
        <f t="shared" si="99"/>
        <v>-0.81481481481481477</v>
      </c>
      <c r="H265" s="25">
        <f t="shared" ref="H265:H270" si="107">+IF(OR(AND(E265=""),(G265="")),"",E265*G265)</f>
        <v>-5.4692355500310743E-4</v>
      </c>
      <c r="I265" s="2"/>
    </row>
    <row r="266" spans="1:9" s="32" customFormat="1" ht="15" x14ac:dyDescent="0.2">
      <c r="A266" s="35"/>
      <c r="B266" s="41" t="s">
        <v>529</v>
      </c>
      <c r="C266" s="7">
        <v>49</v>
      </c>
      <c r="D266" s="7">
        <v>58</v>
      </c>
      <c r="E266" s="31">
        <f t="shared" si="105"/>
        <v>6.0907395898073338E-4</v>
      </c>
      <c r="F266" s="31">
        <f t="shared" si="106"/>
        <v>5.9209653215186258E-4</v>
      </c>
      <c r="G266" s="11">
        <f t="shared" si="99"/>
        <v>0.18367346938775511</v>
      </c>
      <c r="H266" s="25">
        <f t="shared" si="107"/>
        <v>1.1187072715972654E-4</v>
      </c>
      <c r="I266" s="2"/>
    </row>
    <row r="267" spans="1:9" s="32" customFormat="1" ht="15" x14ac:dyDescent="0.2">
      <c r="A267" s="35"/>
      <c r="B267" s="41" t="s">
        <v>610</v>
      </c>
      <c r="C267" s="7">
        <v>4</v>
      </c>
      <c r="D267" s="7">
        <v>36</v>
      </c>
      <c r="E267" s="31">
        <f t="shared" si="105"/>
        <v>4.9720323182100681E-5</v>
      </c>
      <c r="F267" s="31">
        <f t="shared" si="106"/>
        <v>3.6750819237012157E-4</v>
      </c>
      <c r="G267" s="11">
        <f t="shared" si="99"/>
        <v>8</v>
      </c>
      <c r="H267" s="25">
        <f t="shared" si="107"/>
        <v>3.9776258545680545E-4</v>
      </c>
      <c r="I267" s="2"/>
    </row>
    <row r="268" spans="1:9" s="32" customFormat="1" ht="15" x14ac:dyDescent="0.2">
      <c r="A268" s="35"/>
      <c r="B268" s="41" t="s">
        <v>530</v>
      </c>
      <c r="C268" s="7">
        <v>4</v>
      </c>
      <c r="D268" s="7">
        <v>6</v>
      </c>
      <c r="E268" s="31">
        <f t="shared" si="105"/>
        <v>4.9720323182100681E-5</v>
      </c>
      <c r="F268" s="31">
        <f t="shared" si="106"/>
        <v>6.1251365395020258E-5</v>
      </c>
      <c r="G268" s="11">
        <f t="shared" si="99"/>
        <v>0.5</v>
      </c>
      <c r="H268" s="25">
        <f t="shared" si="107"/>
        <v>2.4860161591050341E-5</v>
      </c>
      <c r="I268" s="2"/>
    </row>
    <row r="269" spans="1:9" s="32" customFormat="1" ht="15" x14ac:dyDescent="0.2">
      <c r="A269" s="35"/>
      <c r="B269" s="41" t="s">
        <v>531</v>
      </c>
      <c r="C269" s="7">
        <v>4</v>
      </c>
      <c r="D269" s="7">
        <v>23</v>
      </c>
      <c r="E269" s="31">
        <f t="shared" si="105"/>
        <v>4.9720323182100681E-5</v>
      </c>
      <c r="F269" s="31">
        <f t="shared" si="106"/>
        <v>2.3479690068091102E-4</v>
      </c>
      <c r="G269" s="11">
        <f t="shared" si="99"/>
        <v>4.75</v>
      </c>
      <c r="H269" s="25">
        <f t="shared" si="107"/>
        <v>2.3617153511497823E-4</v>
      </c>
      <c r="I269" s="2"/>
    </row>
    <row r="270" spans="1:9" s="32" customFormat="1" ht="15" x14ac:dyDescent="0.2">
      <c r="A270" s="35"/>
      <c r="B270" s="41" t="s">
        <v>532</v>
      </c>
      <c r="C270" s="7">
        <v>273</v>
      </c>
      <c r="D270" s="7">
        <v>46</v>
      </c>
      <c r="E270" s="31">
        <f t="shared" si="105"/>
        <v>3.3934120571783716E-3</v>
      </c>
      <c r="F270" s="31">
        <f t="shared" si="106"/>
        <v>4.6959380136182204E-4</v>
      </c>
      <c r="G270" s="11">
        <f t="shared" si="99"/>
        <v>-0.83150183150183155</v>
      </c>
      <c r="H270" s="25">
        <f t="shared" si="107"/>
        <v>-2.8216283405842137E-3</v>
      </c>
      <c r="I270" s="2"/>
    </row>
    <row r="271" spans="1:9" s="32" customFormat="1" ht="15" x14ac:dyDescent="0.2">
      <c r="A271" s="35" t="s">
        <v>558</v>
      </c>
      <c r="B271" s="41" t="s">
        <v>620</v>
      </c>
      <c r="C271" s="30"/>
      <c r="D271" s="30">
        <v>1</v>
      </c>
      <c r="E271" s="31" t="str">
        <f t="shared" ref="E271:E273" si="108">+IF(C271=0,"",C271/C$169)</f>
        <v/>
      </c>
      <c r="F271" s="31">
        <f t="shared" ref="F271:F273" si="109">+IF(D271=0,"",D271/D$169)</f>
        <v>1.0208560899170044E-5</v>
      </c>
      <c r="G271" s="79">
        <f t="shared" si="99"/>
        <v>1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5" t="s">
        <v>558</v>
      </c>
      <c r="B272" s="41" t="s">
        <v>621</v>
      </c>
      <c r="C272" s="30"/>
      <c r="D272" s="30">
        <v>6</v>
      </c>
      <c r="E272" s="31" t="str">
        <f t="shared" si="108"/>
        <v/>
      </c>
      <c r="F272" s="31">
        <f t="shared" si="109"/>
        <v>6.1251365395020258E-5</v>
      </c>
      <c r="G272" s="79">
        <f t="shared" si="99"/>
        <v>1</v>
      </c>
      <c r="H272" s="25" t="str">
        <f t="shared" si="110"/>
        <v/>
      </c>
    </row>
    <row r="273" spans="1:9" s="32" customFormat="1" ht="15" x14ac:dyDescent="0.2">
      <c r="A273" s="35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5"/>
      <c r="B274" s="41" t="s">
        <v>60</v>
      </c>
      <c r="C274" s="7">
        <v>1129</v>
      </c>
      <c r="D274" s="7">
        <v>1275</v>
      </c>
      <c r="E274" s="31">
        <f t="shared" ref="E274:F278" si="111">+IF(C274=0,"",C274/C$169)</f>
        <v>1.4033561218147918E-2</v>
      </c>
      <c r="F274" s="31">
        <f t="shared" si="111"/>
        <v>1.3015915146441806E-2</v>
      </c>
      <c r="G274" s="11">
        <f t="shared" si="99"/>
        <v>0.12931798051372898</v>
      </c>
      <c r="H274" s="25">
        <f t="shared" si="100"/>
        <v>1.8147917961466751E-3</v>
      </c>
      <c r="I274" s="2"/>
    </row>
    <row r="275" spans="1:9" s="32" customFormat="1" ht="15" x14ac:dyDescent="0.2">
      <c r="A275" s="35"/>
      <c r="B275" s="41" t="s">
        <v>64</v>
      </c>
      <c r="C275" s="7">
        <v>1829</v>
      </c>
      <c r="D275" s="7">
        <v>2555</v>
      </c>
      <c r="E275" s="31">
        <f t="shared" si="111"/>
        <v>2.2734617775015536E-2</v>
      </c>
      <c r="F275" s="31">
        <f t="shared" si="111"/>
        <v>2.6082873097379462E-2</v>
      </c>
      <c r="G275" s="11">
        <f t="shared" si="99"/>
        <v>0.39693821760524878</v>
      </c>
      <c r="H275" s="25">
        <f t="shared" si="100"/>
        <v>9.0242386575512742E-3</v>
      </c>
      <c r="I275" s="2"/>
    </row>
    <row r="276" spans="1:9" s="32" customFormat="1" ht="15" x14ac:dyDescent="0.2">
      <c r="A276" s="35"/>
      <c r="B276" s="41" t="s">
        <v>61</v>
      </c>
      <c r="C276" s="7">
        <v>491</v>
      </c>
      <c r="D276" s="7">
        <v>652</v>
      </c>
      <c r="E276" s="31">
        <f t="shared" si="111"/>
        <v>6.1031696706028591E-3</v>
      </c>
      <c r="F276" s="31">
        <f t="shared" si="111"/>
        <v>6.6559817062588683E-3</v>
      </c>
      <c r="G276" s="11">
        <f t="shared" si="99"/>
        <v>0.32790224032586557</v>
      </c>
      <c r="H276" s="25">
        <f t="shared" si="100"/>
        <v>2.0012430080795524E-3</v>
      </c>
      <c r="I276" s="2"/>
    </row>
    <row r="277" spans="1:9" s="32" customFormat="1" ht="15" x14ac:dyDescent="0.2">
      <c r="A277" s="35"/>
      <c r="B277" s="41" t="s">
        <v>238</v>
      </c>
      <c r="C277" s="7">
        <v>284</v>
      </c>
      <c r="D277" s="7">
        <v>262</v>
      </c>
      <c r="E277" s="31">
        <f t="shared" si="111"/>
        <v>3.5301429459291484E-3</v>
      </c>
      <c r="F277" s="31">
        <f t="shared" si="111"/>
        <v>2.6746429555825515E-3</v>
      </c>
      <c r="G277" s="11">
        <f t="shared" si="99"/>
        <v>-7.746478873239436E-2</v>
      </c>
      <c r="H277" s="25">
        <f t="shared" si="100"/>
        <v>-2.7346177750155372E-4</v>
      </c>
      <c r="I277" s="2"/>
    </row>
    <row r="278" spans="1:9" s="32" customFormat="1" ht="15" x14ac:dyDescent="0.2">
      <c r="A278" s="35"/>
      <c r="B278" s="41" t="s">
        <v>58</v>
      </c>
      <c r="C278" s="7">
        <v>5</v>
      </c>
      <c r="D278" s="7">
        <v>1</v>
      </c>
      <c r="E278" s="31">
        <f t="shared" si="111"/>
        <v>6.2150403977625853E-5</v>
      </c>
      <c r="F278" s="31">
        <f t="shared" si="111"/>
        <v>1.0208560899170044E-5</v>
      </c>
      <c r="G278" s="11">
        <f t="shared" si="99"/>
        <v>-0.8</v>
      </c>
      <c r="H278" s="25">
        <f t="shared" si="100"/>
        <v>-4.9720323182100688E-5</v>
      </c>
      <c r="I278" s="2"/>
    </row>
    <row r="279" spans="1:9" s="32" customFormat="1" ht="15" x14ac:dyDescent="0.2">
      <c r="A279" s="35"/>
      <c r="B279" s="41" t="s">
        <v>533</v>
      </c>
      <c r="C279" s="7">
        <v>122</v>
      </c>
      <c r="D279" s="7">
        <v>125</v>
      </c>
      <c r="E279" s="31">
        <f t="shared" ref="E279" si="112">+IF(C279=0,"",C279/C$169)</f>
        <v>1.5164698570540708E-3</v>
      </c>
      <c r="F279" s="31">
        <f t="shared" ref="F279" si="113">+IF(D279=0,"",D279/D$169)</f>
        <v>1.2760701123962555E-3</v>
      </c>
      <c r="G279" s="11">
        <f t="shared" si="99"/>
        <v>2.4590163934426229E-2</v>
      </c>
      <c r="H279" s="25">
        <f t="shared" ref="H279" si="114">+IF(OR(AND(E279=""),(G279="")),"",E279*G279)</f>
        <v>3.7290242386575509E-5</v>
      </c>
      <c r="I279" s="2"/>
    </row>
    <row r="280" spans="1:9" s="32" customFormat="1" ht="15" x14ac:dyDescent="0.2">
      <c r="A280" s="35"/>
      <c r="B280" s="41" t="s">
        <v>62</v>
      </c>
      <c r="C280" s="7">
        <v>4</v>
      </c>
      <c r="D280" s="7">
        <v>3</v>
      </c>
      <c r="E280" s="31">
        <f t="shared" ref="E280:F288" si="115">+IF(C280=0,"",C280/C$169)</f>
        <v>4.9720323182100681E-5</v>
      </c>
      <c r="F280" s="31">
        <f t="shared" si="115"/>
        <v>3.0625682697510129E-5</v>
      </c>
      <c r="G280" s="11">
        <f t="shared" si="99"/>
        <v>-0.25</v>
      </c>
      <c r="H280" s="25">
        <f t="shared" si="100"/>
        <v>-1.243008079552517E-5</v>
      </c>
      <c r="I280" s="2"/>
    </row>
    <row r="281" spans="1:9" s="32" customFormat="1" ht="15" x14ac:dyDescent="0.2">
      <c r="A281" s="35"/>
      <c r="B281" s="41" t="s">
        <v>453</v>
      </c>
      <c r="C281" s="7">
        <v>920</v>
      </c>
      <c r="D281" s="7">
        <v>409</v>
      </c>
      <c r="E281" s="31">
        <f t="shared" si="115"/>
        <v>1.1435674331883158E-2</v>
      </c>
      <c r="F281" s="31">
        <f t="shared" si="115"/>
        <v>4.1753014077605477E-3</v>
      </c>
      <c r="G281" s="11">
        <f t="shared" si="99"/>
        <v>-0.55543478260869561</v>
      </c>
      <c r="H281" s="25">
        <f t="shared" si="100"/>
        <v>-6.3517712865133625E-3</v>
      </c>
      <c r="I281" s="2"/>
    </row>
    <row r="282" spans="1:9" s="32" customFormat="1" ht="15" x14ac:dyDescent="0.2">
      <c r="A282" s="35"/>
      <c r="B282" s="41" t="s">
        <v>59</v>
      </c>
      <c r="C282" s="7">
        <v>594</v>
      </c>
      <c r="D282" s="7">
        <v>522</v>
      </c>
      <c r="E282" s="31">
        <f t="shared" si="115"/>
        <v>7.3834679925419517E-3</v>
      </c>
      <c r="F282" s="31">
        <f t="shared" si="115"/>
        <v>5.3288687893667626E-3</v>
      </c>
      <c r="G282" s="11">
        <f t="shared" si="99"/>
        <v>-0.12121212121212122</v>
      </c>
      <c r="H282" s="25">
        <f t="shared" si="100"/>
        <v>-8.9496581727781233E-4</v>
      </c>
      <c r="I282" s="2"/>
    </row>
    <row r="283" spans="1:9" s="32" customFormat="1" ht="15" x14ac:dyDescent="0.2">
      <c r="A283" s="35" t="s">
        <v>558</v>
      </c>
      <c r="B283" s="41" t="s">
        <v>623</v>
      </c>
      <c r="C283" s="30"/>
      <c r="D283" s="30">
        <v>51</v>
      </c>
      <c r="E283" s="31" t="str">
        <f t="shared" ref="E283:E284" si="116">+IF(C283=0,"",C283/C$169)</f>
        <v/>
      </c>
      <c r="F283" s="31">
        <f t="shared" ref="F283:F284" si="117">+IF(D283=0,"",D283/D$169)</f>
        <v>5.2063660585767229E-4</v>
      </c>
      <c r="G283" s="79">
        <f t="shared" si="99"/>
        <v>1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5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5"/>
      <c r="B285" s="41" t="s">
        <v>63</v>
      </c>
      <c r="C285" s="7">
        <v>414</v>
      </c>
      <c r="D285" s="7">
        <v>630</v>
      </c>
      <c r="E285" s="31">
        <f t="shared" si="115"/>
        <v>5.1460534493474206E-3</v>
      </c>
      <c r="F285" s="31">
        <f t="shared" si="115"/>
        <v>6.4313933664771278E-3</v>
      </c>
      <c r="G285" s="11">
        <f t="shared" si="99"/>
        <v>0.52173913043478259</v>
      </c>
      <c r="H285" s="25">
        <f t="shared" si="100"/>
        <v>2.6848974518334369E-3</v>
      </c>
      <c r="I285" s="2"/>
    </row>
    <row r="286" spans="1:9" s="32" customFormat="1" ht="15" x14ac:dyDescent="0.2">
      <c r="A286" s="35"/>
      <c r="B286" s="41" t="s">
        <v>239</v>
      </c>
      <c r="C286" s="7">
        <v>359</v>
      </c>
      <c r="D286" s="7">
        <v>340</v>
      </c>
      <c r="E286" s="31">
        <f t="shared" si="115"/>
        <v>4.4623990055935366E-3</v>
      </c>
      <c r="F286" s="31">
        <f t="shared" si="115"/>
        <v>3.4709107057178151E-3</v>
      </c>
      <c r="G286" s="11">
        <f t="shared" si="99"/>
        <v>-5.2924791086350974E-2</v>
      </c>
      <c r="H286" s="25">
        <f t="shared" si="100"/>
        <v>-2.3617153511497826E-4</v>
      </c>
      <c r="I286" s="2"/>
    </row>
    <row r="287" spans="1:9" s="32" customFormat="1" ht="15" x14ac:dyDescent="0.2">
      <c r="A287" s="35"/>
      <c r="B287" s="41" t="s">
        <v>454</v>
      </c>
      <c r="C287" s="7">
        <v>2292</v>
      </c>
      <c r="D287" s="7">
        <v>4240</v>
      </c>
      <c r="E287" s="31">
        <f t="shared" si="115"/>
        <v>2.8489745183343691E-2</v>
      </c>
      <c r="F287" s="31">
        <f t="shared" si="115"/>
        <v>4.328429821248099E-2</v>
      </c>
      <c r="G287" s="11">
        <f t="shared" si="99"/>
        <v>0.84991273996509598</v>
      </c>
      <c r="H287" s="25">
        <f t="shared" si="100"/>
        <v>2.4213797389683031E-2</v>
      </c>
      <c r="I287" s="2"/>
    </row>
    <row r="288" spans="1:9" s="32" customFormat="1" ht="15" x14ac:dyDescent="0.2">
      <c r="A288" s="35"/>
      <c r="B288" s="41" t="s">
        <v>65</v>
      </c>
      <c r="C288" s="7">
        <v>705</v>
      </c>
      <c r="D288" s="7">
        <v>1094</v>
      </c>
      <c r="E288" s="31">
        <f t="shared" si="115"/>
        <v>8.7632069608452462E-3</v>
      </c>
      <c r="F288" s="31">
        <f t="shared" si="115"/>
        <v>1.1168165623692028E-2</v>
      </c>
      <c r="G288" s="11">
        <f t="shared" si="99"/>
        <v>0.55177304964539009</v>
      </c>
      <c r="H288" s="25">
        <f t="shared" si="100"/>
        <v>4.8353014294592921E-3</v>
      </c>
      <c r="I288" s="2"/>
    </row>
    <row r="289" spans="1:9" s="32" customFormat="1" ht="15" x14ac:dyDescent="0.2">
      <c r="A289" s="35"/>
      <c r="B289" s="41" t="s">
        <v>534</v>
      </c>
      <c r="C289" s="7">
        <v>650</v>
      </c>
      <c r="D289" s="7">
        <v>3188</v>
      </c>
      <c r="E289" s="31">
        <f t="shared" ref="E289:E290" si="119">+IF(C289=0,"",C289/C$169)</f>
        <v>8.0795525170913613E-3</v>
      </c>
      <c r="F289" s="31">
        <f t="shared" ref="F289:F290" si="120">+IF(D289=0,"",D289/D$169)</f>
        <v>3.2544892146554101E-2</v>
      </c>
      <c r="G289" s="11">
        <f t="shared" si="99"/>
        <v>3.9046153846153846</v>
      </c>
      <c r="H289" s="25">
        <f t="shared" ref="H289:H290" si="121">+IF(OR(AND(E289=""),(G289="")),"",E289*G289)</f>
        <v>3.1547545059042885E-2</v>
      </c>
      <c r="I289" s="2"/>
    </row>
    <row r="290" spans="1:9" s="32" customFormat="1" ht="15" x14ac:dyDescent="0.2">
      <c r="A290" s="35"/>
      <c r="B290" s="41" t="s">
        <v>535</v>
      </c>
      <c r="C290" s="7">
        <v>279</v>
      </c>
      <c r="D290" s="7">
        <v>285</v>
      </c>
      <c r="E290" s="31">
        <f t="shared" si="119"/>
        <v>3.4679925419515228E-3</v>
      </c>
      <c r="F290" s="31">
        <f t="shared" si="120"/>
        <v>2.9094398562634627E-3</v>
      </c>
      <c r="G290" s="11">
        <f t="shared" si="99"/>
        <v>2.1505376344086023E-2</v>
      </c>
      <c r="H290" s="25">
        <f t="shared" si="121"/>
        <v>7.4580484773151032E-5</v>
      </c>
      <c r="I290" s="2"/>
    </row>
    <row r="291" spans="1:9" s="32" customFormat="1" ht="15" x14ac:dyDescent="0.2">
      <c r="A291" s="35"/>
      <c r="B291" s="41" t="s">
        <v>66</v>
      </c>
      <c r="C291" s="7">
        <v>1023</v>
      </c>
      <c r="D291" s="7">
        <v>1120</v>
      </c>
      <c r="E291" s="31">
        <f>+IF(C291=0,"",C291/C$169)</f>
        <v>1.2715972653822251E-2</v>
      </c>
      <c r="F291" s="31">
        <f>+IF(D291=0,"",D291/D$169)</f>
        <v>1.1433588207070449E-2</v>
      </c>
      <c r="G291" s="11">
        <f t="shared" si="99"/>
        <v>9.4819159335288367E-2</v>
      </c>
      <c r="H291" s="25">
        <f t="shared" si="100"/>
        <v>1.2057178371659416E-3</v>
      </c>
      <c r="I291" s="2"/>
    </row>
    <row r="292" spans="1:9" s="32" customFormat="1" ht="15" x14ac:dyDescent="0.2">
      <c r="A292" s="35"/>
      <c r="B292" s="41" t="s">
        <v>611</v>
      </c>
      <c r="C292" s="7">
        <v>17</v>
      </c>
      <c r="D292" s="7">
        <v>4</v>
      </c>
      <c r="E292" s="31">
        <f>+IF(C292=0,"",C292/C$169)</f>
        <v>2.113113735239279E-4</v>
      </c>
      <c r="F292" s="31">
        <f>+IF(D292=0,"",D292/D$169)</f>
        <v>4.0834243596680176E-5</v>
      </c>
      <c r="G292" s="11">
        <f t="shared" si="99"/>
        <v>-0.76470588235294112</v>
      </c>
      <c r="H292" s="25">
        <f t="shared" si="100"/>
        <v>-1.6159105034182722E-4</v>
      </c>
      <c r="I292" s="2"/>
    </row>
    <row r="293" spans="1:9" s="32" customFormat="1" ht="15" x14ac:dyDescent="0.2">
      <c r="A293" s="35"/>
      <c r="B293" s="41" t="s">
        <v>536</v>
      </c>
      <c r="C293" s="7">
        <v>23</v>
      </c>
      <c r="D293" s="7">
        <v>20</v>
      </c>
      <c r="E293" s="31">
        <f t="shared" ref="E293:E295" si="122">+IF(C293=0,"",C293/C$169)</f>
        <v>2.8589185829707895E-4</v>
      </c>
      <c r="F293" s="31">
        <f t="shared" ref="F293:F295" si="123">+IF(D293=0,"",D293/D$169)</f>
        <v>2.0417121798340087E-4</v>
      </c>
      <c r="G293" s="11">
        <f t="shared" si="99"/>
        <v>-0.13043478260869565</v>
      </c>
      <c r="H293" s="25">
        <f t="shared" ref="H293:H295" si="124">+IF(OR(AND(E293=""),(G293="")),"",E293*G293)</f>
        <v>-3.7290242386575516E-5</v>
      </c>
      <c r="I293" s="2"/>
    </row>
    <row r="294" spans="1:9" s="32" customFormat="1" ht="15" x14ac:dyDescent="0.2">
      <c r="A294" s="35"/>
      <c r="B294" s="41" t="s">
        <v>537</v>
      </c>
      <c r="C294" s="7">
        <v>58</v>
      </c>
      <c r="D294" s="7">
        <v>61</v>
      </c>
      <c r="E294" s="31">
        <f t="shared" si="122"/>
        <v>7.2094468614045993E-4</v>
      </c>
      <c r="F294" s="31">
        <f t="shared" si="123"/>
        <v>6.227222148493727E-4</v>
      </c>
      <c r="G294" s="11">
        <f t="shared" si="99"/>
        <v>5.1724137931034482E-2</v>
      </c>
      <c r="H294" s="25">
        <f t="shared" si="124"/>
        <v>3.7290242386575516E-5</v>
      </c>
      <c r="I294" s="2"/>
    </row>
    <row r="295" spans="1:9" s="32" customFormat="1" ht="15" x14ac:dyDescent="0.2">
      <c r="A295" s="35"/>
      <c r="B295" s="41" t="s">
        <v>538</v>
      </c>
      <c r="C295" s="7">
        <v>48</v>
      </c>
      <c r="D295" s="7">
        <v>57</v>
      </c>
      <c r="E295" s="31">
        <f t="shared" si="122"/>
        <v>5.9664387818520825E-4</v>
      </c>
      <c r="F295" s="31">
        <f t="shared" si="123"/>
        <v>5.8188797125269254E-4</v>
      </c>
      <c r="G295" s="11">
        <f t="shared" si="99"/>
        <v>0.1875</v>
      </c>
      <c r="H295" s="25">
        <f t="shared" si="124"/>
        <v>1.1187072715972655E-4</v>
      </c>
      <c r="I295" s="2"/>
    </row>
    <row r="296" spans="1:9" s="32" customFormat="1" ht="15" x14ac:dyDescent="0.2">
      <c r="A296" s="48"/>
      <c r="B296" s="41" t="s">
        <v>593</v>
      </c>
      <c r="C296" s="30">
        <v>1</v>
      </c>
      <c r="D296" s="7">
        <v>3</v>
      </c>
      <c r="E296" s="31">
        <f t="shared" ref="E296:E297" si="125">+IF(C296=0,"",C296/C$169)</f>
        <v>1.243008079552517E-5</v>
      </c>
      <c r="F296" s="31">
        <f t="shared" ref="F296:F297" si="126">+IF(D296=0,"",D296/D$169)</f>
        <v>3.0625682697510129E-5</v>
      </c>
      <c r="G296" s="11">
        <f t="shared" si="99"/>
        <v>2</v>
      </c>
      <c r="H296" s="25">
        <f t="shared" ref="H296:H297" si="127">+IF(OR(AND(E296=""),(G296="")),"",E296*G296)</f>
        <v>2.4860161591050341E-5</v>
      </c>
      <c r="I296" s="2"/>
    </row>
    <row r="297" spans="1:9" s="32" customFormat="1" ht="15" x14ac:dyDescent="0.2">
      <c r="A297" s="48"/>
      <c r="B297" s="41" t="s">
        <v>594</v>
      </c>
      <c r="C297" s="30">
        <v>180</v>
      </c>
      <c r="D297" s="7">
        <v>330</v>
      </c>
      <c r="E297" s="31">
        <f t="shared" si="125"/>
        <v>2.2374145431945307E-3</v>
      </c>
      <c r="F297" s="31">
        <f t="shared" si="126"/>
        <v>3.3688250967261147E-3</v>
      </c>
      <c r="G297" s="11">
        <f t="shared" si="99"/>
        <v>0.83333333333333337</v>
      </c>
      <c r="H297" s="25">
        <f t="shared" si="127"/>
        <v>1.8645121193287756E-3</v>
      </c>
      <c r="I297" s="2"/>
    </row>
    <row r="298" spans="1:9" s="32" customFormat="1" ht="15" x14ac:dyDescent="0.2">
      <c r="A298" s="35"/>
      <c r="B298" s="41" t="s">
        <v>455</v>
      </c>
      <c r="C298" s="7">
        <v>126</v>
      </c>
      <c r="D298" s="7">
        <v>537</v>
      </c>
      <c r="E298" s="31">
        <f>+IF(C298=0,"",C298/C$169)</f>
        <v>1.5661901802361715E-3</v>
      </c>
      <c r="F298" s="31">
        <f>+IF(D298=0,"",D298/D$169)</f>
        <v>5.4819972028543138E-3</v>
      </c>
      <c r="G298" s="11">
        <f t="shared" si="99"/>
        <v>3.2619047619047619</v>
      </c>
      <c r="H298" s="25">
        <f t="shared" si="100"/>
        <v>5.1087632069608448E-3</v>
      </c>
      <c r="I298" s="2"/>
    </row>
    <row r="299" spans="1:9" s="32" customFormat="1" ht="15" x14ac:dyDescent="0.2">
      <c r="A299" s="35"/>
      <c r="B299" s="41" t="s">
        <v>456</v>
      </c>
      <c r="C299" s="7">
        <v>1845</v>
      </c>
      <c r="D299" s="7">
        <v>1926</v>
      </c>
      <c r="E299" s="31">
        <f>+IF(C299=0,"",C299/C$169)</f>
        <v>2.2933499067743942E-2</v>
      </c>
      <c r="F299" s="31">
        <f>+IF(D299=0,"",D299/D$169)</f>
        <v>1.9661688291801503E-2</v>
      </c>
      <c r="G299" s="11">
        <f t="shared" si="99"/>
        <v>4.3902439024390241E-2</v>
      </c>
      <c r="H299" s="25">
        <f t="shared" si="100"/>
        <v>1.0068365444375388E-3</v>
      </c>
      <c r="I299" s="2"/>
    </row>
    <row r="300" spans="1:9" s="32" customFormat="1" ht="15" x14ac:dyDescent="0.2">
      <c r="A300" s="35"/>
      <c r="B300" s="41" t="s">
        <v>612</v>
      </c>
      <c r="C300" s="7">
        <v>28</v>
      </c>
      <c r="D300" s="7">
        <v>160</v>
      </c>
      <c r="E300" s="31">
        <f t="shared" ref="E300" si="128">+IF(C300=0,"",C300/C$169)</f>
        <v>3.4804226227470479E-4</v>
      </c>
      <c r="F300" s="31">
        <f t="shared" ref="F300" si="129">+IF(D300=0,"",D300/D$169)</f>
        <v>1.6333697438672069E-3</v>
      </c>
      <c r="G300" s="11">
        <f t="shared" si="99"/>
        <v>4.7142857142857144</v>
      </c>
      <c r="H300" s="25">
        <f t="shared" ref="H300" si="130">+IF(OR(AND(E300=""),(G300="")),"",E300*G300)</f>
        <v>1.6407706650093225E-3</v>
      </c>
      <c r="I300" s="2"/>
    </row>
    <row r="301" spans="1:9" s="32" customFormat="1" ht="15" x14ac:dyDescent="0.2">
      <c r="A301" s="35"/>
      <c r="B301" s="41" t="s">
        <v>457</v>
      </c>
      <c r="C301" s="7">
        <v>562</v>
      </c>
      <c r="D301" s="7">
        <v>552</v>
      </c>
      <c r="E301" s="31">
        <f t="shared" ref="E301:E323" si="131">+IF(C301=0,"",C301/C$169)</f>
        <v>6.985705407085146E-3</v>
      </c>
      <c r="F301" s="31">
        <f t="shared" ref="F301:F323" si="132">+IF(D301=0,"",D301/D$169)</f>
        <v>5.6351256163418642E-3</v>
      </c>
      <c r="G301" s="11">
        <f t="shared" ref="G301:G339" si="133">+IF(AND(C301=0,D301=0)," ",IF(C301=0,1,IF(D301=0,-1,(D301-C301)/C301)))</f>
        <v>-1.7793594306049824E-2</v>
      </c>
      <c r="H301" s="25">
        <f t="shared" si="100"/>
        <v>-1.2430080795525173E-4</v>
      </c>
      <c r="I301" s="2"/>
    </row>
    <row r="302" spans="1:9" s="32" customFormat="1" ht="15" x14ac:dyDescent="0.2">
      <c r="A302" s="35"/>
      <c r="B302" s="41" t="s">
        <v>458</v>
      </c>
      <c r="C302" s="7">
        <v>47</v>
      </c>
      <c r="D302" s="7">
        <v>86</v>
      </c>
      <c r="E302" s="31">
        <f t="shared" si="131"/>
        <v>5.8421379738968302E-4</v>
      </c>
      <c r="F302" s="31">
        <f t="shared" si="132"/>
        <v>8.7793623732862383E-4</v>
      </c>
      <c r="G302" s="11">
        <f t="shared" si="133"/>
        <v>0.82978723404255317</v>
      </c>
      <c r="H302" s="25">
        <f t="shared" si="100"/>
        <v>4.8477315102548165E-4</v>
      </c>
      <c r="I302" s="2"/>
    </row>
    <row r="303" spans="1:9" s="32" customFormat="1" ht="15" x14ac:dyDescent="0.2">
      <c r="A303" s="35"/>
      <c r="B303" s="41" t="s">
        <v>459</v>
      </c>
      <c r="C303" s="7">
        <v>22</v>
      </c>
      <c r="D303" s="7">
        <v>9</v>
      </c>
      <c r="E303" s="31">
        <f t="shared" si="131"/>
        <v>2.7346177750155377E-4</v>
      </c>
      <c r="F303" s="31">
        <f t="shared" si="132"/>
        <v>9.1877048092530394E-5</v>
      </c>
      <c r="G303" s="11">
        <f t="shared" si="133"/>
        <v>-0.59090909090909094</v>
      </c>
      <c r="H303" s="25">
        <f t="shared" si="100"/>
        <v>-1.6159105034182724E-4</v>
      </c>
      <c r="I303" s="2"/>
    </row>
    <row r="304" spans="1:9" s="32" customFormat="1" ht="15" x14ac:dyDescent="0.2">
      <c r="A304" s="35"/>
      <c r="B304" s="41" t="s">
        <v>67</v>
      </c>
      <c r="C304" s="7">
        <v>692</v>
      </c>
      <c r="D304" s="7">
        <v>840</v>
      </c>
      <c r="E304" s="31">
        <f t="shared" si="131"/>
        <v>8.6016159105034174E-3</v>
      </c>
      <c r="F304" s="31">
        <f t="shared" si="132"/>
        <v>8.5751911553028377E-3</v>
      </c>
      <c r="G304" s="11">
        <f t="shared" si="133"/>
        <v>0.2138728323699422</v>
      </c>
      <c r="H304" s="25">
        <f t="shared" si="100"/>
        <v>1.8396519577377252E-3</v>
      </c>
      <c r="I304" s="2"/>
    </row>
    <row r="305" spans="1:9" s="32" customFormat="1" ht="15" x14ac:dyDescent="0.2">
      <c r="A305" s="35"/>
      <c r="B305" s="41" t="s">
        <v>240</v>
      </c>
      <c r="C305" s="7">
        <v>8</v>
      </c>
      <c r="D305" s="7">
        <v>8</v>
      </c>
      <c r="E305" s="31">
        <f t="shared" si="131"/>
        <v>9.9440646364201362E-5</v>
      </c>
      <c r="F305" s="31">
        <f t="shared" si="132"/>
        <v>8.1668487193360353E-5</v>
      </c>
      <c r="G305" s="11">
        <f t="shared" si="133"/>
        <v>0</v>
      </c>
      <c r="H305" s="25">
        <f t="shared" si="100"/>
        <v>0</v>
      </c>
      <c r="I305" s="2"/>
    </row>
    <row r="306" spans="1:9" s="32" customFormat="1" ht="15" x14ac:dyDescent="0.2">
      <c r="A306" s="35"/>
      <c r="B306" s="41" t="s">
        <v>241</v>
      </c>
      <c r="C306" s="7">
        <v>34</v>
      </c>
      <c r="D306" s="7">
        <v>217</v>
      </c>
      <c r="E306" s="31">
        <f t="shared" si="131"/>
        <v>4.2262274704785581E-4</v>
      </c>
      <c r="F306" s="31">
        <f t="shared" si="132"/>
        <v>2.2152577151198995E-3</v>
      </c>
      <c r="G306" s="11">
        <f t="shared" si="133"/>
        <v>5.382352941176471</v>
      </c>
      <c r="H306" s="25">
        <f t="shared" si="100"/>
        <v>2.2747047855811065E-3</v>
      </c>
      <c r="I306" s="2"/>
    </row>
    <row r="307" spans="1:9" s="32" customFormat="1" ht="15" x14ac:dyDescent="0.2">
      <c r="A307" s="35"/>
      <c r="B307" s="41" t="s">
        <v>68</v>
      </c>
      <c r="C307" s="7">
        <v>1</v>
      </c>
      <c r="D307" s="7">
        <v>0</v>
      </c>
      <c r="E307" s="31">
        <f t="shared" si="131"/>
        <v>1.243008079552517E-5</v>
      </c>
      <c r="F307" s="31" t="str">
        <f t="shared" si="132"/>
        <v/>
      </c>
      <c r="G307" s="11">
        <f t="shared" si="133"/>
        <v>-1</v>
      </c>
      <c r="H307" s="25">
        <f t="shared" si="100"/>
        <v>-1.243008079552517E-5</v>
      </c>
      <c r="I307" s="2"/>
    </row>
    <row r="308" spans="1:9" s="32" customFormat="1" ht="30" x14ac:dyDescent="0.2">
      <c r="A308" s="35"/>
      <c r="B308" s="41" t="s">
        <v>460</v>
      </c>
      <c r="C308" s="7">
        <v>11</v>
      </c>
      <c r="D308" s="7">
        <v>12</v>
      </c>
      <c r="E308" s="31">
        <f t="shared" si="131"/>
        <v>1.3673088875077688E-4</v>
      </c>
      <c r="F308" s="31">
        <f t="shared" si="132"/>
        <v>1.2250273079004052E-4</v>
      </c>
      <c r="G308" s="11">
        <f t="shared" si="133"/>
        <v>9.0909090909090912E-2</v>
      </c>
      <c r="H308" s="25">
        <f t="shared" si="100"/>
        <v>1.2430080795525172E-5</v>
      </c>
      <c r="I308" s="2"/>
    </row>
    <row r="309" spans="1:9" s="32" customFormat="1" ht="15" x14ac:dyDescent="0.2">
      <c r="A309" s="35"/>
      <c r="B309" s="41" t="s">
        <v>461</v>
      </c>
      <c r="C309" s="7">
        <v>279</v>
      </c>
      <c r="D309" s="7">
        <v>335</v>
      </c>
      <c r="E309" s="31">
        <f t="shared" si="131"/>
        <v>3.4679925419515228E-3</v>
      </c>
      <c r="F309" s="31">
        <f t="shared" si="132"/>
        <v>3.4198679012219647E-3</v>
      </c>
      <c r="G309" s="11">
        <f t="shared" si="133"/>
        <v>0.20071684587813621</v>
      </c>
      <c r="H309" s="25">
        <f t="shared" si="100"/>
        <v>6.9608452454940958E-4</v>
      </c>
      <c r="I309" s="2"/>
    </row>
    <row r="310" spans="1:9" s="32" customFormat="1" ht="15" x14ac:dyDescent="0.2">
      <c r="A310" s="35"/>
      <c r="B310" s="41" t="s">
        <v>462</v>
      </c>
      <c r="C310" s="7">
        <v>31</v>
      </c>
      <c r="D310" s="7">
        <v>47</v>
      </c>
      <c r="E310" s="31">
        <f t="shared" si="131"/>
        <v>3.8533250466128032E-4</v>
      </c>
      <c r="F310" s="31">
        <f t="shared" si="132"/>
        <v>4.7980236226099208E-4</v>
      </c>
      <c r="G310" s="11">
        <f t="shared" si="133"/>
        <v>0.5161290322580645</v>
      </c>
      <c r="H310" s="25">
        <f t="shared" si="100"/>
        <v>1.9888129272840275E-4</v>
      </c>
      <c r="I310" s="2"/>
    </row>
    <row r="311" spans="1:9" s="32" customFormat="1" ht="15" x14ac:dyDescent="0.2">
      <c r="A311" s="35"/>
      <c r="B311" s="41" t="s">
        <v>463</v>
      </c>
      <c r="C311" s="7">
        <v>40</v>
      </c>
      <c r="D311" s="7">
        <v>56</v>
      </c>
      <c r="E311" s="31">
        <f t="shared" si="131"/>
        <v>4.9720323182100682E-4</v>
      </c>
      <c r="F311" s="31">
        <f t="shared" si="132"/>
        <v>5.716794103535225E-4</v>
      </c>
      <c r="G311" s="11">
        <f t="shared" si="133"/>
        <v>0.4</v>
      </c>
      <c r="H311" s="25">
        <f t="shared" si="100"/>
        <v>1.9888129272840275E-4</v>
      </c>
      <c r="I311" s="2"/>
    </row>
    <row r="312" spans="1:9" s="32" customFormat="1" ht="15" x14ac:dyDescent="0.2">
      <c r="A312" s="35"/>
      <c r="B312" s="41" t="s">
        <v>464</v>
      </c>
      <c r="C312" s="7">
        <v>3</v>
      </c>
      <c r="D312" s="7">
        <v>6</v>
      </c>
      <c r="E312" s="31">
        <f t="shared" si="131"/>
        <v>3.7290242386575516E-5</v>
      </c>
      <c r="F312" s="31">
        <f t="shared" si="132"/>
        <v>6.1251365395020258E-5</v>
      </c>
      <c r="G312" s="11">
        <f t="shared" si="133"/>
        <v>1</v>
      </c>
      <c r="H312" s="25">
        <f t="shared" si="100"/>
        <v>3.7290242386575516E-5</v>
      </c>
      <c r="I312" s="2"/>
    </row>
    <row r="313" spans="1:9" s="32" customFormat="1" ht="15" x14ac:dyDescent="0.2">
      <c r="A313" s="35"/>
      <c r="B313" s="41" t="s">
        <v>465</v>
      </c>
      <c r="C313" s="7">
        <v>386</v>
      </c>
      <c r="D313" s="7">
        <v>505</v>
      </c>
      <c r="E313" s="31">
        <f t="shared" si="131"/>
        <v>4.7980111870727163E-3</v>
      </c>
      <c r="F313" s="31">
        <f t="shared" si="132"/>
        <v>5.1553232540808725E-3</v>
      </c>
      <c r="G313" s="11">
        <f t="shared" si="133"/>
        <v>0.30829015544041449</v>
      </c>
      <c r="H313" s="25">
        <f t="shared" si="100"/>
        <v>1.4791796146674955E-3</v>
      </c>
      <c r="I313" s="2"/>
    </row>
    <row r="314" spans="1:9" s="32" customFormat="1" ht="15" x14ac:dyDescent="0.2">
      <c r="A314" s="35"/>
      <c r="B314" s="41" t="s">
        <v>466</v>
      </c>
      <c r="C314" s="7">
        <v>15</v>
      </c>
      <c r="D314" s="7">
        <v>19</v>
      </c>
      <c r="E314" s="31">
        <f t="shared" si="131"/>
        <v>1.8645121193287757E-4</v>
      </c>
      <c r="F314" s="31">
        <f t="shared" si="132"/>
        <v>1.9396265708423083E-4</v>
      </c>
      <c r="G314" s="11">
        <f t="shared" si="133"/>
        <v>0.26666666666666666</v>
      </c>
      <c r="H314" s="25">
        <f t="shared" si="100"/>
        <v>4.9720323182100688E-5</v>
      </c>
      <c r="I314" s="2"/>
    </row>
    <row r="315" spans="1:9" s="32" customFormat="1" ht="15" x14ac:dyDescent="0.2">
      <c r="A315" s="35"/>
      <c r="B315" s="41" t="s">
        <v>575</v>
      </c>
      <c r="C315" s="7">
        <v>2148</v>
      </c>
      <c r="D315" s="7">
        <v>2827</v>
      </c>
      <c r="E315" s="31">
        <f t="shared" si="131"/>
        <v>2.6699813548788066E-2</v>
      </c>
      <c r="F315" s="31">
        <f t="shared" si="132"/>
        <v>2.8859601661953713E-2</v>
      </c>
      <c r="G315" s="11">
        <f t="shared" si="133"/>
        <v>0.31610800744878959</v>
      </c>
      <c r="H315" s="25">
        <f t="shared" si="100"/>
        <v>8.4400248601615904E-3</v>
      </c>
      <c r="I315" s="2"/>
    </row>
    <row r="316" spans="1:9" s="32" customFormat="1" ht="15" x14ac:dyDescent="0.2">
      <c r="A316" s="35"/>
      <c r="B316" s="41" t="s">
        <v>242</v>
      </c>
      <c r="C316" s="7">
        <v>36</v>
      </c>
      <c r="D316" s="7">
        <v>18</v>
      </c>
      <c r="E316" s="31">
        <f t="shared" si="131"/>
        <v>4.4748290863890616E-4</v>
      </c>
      <c r="F316" s="31">
        <f t="shared" si="132"/>
        <v>1.8375409618506079E-4</v>
      </c>
      <c r="G316" s="11">
        <f t="shared" si="133"/>
        <v>-0.5</v>
      </c>
      <c r="H316" s="25">
        <f t="shared" si="100"/>
        <v>-2.2374145431945308E-4</v>
      </c>
      <c r="I316" s="2"/>
    </row>
    <row r="317" spans="1:9" s="32" customFormat="1" ht="15" x14ac:dyDescent="0.2">
      <c r="A317" s="35"/>
      <c r="B317" s="41" t="s">
        <v>243</v>
      </c>
      <c r="C317" s="7">
        <v>313</v>
      </c>
      <c r="D317" s="7">
        <v>232</v>
      </c>
      <c r="E317" s="31">
        <f t="shared" si="131"/>
        <v>3.8906152889993783E-3</v>
      </c>
      <c r="F317" s="31">
        <f t="shared" si="132"/>
        <v>2.3683861286074503E-3</v>
      </c>
      <c r="G317" s="11">
        <f t="shared" si="133"/>
        <v>-0.25878594249201275</v>
      </c>
      <c r="H317" s="25">
        <f t="shared" si="100"/>
        <v>-1.0068365444375388E-3</v>
      </c>
      <c r="I317" s="2"/>
    </row>
    <row r="318" spans="1:9" s="32" customFormat="1" ht="15" x14ac:dyDescent="0.2">
      <c r="A318" s="35"/>
      <c r="B318" s="41" t="s">
        <v>467</v>
      </c>
      <c r="C318" s="7">
        <v>5</v>
      </c>
      <c r="D318" s="7">
        <v>13</v>
      </c>
      <c r="E318" s="31">
        <f t="shared" si="131"/>
        <v>6.2150403977625853E-5</v>
      </c>
      <c r="F318" s="31">
        <f t="shared" si="132"/>
        <v>1.3271129168921058E-4</v>
      </c>
      <c r="G318" s="11">
        <f t="shared" si="133"/>
        <v>1.6</v>
      </c>
      <c r="H318" s="25">
        <f t="shared" si="100"/>
        <v>9.9440646364201376E-5</v>
      </c>
      <c r="I318" s="2"/>
    </row>
    <row r="319" spans="1:9" s="32" customFormat="1" ht="30" x14ac:dyDescent="0.2">
      <c r="A319" s="35"/>
      <c r="B319" s="41" t="s">
        <v>468</v>
      </c>
      <c r="C319" s="7">
        <v>59</v>
      </c>
      <c r="D319" s="7">
        <v>58</v>
      </c>
      <c r="E319" s="31">
        <f t="shared" si="131"/>
        <v>7.3337476693598506E-4</v>
      </c>
      <c r="F319" s="31">
        <f t="shared" si="132"/>
        <v>5.9209653215186258E-4</v>
      </c>
      <c r="G319" s="11">
        <f t="shared" si="133"/>
        <v>-1.6949152542372881E-2</v>
      </c>
      <c r="H319" s="25">
        <f t="shared" si="100"/>
        <v>-1.243008079552517E-5</v>
      </c>
      <c r="I319" s="2"/>
    </row>
    <row r="320" spans="1:9" s="32" customFormat="1" ht="15" x14ac:dyDescent="0.2">
      <c r="A320" s="35"/>
      <c r="B320" s="41" t="s">
        <v>469</v>
      </c>
      <c r="C320" s="7">
        <v>319</v>
      </c>
      <c r="D320" s="7">
        <v>344</v>
      </c>
      <c r="E320" s="31">
        <f t="shared" si="131"/>
        <v>3.9651957737725299E-3</v>
      </c>
      <c r="F320" s="31">
        <f t="shared" si="132"/>
        <v>3.5117449493144953E-3</v>
      </c>
      <c r="G320" s="11">
        <f t="shared" si="133"/>
        <v>7.8369905956112859E-2</v>
      </c>
      <c r="H320" s="25">
        <f t="shared" si="100"/>
        <v>3.1075201988812931E-4</v>
      </c>
      <c r="I320" s="2"/>
    </row>
    <row r="321" spans="1:9" s="32" customFormat="1" ht="15" x14ac:dyDescent="0.2">
      <c r="A321" s="35"/>
      <c r="B321" s="41" t="s">
        <v>470</v>
      </c>
      <c r="C321" s="7">
        <v>55</v>
      </c>
      <c r="D321" s="7">
        <v>41</v>
      </c>
      <c r="E321" s="31">
        <f t="shared" si="131"/>
        <v>6.8365444375388445E-4</v>
      </c>
      <c r="F321" s="31">
        <f t="shared" si="132"/>
        <v>4.1855099686597178E-4</v>
      </c>
      <c r="G321" s="11">
        <f t="shared" si="133"/>
        <v>-0.25454545454545452</v>
      </c>
      <c r="H321" s="25">
        <f t="shared" si="100"/>
        <v>-1.7402113113735239E-4</v>
      </c>
      <c r="I321" s="2"/>
    </row>
    <row r="322" spans="1:9" s="32" customFormat="1" ht="15" x14ac:dyDescent="0.2">
      <c r="A322" s="35"/>
      <c r="B322" s="41" t="s">
        <v>471</v>
      </c>
      <c r="C322" s="7">
        <v>22</v>
      </c>
      <c r="D322" s="7">
        <v>7</v>
      </c>
      <c r="E322" s="31">
        <f t="shared" si="131"/>
        <v>2.7346177750155377E-4</v>
      </c>
      <c r="F322" s="31">
        <f t="shared" si="132"/>
        <v>7.1459926294190312E-5</v>
      </c>
      <c r="G322" s="11">
        <f t="shared" si="133"/>
        <v>-0.68181818181818177</v>
      </c>
      <c r="H322" s="25">
        <f t="shared" si="100"/>
        <v>-1.8645121193287755E-4</v>
      </c>
      <c r="I322" s="2"/>
    </row>
    <row r="323" spans="1:9" s="32" customFormat="1" ht="15" x14ac:dyDescent="0.2">
      <c r="A323" s="35"/>
      <c r="B323" s="41" t="s">
        <v>472</v>
      </c>
      <c r="C323" s="7">
        <v>39</v>
      </c>
      <c r="D323" s="7">
        <v>63</v>
      </c>
      <c r="E323" s="31">
        <f t="shared" si="131"/>
        <v>4.8477315102548165E-4</v>
      </c>
      <c r="F323" s="31">
        <f t="shared" si="132"/>
        <v>6.4313933664771278E-4</v>
      </c>
      <c r="G323" s="11">
        <f t="shared" si="133"/>
        <v>0.61538461538461542</v>
      </c>
      <c r="H323" s="25">
        <f t="shared" si="100"/>
        <v>2.9832193909260413E-4</v>
      </c>
      <c r="I323" s="2"/>
    </row>
    <row r="324" spans="1:9" s="32" customFormat="1" ht="15" x14ac:dyDescent="0.2">
      <c r="A324" s="35"/>
      <c r="B324" s="43" t="s">
        <v>568</v>
      </c>
      <c r="C324" s="7">
        <v>511</v>
      </c>
      <c r="D324" s="7">
        <v>449</v>
      </c>
      <c r="E324" s="31">
        <f t="shared" ref="E324" si="134">+IF(C324=0,"",C324/C$169)</f>
        <v>6.3517712865133625E-3</v>
      </c>
      <c r="F324" s="31">
        <f t="shared" ref="F324" si="135">+IF(D324=0,"",D324/D$169)</f>
        <v>4.5836438437273494E-3</v>
      </c>
      <c r="G324" s="11">
        <f t="shared" si="133"/>
        <v>-0.12133072407045009</v>
      </c>
      <c r="H324" s="25">
        <f t="shared" ref="H324" si="136">+IF(OR(AND(E324=""),(G324="")),"",E324*G324)</f>
        <v>-7.7066500932256054E-4</v>
      </c>
      <c r="I324" s="2"/>
    </row>
    <row r="325" spans="1:9" s="32" customFormat="1" ht="15" x14ac:dyDescent="0.2">
      <c r="A325" s="35"/>
      <c r="B325" s="41" t="s">
        <v>473</v>
      </c>
      <c r="C325" s="7">
        <v>148</v>
      </c>
      <c r="D325" s="7">
        <v>121</v>
      </c>
      <c r="E325" s="31">
        <f t="shared" ref="E325:F328" si="137">+IF(C325=0,"",C325/C$169)</f>
        <v>1.8396519577377254E-3</v>
      </c>
      <c r="F325" s="31">
        <f t="shared" si="137"/>
        <v>1.2352358687995754E-3</v>
      </c>
      <c r="G325" s="11">
        <f t="shared" si="133"/>
        <v>-0.18243243243243243</v>
      </c>
      <c r="H325" s="25">
        <f t="shared" si="100"/>
        <v>-3.3561218147917961E-4</v>
      </c>
      <c r="I325" s="2"/>
    </row>
    <row r="326" spans="1:9" s="32" customFormat="1" ht="15" x14ac:dyDescent="0.2">
      <c r="A326" s="35"/>
      <c r="B326" s="41" t="s">
        <v>474</v>
      </c>
      <c r="C326" s="7">
        <v>0</v>
      </c>
      <c r="D326" s="7">
        <v>4</v>
      </c>
      <c r="E326" s="31" t="str">
        <f t="shared" si="137"/>
        <v/>
      </c>
      <c r="F326" s="31">
        <f t="shared" si="137"/>
        <v>4.0834243596680176E-5</v>
      </c>
      <c r="G326" s="11">
        <f t="shared" si="133"/>
        <v>1</v>
      </c>
      <c r="H326" s="25" t="str">
        <f t="shared" si="100"/>
        <v/>
      </c>
      <c r="I326" s="2"/>
    </row>
    <row r="327" spans="1:9" s="32" customFormat="1" ht="15" x14ac:dyDescent="0.2">
      <c r="A327" s="35"/>
      <c r="B327" s="41" t="s">
        <v>475</v>
      </c>
      <c r="C327" s="7">
        <v>0</v>
      </c>
      <c r="D327" s="7">
        <v>2</v>
      </c>
      <c r="E327" s="31" t="str">
        <f t="shared" si="137"/>
        <v/>
      </c>
      <c r="F327" s="31">
        <f t="shared" si="137"/>
        <v>2.0417121798340088E-5</v>
      </c>
      <c r="G327" s="11">
        <f t="shared" si="133"/>
        <v>1</v>
      </c>
      <c r="H327" s="25" t="str">
        <f t="shared" si="100"/>
        <v/>
      </c>
      <c r="I327" s="2"/>
    </row>
    <row r="328" spans="1:9" s="32" customFormat="1" ht="15" x14ac:dyDescent="0.2">
      <c r="A328" s="35"/>
      <c r="B328" s="41" t="s">
        <v>476</v>
      </c>
      <c r="C328" s="7">
        <v>9</v>
      </c>
      <c r="D328" s="7">
        <v>17</v>
      </c>
      <c r="E328" s="31">
        <f t="shared" si="137"/>
        <v>1.1187072715972654E-4</v>
      </c>
      <c r="F328" s="31">
        <f t="shared" si="137"/>
        <v>1.7354553528589075E-4</v>
      </c>
      <c r="G328" s="11">
        <f t="shared" si="133"/>
        <v>0.88888888888888884</v>
      </c>
      <c r="H328" s="25">
        <f t="shared" si="100"/>
        <v>9.9440646364201362E-5</v>
      </c>
      <c r="I328" s="2"/>
    </row>
    <row r="329" spans="1:9" s="32" customFormat="1" ht="15" x14ac:dyDescent="0.2">
      <c r="A329" s="35"/>
      <c r="B329" s="41" t="s">
        <v>477</v>
      </c>
      <c r="C329" s="7">
        <v>179</v>
      </c>
      <c r="D329" s="7">
        <v>114</v>
      </c>
      <c r="E329" s="31">
        <f t="shared" ref="E329:E336" si="138">+IF(C329=0,"",C329/C$169)</f>
        <v>2.2249844623990055E-3</v>
      </c>
      <c r="F329" s="31">
        <f t="shared" ref="F329:F336" si="139">+IF(D329=0,"",D329/D$169)</f>
        <v>1.1637759425053851E-3</v>
      </c>
      <c r="G329" s="11">
        <f t="shared" si="133"/>
        <v>-0.36312849162011174</v>
      </c>
      <c r="H329" s="25">
        <f t="shared" ref="H329:H336" si="140">+IF(OR(AND(E329=""),(G329="")),"",E329*G329)</f>
        <v>-8.0795525170913613E-4</v>
      </c>
      <c r="I329" s="2"/>
    </row>
    <row r="330" spans="1:9" s="32" customFormat="1" ht="15" x14ac:dyDescent="0.2">
      <c r="A330" s="35"/>
      <c r="B330" s="41" t="s">
        <v>478</v>
      </c>
      <c r="C330" s="7">
        <v>34</v>
      </c>
      <c r="D330" s="7">
        <v>31</v>
      </c>
      <c r="E330" s="31">
        <f t="shared" si="138"/>
        <v>4.2262274704785581E-4</v>
      </c>
      <c r="F330" s="31">
        <f t="shared" si="139"/>
        <v>3.1646538787427137E-4</v>
      </c>
      <c r="G330" s="11">
        <f t="shared" si="133"/>
        <v>-8.8235294117647065E-2</v>
      </c>
      <c r="H330" s="25">
        <f t="shared" si="140"/>
        <v>-3.7290242386575516E-5</v>
      </c>
      <c r="I330" s="2"/>
    </row>
    <row r="331" spans="1:9" s="32" customFormat="1" ht="15" x14ac:dyDescent="0.2">
      <c r="A331" s="35"/>
      <c r="B331" s="41" t="s">
        <v>479</v>
      </c>
      <c r="C331" s="7">
        <v>45</v>
      </c>
      <c r="D331" s="7">
        <v>93</v>
      </c>
      <c r="E331" s="31">
        <f t="shared" si="138"/>
        <v>5.5935363579863266E-4</v>
      </c>
      <c r="F331" s="31">
        <f t="shared" si="139"/>
        <v>9.4939616362281411E-4</v>
      </c>
      <c r="G331" s="11">
        <f t="shared" si="133"/>
        <v>1.0666666666666667</v>
      </c>
      <c r="H331" s="25">
        <f t="shared" si="140"/>
        <v>5.9664387818520815E-4</v>
      </c>
      <c r="I331" s="2"/>
    </row>
    <row r="332" spans="1:9" s="32" customFormat="1" ht="15" x14ac:dyDescent="0.2">
      <c r="A332" s="35"/>
      <c r="B332" s="41" t="s">
        <v>480</v>
      </c>
      <c r="C332" s="7">
        <v>9</v>
      </c>
      <c r="D332" s="7">
        <v>1</v>
      </c>
      <c r="E332" s="31">
        <f t="shared" si="138"/>
        <v>1.1187072715972654E-4</v>
      </c>
      <c r="F332" s="31">
        <f t="shared" si="139"/>
        <v>1.0208560899170044E-5</v>
      </c>
      <c r="G332" s="11">
        <f t="shared" si="133"/>
        <v>-0.88888888888888884</v>
      </c>
      <c r="H332" s="25">
        <f t="shared" si="140"/>
        <v>-9.9440646364201362E-5</v>
      </c>
      <c r="I332" s="2"/>
    </row>
    <row r="333" spans="1:9" s="32" customFormat="1" ht="15" x14ac:dyDescent="0.2">
      <c r="A333" s="35"/>
      <c r="B333" s="41" t="s">
        <v>69</v>
      </c>
      <c r="C333" s="7">
        <v>16</v>
      </c>
      <c r="D333" s="7">
        <v>6</v>
      </c>
      <c r="E333" s="31">
        <f t="shared" si="138"/>
        <v>1.9888129272840272E-4</v>
      </c>
      <c r="F333" s="31">
        <f t="shared" si="139"/>
        <v>6.1251365395020258E-5</v>
      </c>
      <c r="G333" s="11">
        <f t="shared" si="133"/>
        <v>-0.625</v>
      </c>
      <c r="H333" s="25">
        <f t="shared" si="140"/>
        <v>-1.2430080795525171E-4</v>
      </c>
      <c r="I333" s="2"/>
    </row>
    <row r="334" spans="1:9" s="32" customFormat="1" ht="15" x14ac:dyDescent="0.2">
      <c r="A334" s="35"/>
      <c r="B334" s="41" t="s">
        <v>244</v>
      </c>
      <c r="C334" s="7">
        <v>131</v>
      </c>
      <c r="D334" s="7">
        <v>175</v>
      </c>
      <c r="E334" s="31">
        <f t="shared" si="138"/>
        <v>1.6283405842137974E-3</v>
      </c>
      <c r="F334" s="31">
        <f t="shared" si="139"/>
        <v>1.7864981573547578E-3</v>
      </c>
      <c r="G334" s="11">
        <f t="shared" si="133"/>
        <v>0.33587786259541985</v>
      </c>
      <c r="H334" s="25">
        <f t="shared" si="140"/>
        <v>5.4692355500310754E-4</v>
      </c>
      <c r="I334" s="2"/>
    </row>
    <row r="335" spans="1:9" s="32" customFormat="1" ht="15" x14ac:dyDescent="0.2">
      <c r="A335" s="35"/>
      <c r="B335" s="41" t="s">
        <v>245</v>
      </c>
      <c r="C335" s="7">
        <v>9</v>
      </c>
      <c r="D335" s="7">
        <v>16</v>
      </c>
      <c r="E335" s="31">
        <f t="shared" si="138"/>
        <v>1.1187072715972654E-4</v>
      </c>
      <c r="F335" s="31">
        <f t="shared" si="139"/>
        <v>1.6333697438672071E-4</v>
      </c>
      <c r="G335" s="11">
        <f t="shared" si="133"/>
        <v>0.77777777777777779</v>
      </c>
      <c r="H335" s="25">
        <f t="shared" si="140"/>
        <v>8.7010565568676197E-5</v>
      </c>
      <c r="I335" s="2"/>
    </row>
    <row r="336" spans="1:9" s="32" customFormat="1" ht="15" x14ac:dyDescent="0.2">
      <c r="A336" s="35"/>
      <c r="B336" s="41" t="s">
        <v>246</v>
      </c>
      <c r="C336" s="7">
        <v>0</v>
      </c>
      <c r="D336" s="7">
        <v>5</v>
      </c>
      <c r="E336" s="31" t="str">
        <f t="shared" si="138"/>
        <v/>
      </c>
      <c r="F336" s="31">
        <f t="shared" si="139"/>
        <v>5.1042804495850217E-5</v>
      </c>
      <c r="G336" s="11">
        <f t="shared" si="133"/>
        <v>1</v>
      </c>
      <c r="H336" s="25" t="str">
        <f t="shared" si="140"/>
        <v/>
      </c>
      <c r="I336" s="2"/>
    </row>
    <row r="337" spans="1:9" s="32" customFormat="1" ht="15" x14ac:dyDescent="0.2">
      <c r="A337" s="35"/>
      <c r="B337" s="41" t="s">
        <v>554</v>
      </c>
      <c r="C337" s="7">
        <v>504</v>
      </c>
      <c r="D337" s="7">
        <v>742</v>
      </c>
      <c r="E337" s="31">
        <f t="shared" ref="E337:E339" si="141">+IF(C337=0,"",C337/C$169)</f>
        <v>6.2647607209446862E-3</v>
      </c>
      <c r="F337" s="31">
        <f t="shared" ref="F337:F339" si="142">+IF(D337=0,"",D337/D$169)</f>
        <v>7.5747521871841724E-3</v>
      </c>
      <c r="G337" s="11">
        <f t="shared" si="133"/>
        <v>0.47222222222222221</v>
      </c>
      <c r="H337" s="25">
        <f t="shared" ref="H337:H339" si="143">+IF(OR(AND(E337=""),(G337="")),"",E337*G337)</f>
        <v>2.9583592293349905E-3</v>
      </c>
      <c r="I337" s="2"/>
    </row>
    <row r="338" spans="1:9" s="32" customFormat="1" ht="15" x14ac:dyDescent="0.2">
      <c r="A338" s="35"/>
      <c r="B338" s="41" t="s">
        <v>555</v>
      </c>
      <c r="C338" s="7">
        <v>25</v>
      </c>
      <c r="D338" s="7">
        <v>21</v>
      </c>
      <c r="E338" s="31">
        <f t="shared" si="141"/>
        <v>3.1075201988812925E-4</v>
      </c>
      <c r="F338" s="31">
        <f t="shared" si="142"/>
        <v>2.1437977888257094E-4</v>
      </c>
      <c r="G338" s="11">
        <f t="shared" si="133"/>
        <v>-0.16</v>
      </c>
      <c r="H338" s="25">
        <f t="shared" si="143"/>
        <v>-4.9720323182100681E-5</v>
      </c>
      <c r="I338" s="2"/>
    </row>
    <row r="339" spans="1:9" s="32" customFormat="1" ht="15" x14ac:dyDescent="0.2">
      <c r="A339" s="35"/>
      <c r="B339" s="41" t="s">
        <v>556</v>
      </c>
      <c r="C339" s="7">
        <v>342</v>
      </c>
      <c r="D339" s="7">
        <v>293</v>
      </c>
      <c r="E339" s="31">
        <f t="shared" si="141"/>
        <v>4.2510876320696082E-3</v>
      </c>
      <c r="F339" s="31">
        <f t="shared" si="142"/>
        <v>2.991108343456823E-3</v>
      </c>
      <c r="G339" s="11">
        <f t="shared" si="133"/>
        <v>-0.14327485380116958</v>
      </c>
      <c r="H339" s="25">
        <f t="shared" si="143"/>
        <v>-6.0907395898073327E-4</v>
      </c>
      <c r="I339" s="2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3" customFormat="1" ht="26.25" customHeight="1" x14ac:dyDescent="0.2">
      <c r="A342" s="33"/>
      <c r="B342" s="16"/>
      <c r="C342" s="16"/>
      <c r="D342" s="16"/>
      <c r="E342" s="16"/>
      <c r="F342" s="16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312140</v>
      </c>
      <c r="D345" s="52">
        <f>SUM(D346:D564)</f>
        <v>414994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0.32951239828282181</v>
      </c>
      <c r="H345" s="54">
        <f>+IF(OR(AND(E345=""),(G345="")),"",E345*G345)</f>
        <v>0.32951239828282181</v>
      </c>
    </row>
    <row r="346" spans="1:9" s="32" customFormat="1" ht="15" x14ac:dyDescent="0.2">
      <c r="A346" s="35"/>
      <c r="B346" s="29" t="s">
        <v>74</v>
      </c>
      <c r="C346" s="7">
        <v>2718</v>
      </c>
      <c r="D346" s="7">
        <v>2479</v>
      </c>
      <c r="E346" s="31">
        <f t="shared" si="144"/>
        <v>8.7076311911321851E-3</v>
      </c>
      <c r="F346" s="31">
        <f t="shared" si="145"/>
        <v>5.9735803409205913E-3</v>
      </c>
      <c r="G346" s="11">
        <f t="shared" ref="G346:G410" si="146">+IF(AND(C346=0,D346=0)," ",IF(C346=0,1,IF(D346=0,-1,(D346-C346)/C346)))</f>
        <v>-8.7932303164091244E-2</v>
      </c>
      <c r="H346" s="25">
        <f>+IF(OR(AND(E346=""),(G346="")),"",E346*G346)</f>
        <v>-7.6568206573973229E-4</v>
      </c>
      <c r="I346" s="2"/>
    </row>
    <row r="347" spans="1:9" s="32" customFormat="1" ht="15" x14ac:dyDescent="0.2">
      <c r="A347" s="35"/>
      <c r="B347" s="29" t="s">
        <v>77</v>
      </c>
      <c r="C347" s="7">
        <v>1114</v>
      </c>
      <c r="D347" s="7">
        <v>1462</v>
      </c>
      <c r="E347" s="31">
        <f t="shared" si="144"/>
        <v>3.5689113859165757E-3</v>
      </c>
      <c r="F347" s="31">
        <f t="shared" si="145"/>
        <v>3.5229425003734994E-3</v>
      </c>
      <c r="G347" s="11">
        <f t="shared" si="146"/>
        <v>0.31238779174147219</v>
      </c>
      <c r="H347" s="25">
        <f t="shared" ref="H347:H414" si="147">+IF(OR(AND(E347=""),(G347="")),"",E347*G347)</f>
        <v>1.1148843467674761E-3</v>
      </c>
      <c r="I347" s="2"/>
    </row>
    <row r="348" spans="1:9" s="32" customFormat="1" ht="15" x14ac:dyDescent="0.2">
      <c r="A348" s="35"/>
      <c r="B348" s="29" t="s">
        <v>70</v>
      </c>
      <c r="C348" s="7">
        <v>1574</v>
      </c>
      <c r="D348" s="7">
        <v>1702</v>
      </c>
      <c r="E348" s="31">
        <f t="shared" si="144"/>
        <v>5.0426090856666881E-3</v>
      </c>
      <c r="F348" s="31">
        <f t="shared" si="145"/>
        <v>4.1012641146618983E-3</v>
      </c>
      <c r="G348" s="11">
        <f t="shared" si="146"/>
        <v>8.1321473951715378E-2</v>
      </c>
      <c r="H348" s="25">
        <f t="shared" si="147"/>
        <v>4.1007240340872687E-4</v>
      </c>
      <c r="I348" s="2"/>
    </row>
    <row r="349" spans="1:9" s="32" customFormat="1" ht="15" x14ac:dyDescent="0.2">
      <c r="A349" s="35"/>
      <c r="B349" s="29" t="s">
        <v>83</v>
      </c>
      <c r="C349" s="7">
        <v>28</v>
      </c>
      <c r="D349" s="7">
        <v>44</v>
      </c>
      <c r="E349" s="31">
        <f t="shared" si="144"/>
        <v>8.9703338245658999E-5</v>
      </c>
      <c r="F349" s="31">
        <f t="shared" si="145"/>
        <v>1.0602562928620655E-4</v>
      </c>
      <c r="G349" s="11">
        <f t="shared" si="146"/>
        <v>0.5714285714285714</v>
      </c>
      <c r="H349" s="25">
        <f t="shared" si="147"/>
        <v>5.1259050426090853E-5</v>
      </c>
      <c r="I349" s="2"/>
    </row>
    <row r="350" spans="1:9" s="32" customFormat="1" ht="15" x14ac:dyDescent="0.2">
      <c r="A350" s="35"/>
      <c r="B350" s="29" t="s">
        <v>82</v>
      </c>
      <c r="C350" s="7">
        <v>38</v>
      </c>
      <c r="D350" s="7">
        <v>181</v>
      </c>
      <c r="E350" s="31">
        <f t="shared" si="144"/>
        <v>1.2174024476196578E-4</v>
      </c>
      <c r="F350" s="31">
        <f t="shared" si="145"/>
        <v>4.3615088410916782E-4</v>
      </c>
      <c r="G350" s="11">
        <f t="shared" si="146"/>
        <v>3.763157894736842</v>
      </c>
      <c r="H350" s="25">
        <f t="shared" si="147"/>
        <v>4.5812776318318702E-4</v>
      </c>
      <c r="I350" s="2"/>
    </row>
    <row r="351" spans="1:9" s="32" customFormat="1" ht="15" x14ac:dyDescent="0.2">
      <c r="A351" s="35"/>
      <c r="B351" s="29" t="s">
        <v>481</v>
      </c>
      <c r="C351" s="7">
        <v>9764</v>
      </c>
      <c r="D351" s="7">
        <v>11295</v>
      </c>
      <c r="E351" s="31">
        <f t="shared" si="144"/>
        <v>3.1280835522521942E-2</v>
      </c>
      <c r="F351" s="31">
        <f t="shared" si="145"/>
        <v>2.7217260972447796E-2</v>
      </c>
      <c r="G351" s="11">
        <f t="shared" si="146"/>
        <v>0.15680049160180254</v>
      </c>
      <c r="H351" s="25">
        <f t="shared" si="147"/>
        <v>4.9048503876465682E-3</v>
      </c>
      <c r="I351" s="2"/>
    </row>
    <row r="352" spans="1:9" s="32" customFormat="1" ht="15" x14ac:dyDescent="0.2">
      <c r="A352" s="35"/>
      <c r="B352" s="29" t="s">
        <v>80</v>
      </c>
      <c r="C352" s="7">
        <v>1132</v>
      </c>
      <c r="D352" s="7">
        <v>1824</v>
      </c>
      <c r="E352" s="31">
        <f t="shared" si="144"/>
        <v>3.6265778176459281E-3</v>
      </c>
      <c r="F352" s="31">
        <f t="shared" si="145"/>
        <v>4.3952442685918349E-3</v>
      </c>
      <c r="G352" s="11">
        <f t="shared" si="146"/>
        <v>0.61130742049469966</v>
      </c>
      <c r="H352" s="25">
        <f t="shared" si="147"/>
        <v>2.2169539309284296E-3</v>
      </c>
      <c r="I352" s="2"/>
    </row>
    <row r="353" spans="1:9" s="32" customFormat="1" ht="15" x14ac:dyDescent="0.2">
      <c r="A353" s="35"/>
      <c r="B353" s="29" t="s">
        <v>576</v>
      </c>
      <c r="C353" s="7">
        <v>1233</v>
      </c>
      <c r="D353" s="7">
        <v>1127</v>
      </c>
      <c r="E353" s="31">
        <f t="shared" si="144"/>
        <v>3.9501505734606266E-3</v>
      </c>
      <c r="F353" s="31">
        <f t="shared" si="145"/>
        <v>2.7157019137626086E-3</v>
      </c>
      <c r="G353" s="11">
        <f t="shared" si="146"/>
        <v>-8.596918085969181E-2</v>
      </c>
      <c r="H353" s="25">
        <f t="shared" si="147"/>
        <v>-3.3959120907285195E-4</v>
      </c>
      <c r="I353" s="2"/>
    </row>
    <row r="354" spans="1:9" s="32" customFormat="1" ht="15" x14ac:dyDescent="0.2">
      <c r="A354" s="35"/>
      <c r="B354" s="29" t="s">
        <v>79</v>
      </c>
      <c r="C354" s="7">
        <v>1851</v>
      </c>
      <c r="D354" s="7">
        <v>1754</v>
      </c>
      <c r="E354" s="31">
        <f t="shared" si="144"/>
        <v>5.930031396168386E-3</v>
      </c>
      <c r="F354" s="31">
        <f t="shared" si="145"/>
        <v>4.2265671310910517E-3</v>
      </c>
      <c r="G354" s="11">
        <f t="shared" si="146"/>
        <v>-5.2404105888708807E-2</v>
      </c>
      <c r="H354" s="25">
        <f t="shared" si="147"/>
        <v>-3.107579932081758E-4</v>
      </c>
      <c r="I354" s="2"/>
    </row>
    <row r="355" spans="1:9" s="32" customFormat="1" ht="15" x14ac:dyDescent="0.2">
      <c r="A355" s="35"/>
      <c r="B355" s="29" t="s">
        <v>247</v>
      </c>
      <c r="C355" s="7">
        <v>364</v>
      </c>
      <c r="D355" s="7">
        <v>600</v>
      </c>
      <c r="E355" s="31">
        <f t="shared" si="144"/>
        <v>1.166143397193567E-3</v>
      </c>
      <c r="F355" s="31">
        <f t="shared" si="145"/>
        <v>1.4458040357209984E-3</v>
      </c>
      <c r="G355" s="11">
        <f t="shared" si="146"/>
        <v>0.64835164835164838</v>
      </c>
      <c r="H355" s="25">
        <f t="shared" si="147"/>
        <v>7.5607099378484019E-4</v>
      </c>
      <c r="I355" s="2"/>
    </row>
    <row r="356" spans="1:9" s="32" customFormat="1" ht="15" x14ac:dyDescent="0.2">
      <c r="A356" s="35"/>
      <c r="B356" s="29" t="s">
        <v>613</v>
      </c>
      <c r="C356" s="7">
        <v>5</v>
      </c>
      <c r="D356" s="7">
        <v>4</v>
      </c>
      <c r="E356" s="31">
        <f t="shared" si="144"/>
        <v>1.6018453258153393E-5</v>
      </c>
      <c r="F356" s="31">
        <f t="shared" si="145"/>
        <v>9.6386935714733231E-6</v>
      </c>
      <c r="G356" s="11">
        <f t="shared" si="146"/>
        <v>-0.2</v>
      </c>
      <c r="H356" s="25">
        <f t="shared" si="147"/>
        <v>-3.2036906516306787E-6</v>
      </c>
      <c r="I356" s="2"/>
    </row>
    <row r="357" spans="1:9" s="32" customFormat="1" ht="15" x14ac:dyDescent="0.2">
      <c r="A357" s="35"/>
      <c r="B357" s="29" t="s">
        <v>81</v>
      </c>
      <c r="C357" s="7">
        <v>15155</v>
      </c>
      <c r="D357" s="7">
        <v>22669</v>
      </c>
      <c r="E357" s="31">
        <f t="shared" si="144"/>
        <v>4.8551931825462934E-2</v>
      </c>
      <c r="F357" s="31">
        <f t="shared" si="145"/>
        <v>5.4624886142932184E-2</v>
      </c>
      <c r="G357" s="11">
        <f t="shared" si="146"/>
        <v>0.49580996370834707</v>
      </c>
      <c r="H357" s="25">
        <f t="shared" si="147"/>
        <v>2.407253155635292E-2</v>
      </c>
      <c r="I357" s="2"/>
    </row>
    <row r="358" spans="1:9" s="32" customFormat="1" ht="15" x14ac:dyDescent="0.2">
      <c r="A358" s="35"/>
      <c r="B358" s="29" t="s">
        <v>577</v>
      </c>
      <c r="C358" s="7">
        <v>2237</v>
      </c>
      <c r="D358" s="7">
        <v>2291</v>
      </c>
      <c r="E358" s="31">
        <f t="shared" si="144"/>
        <v>7.1666559876978281E-3</v>
      </c>
      <c r="F358" s="31">
        <f t="shared" si="145"/>
        <v>5.5205617430613453E-3</v>
      </c>
      <c r="G358" s="11">
        <f t="shared" si="146"/>
        <v>2.4139472507822977E-2</v>
      </c>
      <c r="H358" s="25">
        <f t="shared" si="147"/>
        <v>1.7299929518805663E-4</v>
      </c>
      <c r="I358" s="2"/>
    </row>
    <row r="359" spans="1:9" s="32" customFormat="1" ht="15" x14ac:dyDescent="0.2">
      <c r="A359" s="35"/>
      <c r="B359" s="29" t="s">
        <v>71</v>
      </c>
      <c r="C359" s="7">
        <v>1</v>
      </c>
      <c r="D359" s="7">
        <v>1</v>
      </c>
      <c r="E359" s="31">
        <f t="shared" si="144"/>
        <v>3.2036906516306787E-6</v>
      </c>
      <c r="F359" s="31">
        <f t="shared" si="145"/>
        <v>2.4096733928683308E-6</v>
      </c>
      <c r="G359" s="11">
        <f t="shared" si="146"/>
        <v>0</v>
      </c>
      <c r="H359" s="25">
        <f t="shared" si="147"/>
        <v>0</v>
      </c>
      <c r="I359" s="2"/>
    </row>
    <row r="360" spans="1:9" s="32" customFormat="1" ht="15" x14ac:dyDescent="0.2">
      <c r="A360" s="35"/>
      <c r="B360" s="29" t="s">
        <v>78</v>
      </c>
      <c r="C360" s="7">
        <v>2615</v>
      </c>
      <c r="D360" s="7">
        <v>3384</v>
      </c>
      <c r="E360" s="31">
        <f t="shared" si="144"/>
        <v>8.3776510540142252E-3</v>
      </c>
      <c r="F360" s="31">
        <f t="shared" si="145"/>
        <v>8.1543347614664308E-3</v>
      </c>
      <c r="G360" s="11">
        <f t="shared" si="146"/>
        <v>0.29407265774378583</v>
      </c>
      <c r="H360" s="25">
        <f t="shared" si="147"/>
        <v>2.4636381111039917E-3</v>
      </c>
      <c r="I360" s="2"/>
    </row>
    <row r="361" spans="1:9" s="32" customFormat="1" ht="15" x14ac:dyDescent="0.2">
      <c r="A361" s="35"/>
      <c r="B361" s="29" t="s">
        <v>614</v>
      </c>
      <c r="C361" s="7">
        <v>1695</v>
      </c>
      <c r="D361" s="7">
        <v>3700</v>
      </c>
      <c r="E361" s="31">
        <f t="shared" si="144"/>
        <v>5.4302556545140004E-3</v>
      </c>
      <c r="F361" s="31">
        <f t="shared" si="145"/>
        <v>8.9157915536128233E-3</v>
      </c>
      <c r="G361" s="11">
        <f t="shared" si="146"/>
        <v>1.1828908554572271</v>
      </c>
      <c r="H361" s="25">
        <f t="shared" si="147"/>
        <v>6.42339975651951E-3</v>
      </c>
      <c r="I361" s="2"/>
    </row>
    <row r="362" spans="1:9" s="32" customFormat="1" ht="15" x14ac:dyDescent="0.2">
      <c r="A362" s="48"/>
      <c r="B362" s="29" t="s">
        <v>587</v>
      </c>
      <c r="C362" s="30">
        <v>345</v>
      </c>
      <c r="D362" s="7">
        <v>747</v>
      </c>
      <c r="E362" s="31">
        <f t="shared" si="144"/>
        <v>1.1052732748125841E-3</v>
      </c>
      <c r="F362" s="31">
        <f t="shared" si="145"/>
        <v>1.800026024472643E-3</v>
      </c>
      <c r="G362" s="11">
        <f t="shared" si="146"/>
        <v>1.1652173913043478</v>
      </c>
      <c r="H362" s="25">
        <f t="shared" ref="H362" si="148">+IF(OR(AND(E362=""),(G362="")),"",E362*G362)</f>
        <v>1.2878836419555327E-3</v>
      </c>
      <c r="I362" s="2"/>
    </row>
    <row r="363" spans="1:9" s="32" customFormat="1" ht="15" x14ac:dyDescent="0.2">
      <c r="A363" s="35"/>
      <c r="B363" s="29" t="s">
        <v>72</v>
      </c>
      <c r="C363" s="7">
        <v>43</v>
      </c>
      <c r="D363" s="7">
        <v>55</v>
      </c>
      <c r="E363" s="31">
        <f t="shared" si="144"/>
        <v>1.3775869802011917E-4</v>
      </c>
      <c r="F363" s="31">
        <f t="shared" si="145"/>
        <v>1.3253203660775818E-4</v>
      </c>
      <c r="G363" s="11">
        <f t="shared" si="146"/>
        <v>0.27906976744186046</v>
      </c>
      <c r="H363" s="25">
        <f t="shared" si="147"/>
        <v>3.8444287819568139E-5</v>
      </c>
      <c r="I363" s="2"/>
    </row>
    <row r="364" spans="1:9" s="32" customFormat="1" ht="15" x14ac:dyDescent="0.2">
      <c r="A364" s="35"/>
      <c r="B364" s="29" t="s">
        <v>248</v>
      </c>
      <c r="C364" s="7">
        <v>11</v>
      </c>
      <c r="D364" s="7">
        <v>21</v>
      </c>
      <c r="E364" s="31">
        <f t="shared" si="144"/>
        <v>3.5240597167937463E-5</v>
      </c>
      <c r="F364" s="31">
        <f t="shared" si="145"/>
        <v>5.0603141250234941E-5</v>
      </c>
      <c r="G364" s="11">
        <f t="shared" si="146"/>
        <v>0.90909090909090906</v>
      </c>
      <c r="H364" s="25">
        <f t="shared" si="147"/>
        <v>3.2036906516306786E-5</v>
      </c>
      <c r="I364" s="2"/>
    </row>
    <row r="365" spans="1:9" s="32" customFormat="1" ht="15" x14ac:dyDescent="0.2">
      <c r="A365" s="35"/>
      <c r="B365" s="29" t="s">
        <v>249</v>
      </c>
      <c r="C365" s="7">
        <v>36442</v>
      </c>
      <c r="D365" s="7">
        <v>48097</v>
      </c>
      <c r="E365" s="31">
        <f t="shared" si="144"/>
        <v>0.11674889472672519</v>
      </c>
      <c r="F365" s="31">
        <f t="shared" si="145"/>
        <v>0.11589806117678809</v>
      </c>
      <c r="G365" s="11">
        <f t="shared" si="146"/>
        <v>0.31982328082981176</v>
      </c>
      <c r="H365" s="25">
        <f t="shared" si="147"/>
        <v>3.7339014544755557E-2</v>
      </c>
      <c r="I365" s="2"/>
    </row>
    <row r="366" spans="1:9" s="32" customFormat="1" ht="15" x14ac:dyDescent="0.2">
      <c r="A366" s="35"/>
      <c r="B366" s="29" t="s">
        <v>250</v>
      </c>
      <c r="C366" s="7">
        <v>2791</v>
      </c>
      <c r="D366" s="7">
        <v>4978</v>
      </c>
      <c r="E366" s="31">
        <f t="shared" si="144"/>
        <v>8.9415006087012246E-3</v>
      </c>
      <c r="F366" s="31">
        <f t="shared" si="145"/>
        <v>1.199535414969855E-2</v>
      </c>
      <c r="G366" s="11">
        <f t="shared" si="146"/>
        <v>0.78359011107130061</v>
      </c>
      <c r="H366" s="25">
        <f t="shared" si="147"/>
        <v>7.0064714551162947E-3</v>
      </c>
      <c r="I366" s="2"/>
    </row>
    <row r="367" spans="1:9" s="32" customFormat="1" ht="15" x14ac:dyDescent="0.2">
      <c r="A367" s="35"/>
      <c r="B367" s="29" t="s">
        <v>75</v>
      </c>
      <c r="C367" s="7">
        <v>8</v>
      </c>
      <c r="D367" s="7">
        <v>1</v>
      </c>
      <c r="E367" s="31">
        <f t="shared" si="144"/>
        <v>2.562952521304543E-5</v>
      </c>
      <c r="F367" s="31">
        <f t="shared" si="145"/>
        <v>2.4096733928683308E-6</v>
      </c>
      <c r="G367" s="11">
        <f t="shared" si="146"/>
        <v>-0.875</v>
      </c>
      <c r="H367" s="25">
        <f t="shared" si="147"/>
        <v>-2.242583456141475E-5</v>
      </c>
      <c r="I367" s="2"/>
    </row>
    <row r="368" spans="1:9" s="32" customFormat="1" ht="15" x14ac:dyDescent="0.2">
      <c r="A368" s="35"/>
      <c r="B368" s="29" t="s">
        <v>76</v>
      </c>
      <c r="C368" s="7">
        <v>2975</v>
      </c>
      <c r="D368" s="7">
        <v>3044</v>
      </c>
      <c r="E368" s="31">
        <f t="shared" si="144"/>
        <v>9.5309796886012682E-3</v>
      </c>
      <c r="F368" s="31">
        <f t="shared" si="145"/>
        <v>7.3350458078911985E-3</v>
      </c>
      <c r="G368" s="11">
        <f t="shared" si="146"/>
        <v>2.3193277310924371E-2</v>
      </c>
      <c r="H368" s="25">
        <f t="shared" si="147"/>
        <v>2.2105465496251683E-4</v>
      </c>
      <c r="I368" s="2"/>
    </row>
    <row r="369" spans="1:9" s="32" customFormat="1" ht="15" x14ac:dyDescent="0.2">
      <c r="A369" s="35"/>
      <c r="B369" s="29" t="s">
        <v>578</v>
      </c>
      <c r="C369" s="7">
        <v>14405</v>
      </c>
      <c r="D369" s="7">
        <v>23137</v>
      </c>
      <c r="E369" s="31">
        <f t="shared" si="144"/>
        <v>4.6149163836739927E-2</v>
      </c>
      <c r="F369" s="31">
        <f t="shared" si="145"/>
        <v>5.5752613290794568E-2</v>
      </c>
      <c r="G369" s="11">
        <f t="shared" si="146"/>
        <v>0.60617841027421038</v>
      </c>
      <c r="H369" s="25">
        <f t="shared" si="147"/>
        <v>2.7974626770039087E-2</v>
      </c>
      <c r="I369" s="2"/>
    </row>
    <row r="370" spans="1:9" s="32" customFormat="1" ht="15" x14ac:dyDescent="0.2">
      <c r="A370" s="35"/>
      <c r="B370" s="29" t="s">
        <v>85</v>
      </c>
      <c r="C370" s="7">
        <v>1728</v>
      </c>
      <c r="D370" s="7">
        <v>4435</v>
      </c>
      <c r="E370" s="31">
        <f t="shared" si="144"/>
        <v>5.5359774460178122E-3</v>
      </c>
      <c r="F370" s="31">
        <f t="shared" si="145"/>
        <v>1.0686901497371046E-2</v>
      </c>
      <c r="G370" s="11">
        <f t="shared" si="146"/>
        <v>1.5665509259259258</v>
      </c>
      <c r="H370" s="25">
        <f t="shared" si="147"/>
        <v>8.6723905939642461E-3</v>
      </c>
      <c r="I370" s="2"/>
    </row>
    <row r="371" spans="1:9" s="32" customFormat="1" ht="15" x14ac:dyDescent="0.2">
      <c r="A371" s="35"/>
      <c r="B371" s="29" t="s">
        <v>84</v>
      </c>
      <c r="C371" s="7">
        <v>108</v>
      </c>
      <c r="D371" s="7">
        <v>91</v>
      </c>
      <c r="E371" s="31">
        <f t="shared" si="144"/>
        <v>3.4599859037611326E-4</v>
      </c>
      <c r="F371" s="31">
        <f t="shared" si="145"/>
        <v>2.1928027875101809E-4</v>
      </c>
      <c r="G371" s="11">
        <f t="shared" si="146"/>
        <v>-0.15740740740740741</v>
      </c>
      <c r="H371" s="25">
        <f t="shared" si="147"/>
        <v>-5.4462741077721536E-5</v>
      </c>
      <c r="I371" s="2"/>
    </row>
    <row r="372" spans="1:9" s="32" customFormat="1" ht="15" x14ac:dyDescent="0.2">
      <c r="A372" s="35"/>
      <c r="B372" s="29" t="s">
        <v>73</v>
      </c>
      <c r="C372" s="7">
        <v>172</v>
      </c>
      <c r="D372" s="7">
        <v>219</v>
      </c>
      <c r="E372" s="31">
        <f t="shared" si="144"/>
        <v>5.5103479208047667E-4</v>
      </c>
      <c r="F372" s="31">
        <f t="shared" si="145"/>
        <v>5.2771847303816446E-4</v>
      </c>
      <c r="G372" s="11">
        <f t="shared" si="146"/>
        <v>0.27325581395348836</v>
      </c>
      <c r="H372" s="25">
        <f t="shared" si="147"/>
        <v>1.5057346062664187E-4</v>
      </c>
      <c r="I372" s="2"/>
    </row>
    <row r="373" spans="1:9" s="32" customFormat="1" ht="15" x14ac:dyDescent="0.2">
      <c r="A373" s="35"/>
      <c r="B373" s="29" t="s">
        <v>251</v>
      </c>
      <c r="C373" s="7">
        <v>1533</v>
      </c>
      <c r="D373" s="7">
        <v>785</v>
      </c>
      <c r="E373" s="31">
        <f t="shared" si="144"/>
        <v>4.9112577689498305E-3</v>
      </c>
      <c r="F373" s="31">
        <f t="shared" si="145"/>
        <v>1.8915936134016396E-3</v>
      </c>
      <c r="G373" s="11">
        <f t="shared" si="146"/>
        <v>-0.48793215916503585</v>
      </c>
      <c r="H373" s="25">
        <f t="shared" si="147"/>
        <v>-2.3963606074197475E-3</v>
      </c>
      <c r="I373" s="2"/>
    </row>
    <row r="374" spans="1:9" s="32" customFormat="1" ht="15" x14ac:dyDescent="0.2">
      <c r="A374" s="35"/>
      <c r="B374" s="29" t="s">
        <v>335</v>
      </c>
      <c r="C374" s="7">
        <v>88</v>
      </c>
      <c r="D374" s="7">
        <v>116</v>
      </c>
      <c r="E374" s="31">
        <f t="shared" si="144"/>
        <v>2.819247773434997E-4</v>
      </c>
      <c r="F374" s="31">
        <f t="shared" si="145"/>
        <v>2.7952211357272635E-4</v>
      </c>
      <c r="G374" s="11">
        <f t="shared" si="146"/>
        <v>0.31818181818181818</v>
      </c>
      <c r="H374" s="25">
        <f t="shared" si="147"/>
        <v>8.9703338245658999E-5</v>
      </c>
      <c r="I374" s="2"/>
    </row>
    <row r="375" spans="1:9" s="32" customFormat="1" ht="15" x14ac:dyDescent="0.2">
      <c r="A375" s="35"/>
      <c r="B375" s="29" t="s">
        <v>336</v>
      </c>
      <c r="C375" s="7">
        <v>529</v>
      </c>
      <c r="D375" s="7">
        <v>694</v>
      </c>
      <c r="E375" s="31">
        <f t="shared" si="144"/>
        <v>1.694752354712629E-3</v>
      </c>
      <c r="F375" s="31">
        <f t="shared" si="145"/>
        <v>1.6723133346506214E-3</v>
      </c>
      <c r="G375" s="11">
        <f t="shared" si="146"/>
        <v>0.31190926275992437</v>
      </c>
      <c r="H375" s="25">
        <f t="shared" si="147"/>
        <v>5.2860895751906194E-4</v>
      </c>
      <c r="I375" s="2"/>
    </row>
    <row r="376" spans="1:9" s="32" customFormat="1" ht="15" x14ac:dyDescent="0.2">
      <c r="A376" s="35" t="s">
        <v>558</v>
      </c>
      <c r="B376" s="29" t="s">
        <v>627</v>
      </c>
      <c r="C376" s="30"/>
      <c r="D376" s="30">
        <v>1</v>
      </c>
      <c r="E376" s="31" t="str">
        <f t="shared" ref="E376" si="149">+IF(C376=0,"",C376/C$345)</f>
        <v/>
      </c>
      <c r="F376" s="31">
        <f t="shared" ref="F376" si="150">+IF(D376=0,"",D376/D$345)</f>
        <v>2.4096733928683308E-6</v>
      </c>
      <c r="G376" s="79">
        <f t="shared" ref="G376" si="151">+IF(AND(C376=0,D376=0)," ",IF(C376=0,1,IF(D376=0,-1,(D376-C376)/C376)))</f>
        <v>1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5"/>
      <c r="B377" s="29" t="s">
        <v>482</v>
      </c>
      <c r="C377" s="30">
        <v>624</v>
      </c>
      <c r="D377" s="30">
        <v>642</v>
      </c>
      <c r="E377" s="31">
        <f t="shared" si="144"/>
        <v>1.9991029666175434E-3</v>
      </c>
      <c r="F377" s="31">
        <f t="shared" si="145"/>
        <v>1.5470103182214682E-3</v>
      </c>
      <c r="G377" s="79">
        <f t="shared" si="146"/>
        <v>2.8846153846153848E-2</v>
      </c>
      <c r="H377" s="25">
        <f t="shared" si="147"/>
        <v>5.7666431729352219E-5</v>
      </c>
    </row>
    <row r="378" spans="1:9" s="32" customFormat="1" ht="15" x14ac:dyDescent="0.2">
      <c r="A378" s="35" t="s">
        <v>558</v>
      </c>
      <c r="B378" s="29" t="s">
        <v>619</v>
      </c>
      <c r="C378" s="30"/>
      <c r="D378" s="30">
        <v>1648</v>
      </c>
      <c r="E378" s="31" t="str">
        <f t="shared" ref="E378" si="153">+IF(C378=0,"",C378/C$345)</f>
        <v/>
      </c>
      <c r="F378" s="31">
        <f t="shared" ref="F378" si="154">+IF(D378=0,"",D378/D$345)</f>
        <v>3.9711417514470089E-3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5"/>
      <c r="B379" s="29" t="s">
        <v>483</v>
      </c>
      <c r="C379" s="7">
        <v>7333</v>
      </c>
      <c r="D379" s="7">
        <v>9215</v>
      </c>
      <c r="E379" s="31">
        <f t="shared" ref="E379:E401" si="156">+IF(C379=0,"",C379/C$345)</f>
        <v>2.3492663548407764E-2</v>
      </c>
      <c r="F379" s="31">
        <f t="shared" ref="F379:F401" si="157">+IF(D379=0,"",D379/D$345)</f>
        <v>2.2205140315281667E-2</v>
      </c>
      <c r="G379" s="11">
        <f t="shared" si="146"/>
        <v>0.25664802945588439</v>
      </c>
      <c r="H379" s="25">
        <f t="shared" si="147"/>
        <v>6.0293458063689371E-3</v>
      </c>
      <c r="I379" s="2"/>
    </row>
    <row r="380" spans="1:9" s="32" customFormat="1" ht="15" x14ac:dyDescent="0.2">
      <c r="A380" s="35"/>
      <c r="B380" s="29" t="s">
        <v>484</v>
      </c>
      <c r="C380" s="7">
        <v>171</v>
      </c>
      <c r="D380" s="7">
        <v>304</v>
      </c>
      <c r="E380" s="31">
        <f t="shared" si="156"/>
        <v>5.4783110142884604E-4</v>
      </c>
      <c r="F380" s="31">
        <f t="shared" si="157"/>
        <v>7.3254071143197253E-4</v>
      </c>
      <c r="G380" s="11">
        <f t="shared" si="146"/>
        <v>0.77777777777777779</v>
      </c>
      <c r="H380" s="25">
        <f t="shared" si="147"/>
        <v>4.2609085666688024E-4</v>
      </c>
      <c r="I380" s="2"/>
    </row>
    <row r="381" spans="1:9" s="32" customFormat="1" ht="15" x14ac:dyDescent="0.2">
      <c r="A381" s="35"/>
      <c r="B381" s="29" t="s">
        <v>485</v>
      </c>
      <c r="C381" s="7">
        <v>414</v>
      </c>
      <c r="D381" s="7">
        <v>1209</v>
      </c>
      <c r="E381" s="31">
        <f t="shared" si="156"/>
        <v>1.3263279297751009E-3</v>
      </c>
      <c r="F381" s="31">
        <f t="shared" si="157"/>
        <v>2.9132951319778117E-3</v>
      </c>
      <c r="G381" s="11">
        <f t="shared" si="146"/>
        <v>1.9202898550724639</v>
      </c>
      <c r="H381" s="25">
        <f t="shared" si="147"/>
        <v>2.5469340680463895E-3</v>
      </c>
      <c r="I381" s="2"/>
    </row>
    <row r="382" spans="1:9" s="32" customFormat="1" ht="15" x14ac:dyDescent="0.2">
      <c r="A382" s="35"/>
      <c r="B382" s="29" t="s">
        <v>252</v>
      </c>
      <c r="C382" s="7">
        <v>160</v>
      </c>
      <c r="D382" s="7">
        <v>244</v>
      </c>
      <c r="E382" s="31">
        <f t="shared" si="156"/>
        <v>5.1259050426090858E-4</v>
      </c>
      <c r="F382" s="31">
        <f t="shared" si="157"/>
        <v>5.8796030785987269E-4</v>
      </c>
      <c r="G382" s="11">
        <f t="shared" si="146"/>
        <v>0.52500000000000002</v>
      </c>
      <c r="H382" s="25">
        <f t="shared" si="147"/>
        <v>2.6911001473697702E-4</v>
      </c>
      <c r="I382" s="2"/>
    </row>
    <row r="383" spans="1:9" s="32" customFormat="1" ht="15" x14ac:dyDescent="0.2">
      <c r="A383" s="35"/>
      <c r="B383" s="29" t="s">
        <v>253</v>
      </c>
      <c r="C383" s="7">
        <v>1974</v>
      </c>
      <c r="D383" s="7">
        <v>3243</v>
      </c>
      <c r="E383" s="31">
        <f t="shared" si="156"/>
        <v>6.3240853463189597E-3</v>
      </c>
      <c r="F383" s="31">
        <f t="shared" si="157"/>
        <v>7.8145708130719967E-3</v>
      </c>
      <c r="G383" s="11">
        <f t="shared" si="146"/>
        <v>0.6428571428571429</v>
      </c>
      <c r="H383" s="25">
        <f t="shared" si="147"/>
        <v>4.0654834369193314E-3</v>
      </c>
      <c r="I383" s="2"/>
    </row>
    <row r="384" spans="1:9" s="32" customFormat="1" ht="15" x14ac:dyDescent="0.2">
      <c r="A384" s="35"/>
      <c r="B384" s="29" t="s">
        <v>486</v>
      </c>
      <c r="C384" s="7">
        <v>74</v>
      </c>
      <c r="D384" s="7">
        <v>76</v>
      </c>
      <c r="E384" s="31">
        <f t="shared" si="156"/>
        <v>2.3707310822067022E-4</v>
      </c>
      <c r="F384" s="31">
        <f t="shared" si="157"/>
        <v>1.8313517785799313E-4</v>
      </c>
      <c r="G384" s="11">
        <f t="shared" si="146"/>
        <v>2.7027027027027029E-2</v>
      </c>
      <c r="H384" s="25">
        <f t="shared" si="147"/>
        <v>6.4073813032613574E-6</v>
      </c>
      <c r="I384" s="2"/>
    </row>
    <row r="385" spans="1:9" s="32" customFormat="1" ht="15" x14ac:dyDescent="0.2">
      <c r="A385" s="48"/>
      <c r="B385" s="29" t="s">
        <v>591</v>
      </c>
      <c r="C385" s="30">
        <v>4162</v>
      </c>
      <c r="D385" s="7">
        <v>5602</v>
      </c>
      <c r="E385" s="31">
        <f t="shared" si="156"/>
        <v>1.3333760492086883E-2</v>
      </c>
      <c r="F385" s="31">
        <f t="shared" si="157"/>
        <v>1.3498990346848387E-2</v>
      </c>
      <c r="G385" s="11">
        <f t="shared" si="146"/>
        <v>0.34598750600672751</v>
      </c>
      <c r="H385" s="25">
        <f t="shared" ref="H385" si="158">+IF(OR(AND(E385=""),(G385="")),"",E385*G385)</f>
        <v>4.6133145383481762E-3</v>
      </c>
      <c r="I385" s="2"/>
    </row>
    <row r="386" spans="1:9" s="32" customFormat="1" ht="15" x14ac:dyDescent="0.2">
      <c r="A386" s="35"/>
      <c r="B386" s="29" t="s">
        <v>487</v>
      </c>
      <c r="C386" s="7">
        <v>37439</v>
      </c>
      <c r="D386" s="7">
        <v>49157</v>
      </c>
      <c r="E386" s="31">
        <f t="shared" si="156"/>
        <v>0.11994297430640097</v>
      </c>
      <c r="F386" s="31">
        <f t="shared" si="157"/>
        <v>0.11845231497322853</v>
      </c>
      <c r="G386" s="11">
        <f t="shared" si="146"/>
        <v>0.3129891289831459</v>
      </c>
      <c r="H386" s="25">
        <f t="shared" si="147"/>
        <v>3.7540847055808291E-2</v>
      </c>
      <c r="I386" s="2"/>
    </row>
    <row r="387" spans="1:9" s="32" customFormat="1" ht="15" x14ac:dyDescent="0.2">
      <c r="A387" s="35"/>
      <c r="B387" s="29" t="s">
        <v>93</v>
      </c>
      <c r="C387" s="7">
        <v>5211</v>
      </c>
      <c r="D387" s="7">
        <v>8659</v>
      </c>
      <c r="E387" s="31">
        <f t="shared" si="156"/>
        <v>1.6694431985647466E-2</v>
      </c>
      <c r="F387" s="31">
        <f t="shared" si="157"/>
        <v>2.0865361908846875E-2</v>
      </c>
      <c r="G387" s="11">
        <f t="shared" si="146"/>
        <v>0.66167722126271344</v>
      </c>
      <c r="H387" s="25">
        <f t="shared" si="147"/>
        <v>1.1046325366822578E-2</v>
      </c>
      <c r="I387" s="2"/>
    </row>
    <row r="388" spans="1:9" s="32" customFormat="1" ht="15" x14ac:dyDescent="0.2">
      <c r="A388" s="35"/>
      <c r="B388" s="29" t="s">
        <v>86</v>
      </c>
      <c r="C388" s="7">
        <v>23287</v>
      </c>
      <c r="D388" s="7">
        <v>40342</v>
      </c>
      <c r="E388" s="31">
        <f t="shared" si="156"/>
        <v>7.4604344204523609E-2</v>
      </c>
      <c r="F388" s="31">
        <f t="shared" si="157"/>
        <v>9.72110440150942E-2</v>
      </c>
      <c r="G388" s="11">
        <f t="shared" si="146"/>
        <v>0.73238287456520801</v>
      </c>
      <c r="H388" s="25">
        <f t="shared" si="147"/>
        <v>5.4638944063561221E-2</v>
      </c>
      <c r="I388" s="2"/>
    </row>
    <row r="389" spans="1:9" s="32" customFormat="1" ht="15" x14ac:dyDescent="0.2">
      <c r="A389" s="35"/>
      <c r="B389" s="29" t="s">
        <v>92</v>
      </c>
      <c r="C389" s="7">
        <v>4873</v>
      </c>
      <c r="D389" s="7">
        <v>7130</v>
      </c>
      <c r="E389" s="31">
        <f t="shared" si="156"/>
        <v>1.5611584545396297E-2</v>
      </c>
      <c r="F389" s="31">
        <f t="shared" si="157"/>
        <v>1.7180971291151197E-2</v>
      </c>
      <c r="G389" s="11">
        <f t="shared" si="146"/>
        <v>0.46316437512825775</v>
      </c>
      <c r="H389" s="25">
        <f t="shared" si="147"/>
        <v>7.230729800730442E-3</v>
      </c>
      <c r="I389" s="2"/>
    </row>
    <row r="390" spans="1:9" s="32" customFormat="1" ht="15" x14ac:dyDescent="0.2">
      <c r="A390" s="35"/>
      <c r="B390" s="29" t="s">
        <v>95</v>
      </c>
      <c r="C390" s="7">
        <v>46</v>
      </c>
      <c r="D390" s="7">
        <v>27</v>
      </c>
      <c r="E390" s="31">
        <f t="shared" si="156"/>
        <v>1.4736976997501122E-4</v>
      </c>
      <c r="F390" s="31">
        <f t="shared" si="157"/>
        <v>6.5061181607444922E-5</v>
      </c>
      <c r="G390" s="11">
        <f t="shared" si="146"/>
        <v>-0.41304347826086957</v>
      </c>
      <c r="H390" s="25">
        <f t="shared" si="147"/>
        <v>-6.0870122380982896E-5</v>
      </c>
      <c r="I390" s="2"/>
    </row>
    <row r="391" spans="1:9" s="32" customFormat="1" ht="15" x14ac:dyDescent="0.2">
      <c r="A391" s="35"/>
      <c r="B391" s="29" t="s">
        <v>96</v>
      </c>
      <c r="C391" s="7">
        <v>359</v>
      </c>
      <c r="D391" s="7">
        <v>703</v>
      </c>
      <c r="E391" s="31">
        <f t="shared" si="156"/>
        <v>1.1501249439354135E-3</v>
      </c>
      <c r="F391" s="31">
        <f t="shared" si="157"/>
        <v>1.6940003951864365E-3</v>
      </c>
      <c r="G391" s="11">
        <f t="shared" si="146"/>
        <v>0.95821727019498604</v>
      </c>
      <c r="H391" s="25">
        <f t="shared" si="147"/>
        <v>1.1020695841609533E-3</v>
      </c>
      <c r="I391" s="2"/>
    </row>
    <row r="392" spans="1:9" s="32" customFormat="1" ht="15" x14ac:dyDescent="0.2">
      <c r="A392" s="35"/>
      <c r="B392" s="29" t="s">
        <v>254</v>
      </c>
      <c r="C392" s="7">
        <v>197</v>
      </c>
      <c r="D392" s="7">
        <v>104</v>
      </c>
      <c r="E392" s="31">
        <f t="shared" si="156"/>
        <v>6.311270583712437E-4</v>
      </c>
      <c r="F392" s="31">
        <f t="shared" si="157"/>
        <v>2.5060603285830636E-4</v>
      </c>
      <c r="G392" s="11">
        <f t="shared" si="146"/>
        <v>-0.4720812182741117</v>
      </c>
      <c r="H392" s="25">
        <f t="shared" si="147"/>
        <v>-2.9794323060165312E-4</v>
      </c>
      <c r="I392" s="2"/>
    </row>
    <row r="393" spans="1:9" s="32" customFormat="1" ht="15" x14ac:dyDescent="0.2">
      <c r="A393" s="35"/>
      <c r="B393" s="29" t="s">
        <v>255</v>
      </c>
      <c r="C393" s="7">
        <v>572</v>
      </c>
      <c r="D393" s="7">
        <v>704</v>
      </c>
      <c r="E393" s="31">
        <f t="shared" si="156"/>
        <v>1.8325110527327481E-3</v>
      </c>
      <c r="F393" s="31">
        <f t="shared" si="157"/>
        <v>1.6964100685793048E-3</v>
      </c>
      <c r="G393" s="11">
        <f t="shared" si="146"/>
        <v>0.23076923076923078</v>
      </c>
      <c r="H393" s="25">
        <f t="shared" si="147"/>
        <v>4.2288716601524955E-4</v>
      </c>
      <c r="I393" s="2"/>
    </row>
    <row r="394" spans="1:9" s="32" customFormat="1" ht="15" x14ac:dyDescent="0.2">
      <c r="A394" s="35"/>
      <c r="B394" s="29" t="s">
        <v>579</v>
      </c>
      <c r="C394" s="7">
        <v>46</v>
      </c>
      <c r="D394" s="7">
        <v>30</v>
      </c>
      <c r="E394" s="31">
        <f t="shared" si="156"/>
        <v>1.4736976997501122E-4</v>
      </c>
      <c r="F394" s="31">
        <f t="shared" si="157"/>
        <v>7.229020178604992E-5</v>
      </c>
      <c r="G394" s="11">
        <f t="shared" si="146"/>
        <v>-0.34782608695652173</v>
      </c>
      <c r="H394" s="25">
        <f t="shared" si="147"/>
        <v>-5.1259050426090859E-5</v>
      </c>
      <c r="I394" s="2"/>
    </row>
    <row r="395" spans="1:9" s="32" customFormat="1" ht="15" x14ac:dyDescent="0.2">
      <c r="A395" s="35"/>
      <c r="B395" s="29" t="s">
        <v>580</v>
      </c>
      <c r="C395" s="7">
        <v>336</v>
      </c>
      <c r="D395" s="7">
        <v>768</v>
      </c>
      <c r="E395" s="31">
        <f t="shared" si="156"/>
        <v>1.0764400589479081E-3</v>
      </c>
      <c r="F395" s="31">
        <f t="shared" si="157"/>
        <v>1.8506291657228778E-3</v>
      </c>
      <c r="G395" s="11">
        <f t="shared" si="146"/>
        <v>1.2857142857142858</v>
      </c>
      <c r="H395" s="25">
        <f t="shared" si="147"/>
        <v>1.3839943615044533E-3</v>
      </c>
      <c r="I395" s="2"/>
    </row>
    <row r="396" spans="1:9" s="32" customFormat="1" ht="15" x14ac:dyDescent="0.2">
      <c r="A396" s="35"/>
      <c r="B396" s="29" t="s">
        <v>256</v>
      </c>
      <c r="C396" s="7">
        <v>63</v>
      </c>
      <c r="D396" s="7">
        <v>119</v>
      </c>
      <c r="E396" s="31">
        <f t="shared" si="156"/>
        <v>2.0183251105273275E-4</v>
      </c>
      <c r="F396" s="31">
        <f t="shared" si="157"/>
        <v>2.8675113375133132E-4</v>
      </c>
      <c r="G396" s="11">
        <f t="shared" si="146"/>
        <v>0.88888888888888884</v>
      </c>
      <c r="H396" s="25">
        <f t="shared" si="147"/>
        <v>1.79406676491318E-4</v>
      </c>
      <c r="I396" s="2"/>
    </row>
    <row r="397" spans="1:9" s="32" customFormat="1" ht="15" x14ac:dyDescent="0.2">
      <c r="A397" s="35"/>
      <c r="B397" s="29" t="s">
        <v>488</v>
      </c>
      <c r="C397" s="7">
        <v>782</v>
      </c>
      <c r="D397" s="7">
        <v>714</v>
      </c>
      <c r="E397" s="31">
        <f t="shared" si="156"/>
        <v>2.5052860895751908E-3</v>
      </c>
      <c r="F397" s="31">
        <f t="shared" si="157"/>
        <v>1.7205068025079881E-3</v>
      </c>
      <c r="G397" s="11">
        <f t="shared" si="146"/>
        <v>-8.6956521739130432E-2</v>
      </c>
      <c r="H397" s="25">
        <f t="shared" si="147"/>
        <v>-2.1785096431088614E-4</v>
      </c>
      <c r="I397" s="2"/>
    </row>
    <row r="398" spans="1:9" s="32" customFormat="1" ht="15" x14ac:dyDescent="0.2">
      <c r="A398" s="35"/>
      <c r="B398" s="29" t="s">
        <v>94</v>
      </c>
      <c r="C398" s="7">
        <v>1606</v>
      </c>
      <c r="D398" s="7">
        <v>1548</v>
      </c>
      <c r="E398" s="31">
        <f t="shared" si="156"/>
        <v>5.14512718651887E-3</v>
      </c>
      <c r="F398" s="31">
        <f t="shared" si="157"/>
        <v>3.7301744121601759E-3</v>
      </c>
      <c r="G398" s="11">
        <f t="shared" si="146"/>
        <v>-3.6114570361145702E-2</v>
      </c>
      <c r="H398" s="25">
        <f t="shared" si="147"/>
        <v>-1.8581405779457936E-4</v>
      </c>
      <c r="I398" s="2"/>
    </row>
    <row r="399" spans="1:9" s="32" customFormat="1" ht="15" x14ac:dyDescent="0.2">
      <c r="A399" s="35"/>
      <c r="B399" s="29" t="s">
        <v>257</v>
      </c>
      <c r="C399" s="7">
        <v>6049</v>
      </c>
      <c r="D399" s="7">
        <v>6425</v>
      </c>
      <c r="E399" s="31">
        <f t="shared" si="156"/>
        <v>1.9379124751713973E-2</v>
      </c>
      <c r="F399" s="31">
        <f t="shared" si="157"/>
        <v>1.5482151549179025E-2</v>
      </c>
      <c r="G399" s="11">
        <f t="shared" si="146"/>
        <v>6.2159034551165483E-2</v>
      </c>
      <c r="H399" s="25">
        <f t="shared" si="147"/>
        <v>1.204587685013135E-3</v>
      </c>
      <c r="I399" s="2"/>
    </row>
    <row r="400" spans="1:9" s="32" customFormat="1" ht="15" x14ac:dyDescent="0.2">
      <c r="A400" s="35"/>
      <c r="B400" s="29" t="s">
        <v>581</v>
      </c>
      <c r="C400" s="7">
        <v>333</v>
      </c>
      <c r="D400" s="7">
        <v>374</v>
      </c>
      <c r="E400" s="31">
        <f t="shared" si="156"/>
        <v>1.0668289869930159E-3</v>
      </c>
      <c r="F400" s="31">
        <f t="shared" si="157"/>
        <v>9.0121784893275564E-4</v>
      </c>
      <c r="G400" s="11">
        <f t="shared" si="146"/>
        <v>0.12312312312312312</v>
      </c>
      <c r="H400" s="25">
        <f t="shared" si="147"/>
        <v>1.313513167168578E-4</v>
      </c>
      <c r="I400" s="2"/>
    </row>
    <row r="401" spans="1:9" s="32" customFormat="1" ht="15" x14ac:dyDescent="0.2">
      <c r="A401" s="35"/>
      <c r="B401" s="29" t="s">
        <v>88</v>
      </c>
      <c r="C401" s="7">
        <v>2637</v>
      </c>
      <c r="D401" s="7">
        <v>2575</v>
      </c>
      <c r="E401" s="31">
        <f t="shared" si="156"/>
        <v>8.4481322483500997E-3</v>
      </c>
      <c r="F401" s="31">
        <f t="shared" si="157"/>
        <v>6.2049089866359512E-3</v>
      </c>
      <c r="G401" s="11">
        <f t="shared" si="146"/>
        <v>-2.3511566173682216E-2</v>
      </c>
      <c r="H401" s="25">
        <f t="shared" si="147"/>
        <v>-1.986288204011021E-4</v>
      </c>
      <c r="I401" s="2"/>
    </row>
    <row r="402" spans="1:9" s="32" customFormat="1" ht="15" x14ac:dyDescent="0.2">
      <c r="A402" s="35"/>
      <c r="B402" s="29" t="s">
        <v>539</v>
      </c>
      <c r="C402" s="7">
        <v>498</v>
      </c>
      <c r="D402" s="7">
        <v>332</v>
      </c>
      <c r="E402" s="31">
        <f t="shared" ref="E402" si="159">+IF(C402=0,"",C402/C$345)</f>
        <v>1.5954379445120778E-3</v>
      </c>
      <c r="F402" s="31">
        <f t="shared" ref="F402" si="160">+IF(D402=0,"",D402/D$345)</f>
        <v>8.0001156643228573E-4</v>
      </c>
      <c r="G402" s="11">
        <f t="shared" si="146"/>
        <v>-0.33333333333333331</v>
      </c>
      <c r="H402" s="25">
        <f t="shared" ref="H402" si="161">+IF(OR(AND(E402=""),(G402="")),"",E402*G402)</f>
        <v>-5.3181264817069257E-4</v>
      </c>
      <c r="I402" s="2"/>
    </row>
    <row r="403" spans="1:9" s="32" customFormat="1" ht="15" x14ac:dyDescent="0.2">
      <c r="A403" s="35"/>
      <c r="B403" s="29" t="s">
        <v>258</v>
      </c>
      <c r="C403" s="7">
        <v>3</v>
      </c>
      <c r="D403" s="7">
        <v>0</v>
      </c>
      <c r="E403" s="31">
        <f t="shared" ref="E403:E414" si="162">+IF(C403=0,"",C403/C$345)</f>
        <v>9.6110719548920348E-6</v>
      </c>
      <c r="F403" s="31" t="str">
        <f t="shared" ref="F403:F414" si="163">+IF(D403=0,"",D403/D$345)</f>
        <v/>
      </c>
      <c r="G403" s="11">
        <f t="shared" si="146"/>
        <v>-1</v>
      </c>
      <c r="H403" s="25">
        <f t="shared" si="147"/>
        <v>-9.6110719548920348E-6</v>
      </c>
      <c r="I403" s="2"/>
    </row>
    <row r="404" spans="1:9" s="32" customFormat="1" ht="15" x14ac:dyDescent="0.2">
      <c r="A404" s="35"/>
      <c r="B404" s="29" t="s">
        <v>259</v>
      </c>
      <c r="C404" s="7">
        <v>145</v>
      </c>
      <c r="D404" s="7">
        <v>110</v>
      </c>
      <c r="E404" s="31">
        <f t="shared" si="162"/>
        <v>4.6453514448644838E-4</v>
      </c>
      <c r="F404" s="31">
        <f t="shared" si="163"/>
        <v>2.6506407321551635E-4</v>
      </c>
      <c r="G404" s="11">
        <f t="shared" si="146"/>
        <v>-0.2413793103448276</v>
      </c>
      <c r="H404" s="25">
        <f t="shared" si="147"/>
        <v>-1.1212917280707376E-4</v>
      </c>
      <c r="I404" s="2"/>
    </row>
    <row r="405" spans="1:9" s="32" customFormat="1" ht="15" x14ac:dyDescent="0.2">
      <c r="A405" s="35"/>
      <c r="B405" s="29" t="s">
        <v>582</v>
      </c>
      <c r="C405" s="7">
        <v>103</v>
      </c>
      <c r="D405" s="7">
        <v>277</v>
      </c>
      <c r="E405" s="31">
        <f t="shared" si="162"/>
        <v>3.299801371179599E-4</v>
      </c>
      <c r="F405" s="31">
        <f t="shared" si="163"/>
        <v>6.6747952982452758E-4</v>
      </c>
      <c r="G405" s="11">
        <f t="shared" si="146"/>
        <v>1.6893203883495145</v>
      </c>
      <c r="H405" s="25">
        <f t="shared" si="147"/>
        <v>5.5744217338373804E-4</v>
      </c>
      <c r="I405" s="2"/>
    </row>
    <row r="406" spans="1:9" s="32" customFormat="1" ht="15" x14ac:dyDescent="0.2">
      <c r="A406" s="35"/>
      <c r="B406" s="29" t="s">
        <v>87</v>
      </c>
      <c r="C406" s="7">
        <v>110</v>
      </c>
      <c r="D406" s="7">
        <v>252</v>
      </c>
      <c r="E406" s="31">
        <f t="shared" si="162"/>
        <v>3.5240597167937463E-4</v>
      </c>
      <c r="F406" s="31">
        <f t="shared" si="163"/>
        <v>6.0723769500281935E-4</v>
      </c>
      <c r="G406" s="11">
        <f t="shared" si="146"/>
        <v>1.290909090909091</v>
      </c>
      <c r="H406" s="25">
        <f t="shared" si="147"/>
        <v>4.5492407253155639E-4</v>
      </c>
      <c r="I406" s="2"/>
    </row>
    <row r="407" spans="1:9" s="32" customFormat="1" ht="15" x14ac:dyDescent="0.2">
      <c r="A407" s="35"/>
      <c r="B407" s="29" t="s">
        <v>260</v>
      </c>
      <c r="C407" s="7">
        <v>11</v>
      </c>
      <c r="D407" s="7">
        <v>2</v>
      </c>
      <c r="E407" s="31">
        <f t="shared" si="162"/>
        <v>3.5240597167937463E-5</v>
      </c>
      <c r="F407" s="31">
        <f t="shared" si="163"/>
        <v>4.8193467857366615E-6</v>
      </c>
      <c r="G407" s="11">
        <f t="shared" si="146"/>
        <v>-0.81818181818181823</v>
      </c>
      <c r="H407" s="25">
        <f t="shared" si="147"/>
        <v>-2.8833215864676106E-5</v>
      </c>
      <c r="I407" s="2"/>
    </row>
    <row r="408" spans="1:9" s="32" customFormat="1" ht="15" x14ac:dyDescent="0.2">
      <c r="A408" s="35"/>
      <c r="B408" s="29" t="s">
        <v>91</v>
      </c>
      <c r="C408" s="7">
        <v>48</v>
      </c>
      <c r="D408" s="7">
        <v>51</v>
      </c>
      <c r="E408" s="31">
        <f t="shared" si="162"/>
        <v>1.5377715127827256E-4</v>
      </c>
      <c r="F408" s="31">
        <f t="shared" si="163"/>
        <v>1.2289334303628487E-4</v>
      </c>
      <c r="G408" s="11">
        <f t="shared" si="146"/>
        <v>6.25E-2</v>
      </c>
      <c r="H408" s="25">
        <f t="shared" si="147"/>
        <v>9.6110719548920348E-6</v>
      </c>
      <c r="I408" s="2"/>
    </row>
    <row r="409" spans="1:9" s="32" customFormat="1" ht="15" x14ac:dyDescent="0.2">
      <c r="A409" s="35"/>
      <c r="B409" s="29" t="s">
        <v>90</v>
      </c>
      <c r="C409" s="7">
        <v>10061</v>
      </c>
      <c r="D409" s="7">
        <v>11039</v>
      </c>
      <c r="E409" s="31">
        <f t="shared" si="162"/>
        <v>3.223233164605626E-2</v>
      </c>
      <c r="F409" s="31">
        <f t="shared" si="163"/>
        <v>2.6600384583873503E-2</v>
      </c>
      <c r="G409" s="11">
        <f t="shared" si="146"/>
        <v>9.720703707384952E-2</v>
      </c>
      <c r="H409" s="25">
        <f t="shared" si="147"/>
        <v>3.1332094572948041E-3</v>
      </c>
      <c r="I409" s="2"/>
    </row>
    <row r="410" spans="1:9" s="32" customFormat="1" ht="15" x14ac:dyDescent="0.2">
      <c r="A410" s="35"/>
      <c r="B410" s="29" t="s">
        <v>489</v>
      </c>
      <c r="C410" s="7">
        <v>10</v>
      </c>
      <c r="D410" s="7">
        <v>2</v>
      </c>
      <c r="E410" s="31">
        <f t="shared" si="162"/>
        <v>3.2036906516306786E-5</v>
      </c>
      <c r="F410" s="31">
        <f t="shared" si="163"/>
        <v>4.8193467857366615E-6</v>
      </c>
      <c r="G410" s="11">
        <f t="shared" si="146"/>
        <v>-0.8</v>
      </c>
      <c r="H410" s="25">
        <f t="shared" si="147"/>
        <v>-2.562952521304543E-5</v>
      </c>
      <c r="I410" s="2"/>
    </row>
    <row r="411" spans="1:9" s="32" customFormat="1" ht="15" x14ac:dyDescent="0.2">
      <c r="A411" s="35"/>
      <c r="B411" s="29" t="s">
        <v>261</v>
      </c>
      <c r="C411" s="7">
        <v>298</v>
      </c>
      <c r="D411" s="7">
        <v>81</v>
      </c>
      <c r="E411" s="31">
        <f t="shared" si="162"/>
        <v>9.5469981418594223E-4</v>
      </c>
      <c r="F411" s="31">
        <f t="shared" si="163"/>
        <v>1.9518354482233479E-4</v>
      </c>
      <c r="G411" s="11">
        <f t="shared" ref="G411:G477" si="164">+IF(AND(C411=0,D411=0)," ",IF(C411=0,1,IF(D411=0,-1,(D411-C411)/C411)))</f>
        <v>-0.72818791946308725</v>
      </c>
      <c r="H411" s="25">
        <f t="shared" si="147"/>
        <v>-6.9520087140385726E-4</v>
      </c>
      <c r="I411" s="2"/>
    </row>
    <row r="412" spans="1:9" s="32" customFormat="1" ht="15" x14ac:dyDescent="0.2">
      <c r="A412" s="35"/>
      <c r="B412" s="29" t="s">
        <v>262</v>
      </c>
      <c r="C412" s="7">
        <v>467</v>
      </c>
      <c r="D412" s="7">
        <v>798</v>
      </c>
      <c r="E412" s="31">
        <f t="shared" si="162"/>
        <v>1.4961235343115269E-3</v>
      </c>
      <c r="F412" s="31">
        <f t="shared" si="163"/>
        <v>1.9229193675089277E-3</v>
      </c>
      <c r="G412" s="11">
        <f t="shared" si="164"/>
        <v>0.70877944325481801</v>
      </c>
      <c r="H412" s="25">
        <f t="shared" si="147"/>
        <v>1.0604216056897546E-3</v>
      </c>
      <c r="I412" s="2"/>
    </row>
    <row r="413" spans="1:9" s="32" customFormat="1" ht="15" x14ac:dyDescent="0.2">
      <c r="A413" s="35"/>
      <c r="B413" s="29" t="s">
        <v>490</v>
      </c>
      <c r="C413" s="7">
        <v>697</v>
      </c>
      <c r="D413" s="7">
        <v>915</v>
      </c>
      <c r="E413" s="31">
        <f t="shared" si="162"/>
        <v>2.2329723841865829E-3</v>
      </c>
      <c r="F413" s="31">
        <f t="shared" si="163"/>
        <v>2.2048511544745224E-3</v>
      </c>
      <c r="G413" s="11">
        <f t="shared" si="164"/>
        <v>0.31276901004304158</v>
      </c>
      <c r="H413" s="25">
        <f t="shared" si="147"/>
        <v>6.9840456205548789E-4</v>
      </c>
      <c r="I413" s="2"/>
    </row>
    <row r="414" spans="1:9" s="32" customFormat="1" ht="15" x14ac:dyDescent="0.2">
      <c r="A414" s="35"/>
      <c r="B414" s="29" t="s">
        <v>89</v>
      </c>
      <c r="C414" s="7">
        <v>200</v>
      </c>
      <c r="D414" s="7">
        <v>293</v>
      </c>
      <c r="E414" s="31">
        <f t="shared" si="162"/>
        <v>6.407381303261357E-4</v>
      </c>
      <c r="F414" s="31">
        <f t="shared" si="163"/>
        <v>7.060343041104209E-4</v>
      </c>
      <c r="G414" s="11">
        <f t="shared" si="164"/>
        <v>0.46500000000000002</v>
      </c>
      <c r="H414" s="25">
        <f t="shared" si="147"/>
        <v>2.9794323060165312E-4</v>
      </c>
      <c r="I414" s="2"/>
    </row>
    <row r="415" spans="1:9" s="32" customFormat="1" ht="15" x14ac:dyDescent="0.2">
      <c r="A415" s="35"/>
      <c r="B415" s="29" t="s">
        <v>583</v>
      </c>
      <c r="C415" s="7">
        <v>20</v>
      </c>
      <c r="D415" s="7">
        <v>14</v>
      </c>
      <c r="E415" s="31">
        <f t="shared" ref="E415:E490" si="165">+IF(C415=0,"",C415/C$345)</f>
        <v>6.4073813032613572E-5</v>
      </c>
      <c r="F415" s="31">
        <f t="shared" ref="F415:F490" si="166">+IF(D415=0,"",D415/D$345)</f>
        <v>3.3735427500156627E-5</v>
      </c>
      <c r="G415" s="11">
        <f t="shared" si="164"/>
        <v>-0.3</v>
      </c>
      <c r="H415" s="25">
        <f t="shared" ref="H415:H490" si="167">+IF(OR(AND(E415=""),(G415="")),"",E415*G415)</f>
        <v>-1.922214390978407E-5</v>
      </c>
      <c r="I415" s="2"/>
    </row>
    <row r="416" spans="1:9" s="32" customFormat="1" ht="15" x14ac:dyDescent="0.2">
      <c r="A416" s="35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5"/>
      <c r="B417" s="29" t="s">
        <v>540</v>
      </c>
      <c r="C417" s="7">
        <v>592</v>
      </c>
      <c r="D417" s="7">
        <v>711</v>
      </c>
      <c r="E417" s="31">
        <f t="shared" ref="E417:E419" si="168">+IF(C417=0,"",C417/C$345)</f>
        <v>1.8965848657653617E-3</v>
      </c>
      <c r="F417" s="31">
        <f t="shared" ref="F417:F419" si="169">+IF(D417=0,"",D417/D$345)</f>
        <v>1.7132777823293832E-3</v>
      </c>
      <c r="G417" s="11">
        <f t="shared" si="164"/>
        <v>0.20101351351351351</v>
      </c>
      <c r="H417" s="25">
        <f t="shared" ref="H417:H419" si="170">+IF(OR(AND(E417=""),(G417="")),"",E417*G417)</f>
        <v>3.8123918754405078E-4</v>
      </c>
      <c r="I417" s="2"/>
    </row>
    <row r="418" spans="1:9" s="32" customFormat="1" ht="15" x14ac:dyDescent="0.2">
      <c r="A418" s="35"/>
      <c r="B418" s="29" t="s">
        <v>541</v>
      </c>
      <c r="C418" s="7">
        <v>467</v>
      </c>
      <c r="D418" s="7">
        <v>540</v>
      </c>
      <c r="E418" s="31">
        <f t="shared" si="168"/>
        <v>1.4961235343115269E-3</v>
      </c>
      <c r="F418" s="31">
        <f t="shared" si="169"/>
        <v>1.3012236321488986E-3</v>
      </c>
      <c r="G418" s="11">
        <f t="shared" si="164"/>
        <v>0.15631691648822268</v>
      </c>
      <c r="H418" s="25">
        <f t="shared" si="170"/>
        <v>2.3386941756903951E-4</v>
      </c>
      <c r="I418" s="2"/>
    </row>
    <row r="419" spans="1:9" s="32" customFormat="1" ht="15" x14ac:dyDescent="0.2">
      <c r="A419" s="35"/>
      <c r="B419" s="29" t="s">
        <v>542</v>
      </c>
      <c r="C419" s="7">
        <v>8</v>
      </c>
      <c r="D419" s="7">
        <v>20</v>
      </c>
      <c r="E419" s="31">
        <f t="shared" si="168"/>
        <v>2.562952521304543E-5</v>
      </c>
      <c r="F419" s="31">
        <f t="shared" si="169"/>
        <v>4.8193467857366615E-5</v>
      </c>
      <c r="G419" s="11">
        <f t="shared" si="164"/>
        <v>1.5</v>
      </c>
      <c r="H419" s="25">
        <f t="shared" si="170"/>
        <v>3.8444287819568146E-5</v>
      </c>
      <c r="I419" s="2"/>
    </row>
    <row r="420" spans="1:9" s="32" customFormat="1" ht="15" x14ac:dyDescent="0.2">
      <c r="A420" s="35"/>
      <c r="B420" s="29" t="s">
        <v>264</v>
      </c>
      <c r="C420" s="7">
        <v>217</v>
      </c>
      <c r="D420" s="7">
        <v>124</v>
      </c>
      <c r="E420" s="31">
        <f t="shared" si="165"/>
        <v>6.9520087140385726E-4</v>
      </c>
      <c r="F420" s="31">
        <f t="shared" si="166"/>
        <v>2.9879950071567301E-4</v>
      </c>
      <c r="G420" s="11">
        <f t="shared" si="164"/>
        <v>-0.42857142857142855</v>
      </c>
      <c r="H420" s="25">
        <f t="shared" si="167"/>
        <v>-2.9794323060165312E-4</v>
      </c>
      <c r="I420" s="2"/>
    </row>
    <row r="421" spans="1:9" s="32" customFormat="1" ht="15" x14ac:dyDescent="0.2">
      <c r="A421" s="35"/>
      <c r="B421" s="29" t="s">
        <v>265</v>
      </c>
      <c r="C421" s="7">
        <v>2460</v>
      </c>
      <c r="D421" s="7">
        <v>5928</v>
      </c>
      <c r="E421" s="31">
        <f t="shared" si="165"/>
        <v>7.8810790030114687E-3</v>
      </c>
      <c r="F421" s="31">
        <f t="shared" si="166"/>
        <v>1.4284543872923465E-2</v>
      </c>
      <c r="G421" s="11">
        <f t="shared" si="164"/>
        <v>1.4097560975609755</v>
      </c>
      <c r="H421" s="25">
        <f t="shared" si="167"/>
        <v>1.1110399179855191E-2</v>
      </c>
      <c r="I421" s="2"/>
    </row>
    <row r="422" spans="1:9" s="32" customFormat="1" ht="15" x14ac:dyDescent="0.2">
      <c r="A422" s="35"/>
      <c r="B422" s="29" t="s">
        <v>491</v>
      </c>
      <c r="C422" s="7">
        <v>766</v>
      </c>
      <c r="D422" s="7">
        <v>517</v>
      </c>
      <c r="E422" s="31">
        <f t="shared" si="165"/>
        <v>2.4540270391490999E-3</v>
      </c>
      <c r="F422" s="31">
        <f t="shared" si="166"/>
        <v>1.2458011441129268E-3</v>
      </c>
      <c r="G422" s="11">
        <f t="shared" si="164"/>
        <v>-0.32506527415143605</v>
      </c>
      <c r="H422" s="25">
        <f t="shared" si="167"/>
        <v>-7.9771897225603902E-4</v>
      </c>
      <c r="I422" s="2"/>
    </row>
    <row r="423" spans="1:9" s="32" customFormat="1" ht="15" x14ac:dyDescent="0.2">
      <c r="A423" s="35"/>
      <c r="B423" s="29" t="s">
        <v>266</v>
      </c>
      <c r="C423" s="7">
        <v>1336</v>
      </c>
      <c r="D423" s="7">
        <v>1298</v>
      </c>
      <c r="E423" s="31">
        <f t="shared" si="165"/>
        <v>4.2801307105785865E-3</v>
      </c>
      <c r="F423" s="31">
        <f t="shared" si="166"/>
        <v>3.1277560639430932E-3</v>
      </c>
      <c r="G423" s="11">
        <f t="shared" si="164"/>
        <v>-2.8443113772455089E-2</v>
      </c>
      <c r="H423" s="25">
        <f t="shared" si="167"/>
        <v>-1.2174024476196578E-4</v>
      </c>
      <c r="I423" s="2"/>
    </row>
    <row r="424" spans="1:9" s="32" customFormat="1" ht="15" x14ac:dyDescent="0.2">
      <c r="A424" s="35"/>
      <c r="B424" s="29" t="s">
        <v>492</v>
      </c>
      <c r="C424" s="7">
        <v>110</v>
      </c>
      <c r="D424" s="7">
        <v>30</v>
      </c>
      <c r="E424" s="31">
        <f t="shared" si="165"/>
        <v>3.5240597167937463E-4</v>
      </c>
      <c r="F424" s="31">
        <f t="shared" si="166"/>
        <v>7.229020178604992E-5</v>
      </c>
      <c r="G424" s="11">
        <f t="shared" si="164"/>
        <v>-0.72727272727272729</v>
      </c>
      <c r="H424" s="25">
        <f t="shared" si="167"/>
        <v>-2.5629525213045429E-4</v>
      </c>
      <c r="I424" s="2"/>
    </row>
    <row r="425" spans="1:9" s="32" customFormat="1" ht="15" x14ac:dyDescent="0.2">
      <c r="A425" s="35"/>
      <c r="B425" s="29" t="s">
        <v>545</v>
      </c>
      <c r="C425" s="7">
        <v>143</v>
      </c>
      <c r="D425" s="7">
        <v>95</v>
      </c>
      <c r="E425" s="31">
        <f t="shared" ref="E425" si="171">+IF(C425=0,"",C425/C$345)</f>
        <v>4.5812776318318702E-4</v>
      </c>
      <c r="F425" s="31">
        <f t="shared" ref="F425" si="172">+IF(D425=0,"",D425/D$345)</f>
        <v>2.2891897232249142E-4</v>
      </c>
      <c r="G425" s="11">
        <f t="shared" si="164"/>
        <v>-0.33566433566433568</v>
      </c>
      <c r="H425" s="25">
        <f t="shared" ref="H425" si="173">+IF(OR(AND(E425=""),(G425="")),"",E425*G425)</f>
        <v>-1.5377715127827258E-4</v>
      </c>
      <c r="I425" s="2"/>
    </row>
    <row r="426" spans="1:9" s="32" customFormat="1" ht="15" x14ac:dyDescent="0.2">
      <c r="A426" s="35" t="s">
        <v>558</v>
      </c>
      <c r="B426" s="29" t="s">
        <v>631</v>
      </c>
      <c r="C426" s="30"/>
      <c r="D426" s="30">
        <v>6</v>
      </c>
      <c r="E426" s="31" t="str">
        <f t="shared" ref="E426:E428" si="174">+IF(C426=0,"",C426/C$345)</f>
        <v/>
      </c>
      <c r="F426" s="31">
        <f t="shared" ref="F426:F428" si="175">+IF(D426=0,"",D426/D$345)</f>
        <v>1.4458040357209983E-5</v>
      </c>
      <c r="G426" s="79">
        <f t="shared" ref="G426:G428" si="176">+IF(AND(C426=0,D426=0)," ",IF(C426=0,1,IF(D426=0,-1,(D426-C426)/C426)))</f>
        <v>1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5" t="s">
        <v>558</v>
      </c>
      <c r="B427" s="29" t="s">
        <v>632</v>
      </c>
      <c r="C427" s="30"/>
      <c r="D427" s="30">
        <v>2</v>
      </c>
      <c r="E427" s="31" t="str">
        <f t="shared" si="174"/>
        <v/>
      </c>
      <c r="F427" s="31">
        <f t="shared" si="175"/>
        <v>4.8193467857366615E-6</v>
      </c>
      <c r="G427" s="79">
        <f t="shared" si="176"/>
        <v>1</v>
      </c>
      <c r="H427" s="25" t="str">
        <f t="shared" si="177"/>
        <v/>
      </c>
    </row>
    <row r="428" spans="1:9" s="32" customFormat="1" ht="15" x14ac:dyDescent="0.2">
      <c r="A428" s="35" t="s">
        <v>558</v>
      </c>
      <c r="B428" s="29" t="s">
        <v>633</v>
      </c>
      <c r="C428" s="30"/>
      <c r="D428" s="30">
        <v>22</v>
      </c>
      <c r="E428" s="31" t="str">
        <f t="shared" si="174"/>
        <v/>
      </c>
      <c r="F428" s="31">
        <f t="shared" si="175"/>
        <v>5.3012814643103274E-5</v>
      </c>
      <c r="G428" s="79">
        <f t="shared" si="176"/>
        <v>1</v>
      </c>
      <c r="H428" s="25" t="str">
        <f t="shared" si="177"/>
        <v/>
      </c>
    </row>
    <row r="429" spans="1:9" s="32" customFormat="1" ht="15" x14ac:dyDescent="0.2">
      <c r="A429" s="35"/>
      <c r="B429" s="29" t="s">
        <v>267</v>
      </c>
      <c r="C429" s="7">
        <v>85</v>
      </c>
      <c r="D429" s="7">
        <v>60</v>
      </c>
      <c r="E429" s="31">
        <f t="shared" si="165"/>
        <v>2.7231370538860765E-4</v>
      </c>
      <c r="F429" s="31">
        <f t="shared" si="166"/>
        <v>1.4458040357209984E-4</v>
      </c>
      <c r="G429" s="11">
        <f t="shared" si="164"/>
        <v>-0.29411764705882354</v>
      </c>
      <c r="H429" s="25">
        <f t="shared" si="167"/>
        <v>-8.0092266290766962E-5</v>
      </c>
      <c r="I429" s="2"/>
    </row>
    <row r="430" spans="1:9" s="32" customFormat="1" ht="15" x14ac:dyDescent="0.2">
      <c r="A430" s="35"/>
      <c r="B430" s="29" t="s">
        <v>268</v>
      </c>
      <c r="C430" s="7">
        <v>414</v>
      </c>
      <c r="D430" s="7">
        <v>739</v>
      </c>
      <c r="E430" s="31">
        <f t="shared" si="165"/>
        <v>1.3263279297751009E-3</v>
      </c>
      <c r="F430" s="31">
        <f t="shared" si="166"/>
        <v>1.7807486373296964E-3</v>
      </c>
      <c r="G430" s="11">
        <f t="shared" si="164"/>
        <v>0.78502415458937203</v>
      </c>
      <c r="H430" s="25">
        <f t="shared" si="167"/>
        <v>1.0411994617799706E-3</v>
      </c>
      <c r="I430" s="2"/>
    </row>
    <row r="431" spans="1:9" s="32" customFormat="1" ht="15" x14ac:dyDescent="0.2">
      <c r="A431" s="35"/>
      <c r="B431" s="29" t="s">
        <v>269</v>
      </c>
      <c r="C431" s="7">
        <v>2202</v>
      </c>
      <c r="D431" s="7">
        <v>2420</v>
      </c>
      <c r="E431" s="31">
        <f t="shared" si="165"/>
        <v>7.054526814890754E-3</v>
      </c>
      <c r="F431" s="31">
        <f t="shared" si="166"/>
        <v>5.8314096107413603E-3</v>
      </c>
      <c r="G431" s="11">
        <f t="shared" si="164"/>
        <v>9.9000908265213447E-2</v>
      </c>
      <c r="H431" s="25">
        <f t="shared" si="167"/>
        <v>6.98404562055488E-4</v>
      </c>
      <c r="I431" s="2"/>
    </row>
    <row r="432" spans="1:9" s="32" customFormat="1" ht="15" x14ac:dyDescent="0.2">
      <c r="A432" s="35"/>
      <c r="B432" s="29" t="s">
        <v>98</v>
      </c>
      <c r="C432" s="7">
        <v>1316</v>
      </c>
      <c r="D432" s="7">
        <v>1682</v>
      </c>
      <c r="E432" s="31">
        <f t="shared" si="165"/>
        <v>4.2160568975459726E-3</v>
      </c>
      <c r="F432" s="31">
        <f t="shared" si="166"/>
        <v>4.0530706468045324E-3</v>
      </c>
      <c r="G432" s="11">
        <f t="shared" si="164"/>
        <v>0.27811550151975684</v>
      </c>
      <c r="H432" s="25">
        <f t="shared" si="167"/>
        <v>1.1725507784968283E-3</v>
      </c>
      <c r="I432" s="2"/>
    </row>
    <row r="433" spans="1:9" s="32" customFormat="1" ht="15" x14ac:dyDescent="0.2">
      <c r="A433" s="35"/>
      <c r="B433" s="29" t="s">
        <v>99</v>
      </c>
      <c r="C433" s="7">
        <v>1148</v>
      </c>
      <c r="D433" s="7">
        <v>1334</v>
      </c>
      <c r="E433" s="31">
        <f t="shared" si="165"/>
        <v>3.6778368680720191E-3</v>
      </c>
      <c r="F433" s="31">
        <f t="shared" si="166"/>
        <v>3.2145043060863529E-3</v>
      </c>
      <c r="G433" s="11">
        <f t="shared" si="164"/>
        <v>0.16202090592334495</v>
      </c>
      <c r="H433" s="25">
        <f t="shared" si="167"/>
        <v>5.9588646120330624E-4</v>
      </c>
      <c r="I433" s="2"/>
    </row>
    <row r="434" spans="1:9" s="32" customFormat="1" ht="15" x14ac:dyDescent="0.2">
      <c r="A434" s="35"/>
      <c r="B434" s="29" t="s">
        <v>100</v>
      </c>
      <c r="C434" s="7">
        <v>1048</v>
      </c>
      <c r="D434" s="7">
        <v>1427</v>
      </c>
      <c r="E434" s="31">
        <f t="shared" si="165"/>
        <v>3.357467802908951E-3</v>
      </c>
      <c r="F434" s="31">
        <f t="shared" si="166"/>
        <v>3.4386039316231078E-3</v>
      </c>
      <c r="G434" s="11">
        <f t="shared" si="164"/>
        <v>0.36164122137404581</v>
      </c>
      <c r="H434" s="25">
        <f t="shared" si="167"/>
        <v>1.2141987569680272E-3</v>
      </c>
      <c r="I434" s="2"/>
    </row>
    <row r="435" spans="1:9" s="32" customFormat="1" ht="15" x14ac:dyDescent="0.2">
      <c r="A435" s="35"/>
      <c r="B435" s="29" t="s">
        <v>270</v>
      </c>
      <c r="C435" s="7">
        <v>46</v>
      </c>
      <c r="D435" s="7">
        <v>18</v>
      </c>
      <c r="E435" s="31">
        <f t="shared" si="165"/>
        <v>1.4736976997501122E-4</v>
      </c>
      <c r="F435" s="31">
        <f t="shared" si="166"/>
        <v>4.337412107162995E-5</v>
      </c>
      <c r="G435" s="11">
        <f t="shared" si="164"/>
        <v>-0.60869565217391308</v>
      </c>
      <c r="H435" s="25">
        <f t="shared" si="167"/>
        <v>-8.9703338245659012E-5</v>
      </c>
      <c r="I435" s="2"/>
    </row>
    <row r="436" spans="1:9" s="32" customFormat="1" ht="15" x14ac:dyDescent="0.2">
      <c r="A436" s="35"/>
      <c r="B436" s="29" t="s">
        <v>546</v>
      </c>
      <c r="C436" s="7">
        <v>13</v>
      </c>
      <c r="D436" s="7">
        <v>49</v>
      </c>
      <c r="E436" s="31">
        <f t="shared" ref="E436:E437" si="178">+IF(C436=0,"",C436/C$345)</f>
        <v>4.1647978471198823E-5</v>
      </c>
      <c r="F436" s="31">
        <f t="shared" ref="F436:F437" si="179">+IF(D436=0,"",D436/D$345)</f>
        <v>1.180739962505482E-4</v>
      </c>
      <c r="G436" s="11">
        <f t="shared" si="164"/>
        <v>2.7692307692307692</v>
      </c>
      <c r="H436" s="25">
        <f t="shared" ref="H436:H437" si="180">+IF(OR(AND(E436=""),(G436="")),"",E436*G436)</f>
        <v>1.1533286345870442E-4</v>
      </c>
      <c r="I436" s="2"/>
    </row>
    <row r="437" spans="1:9" s="32" customFormat="1" ht="15" x14ac:dyDescent="0.2">
      <c r="A437" s="35"/>
      <c r="B437" s="29" t="s">
        <v>547</v>
      </c>
      <c r="C437" s="7">
        <v>195</v>
      </c>
      <c r="D437" s="7">
        <v>28</v>
      </c>
      <c r="E437" s="31">
        <f t="shared" si="178"/>
        <v>6.2471967706798233E-4</v>
      </c>
      <c r="F437" s="31">
        <f t="shared" si="179"/>
        <v>6.7470855000313255E-5</v>
      </c>
      <c r="G437" s="11">
        <f t="shared" si="164"/>
        <v>-0.85641025641025637</v>
      </c>
      <c r="H437" s="25">
        <f t="shared" si="180"/>
        <v>-5.3501633882232331E-4</v>
      </c>
      <c r="I437" s="2"/>
    </row>
    <row r="438" spans="1:9" s="32" customFormat="1" ht="15" x14ac:dyDescent="0.2">
      <c r="A438" s="35"/>
      <c r="B438" s="29" t="s">
        <v>97</v>
      </c>
      <c r="C438" s="7">
        <v>91</v>
      </c>
      <c r="D438" s="7">
        <v>24</v>
      </c>
      <c r="E438" s="31">
        <f t="shared" si="165"/>
        <v>2.9153584929839175E-4</v>
      </c>
      <c r="F438" s="31">
        <f t="shared" si="166"/>
        <v>5.7832161428839932E-5</v>
      </c>
      <c r="G438" s="11">
        <f t="shared" si="164"/>
        <v>-0.73626373626373631</v>
      </c>
      <c r="H438" s="25">
        <f t="shared" si="167"/>
        <v>-2.1464727365925549E-4</v>
      </c>
      <c r="I438" s="2"/>
    </row>
    <row r="439" spans="1:9" s="32" customFormat="1" ht="15" x14ac:dyDescent="0.2">
      <c r="A439" s="35"/>
      <c r="B439" s="29" t="s">
        <v>548</v>
      </c>
      <c r="C439" s="7">
        <v>97</v>
      </c>
      <c r="D439" s="7">
        <v>213</v>
      </c>
      <c r="E439" s="31">
        <f t="shared" ref="E439:E441" si="181">+IF(C439=0,"",C439/C$345)</f>
        <v>3.107579932081758E-4</v>
      </c>
      <c r="F439" s="31">
        <f t="shared" ref="F439:F441" si="182">+IF(D439=0,"",D439/D$345)</f>
        <v>5.1326043268095441E-4</v>
      </c>
      <c r="G439" s="11">
        <f t="shared" si="164"/>
        <v>1.1958762886597938</v>
      </c>
      <c r="H439" s="25">
        <f t="shared" ref="H439:H441" si="183">+IF(OR(AND(E439=""),(G439="")),"",E439*G439)</f>
        <v>3.7162811558915867E-4</v>
      </c>
      <c r="I439" s="2"/>
    </row>
    <row r="440" spans="1:9" s="32" customFormat="1" ht="15" x14ac:dyDescent="0.2">
      <c r="A440" s="35"/>
      <c r="B440" s="29" t="s">
        <v>549</v>
      </c>
      <c r="C440" s="7">
        <v>0</v>
      </c>
      <c r="D440" s="7">
        <v>14</v>
      </c>
      <c r="E440" s="31" t="str">
        <f t="shared" si="181"/>
        <v/>
      </c>
      <c r="F440" s="31">
        <f t="shared" si="182"/>
        <v>3.3735427500156627E-5</v>
      </c>
      <c r="G440" s="11">
        <f t="shared" si="164"/>
        <v>1</v>
      </c>
      <c r="H440" s="25" t="str">
        <f t="shared" si="183"/>
        <v/>
      </c>
      <c r="I440" s="2"/>
    </row>
    <row r="441" spans="1:9" s="32" customFormat="1" ht="15" x14ac:dyDescent="0.2">
      <c r="A441" s="35"/>
      <c r="B441" s="29" t="s">
        <v>550</v>
      </c>
      <c r="C441" s="7">
        <v>1</v>
      </c>
      <c r="D441" s="7">
        <v>0</v>
      </c>
      <c r="E441" s="31">
        <f t="shared" si="181"/>
        <v>3.2036906516306787E-6</v>
      </c>
      <c r="F441" s="31" t="str">
        <f t="shared" si="182"/>
        <v/>
      </c>
      <c r="G441" s="11">
        <f t="shared" si="164"/>
        <v>-1</v>
      </c>
      <c r="H441" s="25">
        <f t="shared" si="183"/>
        <v>-3.2036906516306787E-6</v>
      </c>
      <c r="I441" s="2"/>
    </row>
    <row r="442" spans="1:9" s="32" customFormat="1" ht="15" x14ac:dyDescent="0.2">
      <c r="A442" s="35"/>
      <c r="B442" s="29" t="s">
        <v>493</v>
      </c>
      <c r="C442" s="7">
        <v>346</v>
      </c>
      <c r="D442" s="7">
        <v>445</v>
      </c>
      <c r="E442" s="31">
        <f t="shared" si="165"/>
        <v>1.1084769654642148E-3</v>
      </c>
      <c r="F442" s="31">
        <f t="shared" si="166"/>
        <v>1.0723046598264071E-3</v>
      </c>
      <c r="G442" s="11">
        <f t="shared" si="164"/>
        <v>0.2861271676300578</v>
      </c>
      <c r="H442" s="25">
        <f t="shared" si="167"/>
        <v>3.1716537451143717E-4</v>
      </c>
      <c r="I442" s="2"/>
    </row>
    <row r="443" spans="1:9" s="32" customFormat="1" ht="15" x14ac:dyDescent="0.2">
      <c r="A443" s="35"/>
      <c r="B443" s="29" t="s">
        <v>104</v>
      </c>
      <c r="C443" s="7">
        <v>113</v>
      </c>
      <c r="D443" s="7">
        <v>42</v>
      </c>
      <c r="E443" s="31">
        <f t="shared" si="165"/>
        <v>3.6201704363426668E-4</v>
      </c>
      <c r="F443" s="31">
        <f t="shared" si="166"/>
        <v>1.0120628250046988E-4</v>
      </c>
      <c r="G443" s="11">
        <f t="shared" si="164"/>
        <v>-0.62831858407079644</v>
      </c>
      <c r="H443" s="25">
        <f t="shared" si="167"/>
        <v>-2.2746203626577817E-4</v>
      </c>
      <c r="I443" s="2"/>
    </row>
    <row r="444" spans="1:9" s="32" customFormat="1" ht="15" x14ac:dyDescent="0.2">
      <c r="A444" s="35"/>
      <c r="B444" s="29" t="s">
        <v>113</v>
      </c>
      <c r="C444" s="7">
        <v>1320</v>
      </c>
      <c r="D444" s="7">
        <v>1238</v>
      </c>
      <c r="E444" s="31">
        <f t="shared" si="165"/>
        <v>4.2288716601524955E-3</v>
      </c>
      <c r="F444" s="31">
        <f t="shared" si="166"/>
        <v>2.9831756603709934E-3</v>
      </c>
      <c r="G444" s="11">
        <f t="shared" si="164"/>
        <v>-6.2121212121212119E-2</v>
      </c>
      <c r="H444" s="25">
        <f t="shared" si="167"/>
        <v>-2.627026334337156E-4</v>
      </c>
      <c r="I444" s="2"/>
    </row>
    <row r="445" spans="1:9" s="32" customFormat="1" ht="15" x14ac:dyDescent="0.2">
      <c r="A445" s="35"/>
      <c r="B445" s="29" t="s">
        <v>112</v>
      </c>
      <c r="C445" s="7">
        <v>1873</v>
      </c>
      <c r="D445" s="7">
        <v>2421</v>
      </c>
      <c r="E445" s="31">
        <f t="shared" si="165"/>
        <v>6.0005125905042613E-3</v>
      </c>
      <c r="F445" s="31">
        <f t="shared" si="166"/>
        <v>5.8338192841342288E-3</v>
      </c>
      <c r="G445" s="11">
        <f t="shared" si="164"/>
        <v>0.29257875066737854</v>
      </c>
      <c r="H445" s="25">
        <f t="shared" si="167"/>
        <v>1.7556224770936119E-3</v>
      </c>
      <c r="I445" s="2"/>
    </row>
    <row r="446" spans="1:9" s="32" customFormat="1" ht="15" x14ac:dyDescent="0.2">
      <c r="A446" s="35"/>
      <c r="B446" s="29" t="s">
        <v>271</v>
      </c>
      <c r="C446" s="7">
        <v>703</v>
      </c>
      <c r="D446" s="7">
        <v>1052</v>
      </c>
      <c r="E446" s="31">
        <f t="shared" si="165"/>
        <v>2.2521945280963669E-3</v>
      </c>
      <c r="F446" s="31">
        <f t="shared" si="166"/>
        <v>2.5349764092974839E-3</v>
      </c>
      <c r="G446" s="11">
        <f t="shared" si="164"/>
        <v>0.49644381223328593</v>
      </c>
      <c r="H446" s="25">
        <f t="shared" si="167"/>
        <v>1.1180880374191068E-3</v>
      </c>
      <c r="I446" s="2"/>
    </row>
    <row r="447" spans="1:9" s="32" customFormat="1" ht="15" x14ac:dyDescent="0.2">
      <c r="A447" s="35"/>
      <c r="B447" s="29" t="s">
        <v>494</v>
      </c>
      <c r="C447" s="7">
        <v>774</v>
      </c>
      <c r="D447" s="7">
        <v>710</v>
      </c>
      <c r="E447" s="31">
        <f t="shared" si="165"/>
        <v>2.4796565643621453E-3</v>
      </c>
      <c r="F447" s="31">
        <f t="shared" si="166"/>
        <v>1.7108681089365147E-3</v>
      </c>
      <c r="G447" s="11">
        <f t="shared" si="164"/>
        <v>-8.2687338501291993E-2</v>
      </c>
      <c r="H447" s="25">
        <f t="shared" si="167"/>
        <v>-2.0503620170436344E-4</v>
      </c>
      <c r="I447" s="2"/>
    </row>
    <row r="448" spans="1:9" s="32" customFormat="1" ht="30" x14ac:dyDescent="0.2">
      <c r="A448" s="35"/>
      <c r="B448" s="29" t="s">
        <v>495</v>
      </c>
      <c r="C448" s="7">
        <v>932</v>
      </c>
      <c r="D448" s="7">
        <v>1472</v>
      </c>
      <c r="E448" s="31">
        <f t="shared" si="165"/>
        <v>2.9858396873197923E-3</v>
      </c>
      <c r="F448" s="31">
        <f t="shared" si="166"/>
        <v>3.5470392343021828E-3</v>
      </c>
      <c r="G448" s="11">
        <f t="shared" si="164"/>
        <v>0.57939914163090134</v>
      </c>
      <c r="H448" s="25">
        <f t="shared" si="167"/>
        <v>1.7299929518805666E-3</v>
      </c>
      <c r="I448" s="2"/>
    </row>
    <row r="449" spans="1:9" s="32" customFormat="1" ht="15" x14ac:dyDescent="0.2">
      <c r="A449" s="35"/>
      <c r="B449" s="29" t="s">
        <v>496</v>
      </c>
      <c r="C449" s="7">
        <v>46</v>
      </c>
      <c r="D449" s="7">
        <v>68</v>
      </c>
      <c r="E449" s="31">
        <f t="shared" si="165"/>
        <v>1.4736976997501122E-4</v>
      </c>
      <c r="F449" s="31">
        <f t="shared" si="166"/>
        <v>1.6385779071504647E-4</v>
      </c>
      <c r="G449" s="11">
        <f t="shared" si="164"/>
        <v>0.47826086956521741</v>
      </c>
      <c r="H449" s="25">
        <f t="shared" si="167"/>
        <v>7.0481194335874939E-5</v>
      </c>
      <c r="I449" s="2"/>
    </row>
    <row r="450" spans="1:9" s="32" customFormat="1" ht="15" x14ac:dyDescent="0.2">
      <c r="A450" s="35"/>
      <c r="B450" s="29" t="s">
        <v>108</v>
      </c>
      <c r="C450" s="7">
        <v>443</v>
      </c>
      <c r="D450" s="7">
        <v>654</v>
      </c>
      <c r="E450" s="31">
        <f t="shared" si="165"/>
        <v>1.4192349586723905E-3</v>
      </c>
      <c r="F450" s="31">
        <f t="shared" si="166"/>
        <v>1.5759263989358883E-3</v>
      </c>
      <c r="G450" s="11">
        <f t="shared" si="164"/>
        <v>0.47629796839729122</v>
      </c>
      <c r="H450" s="25">
        <f t="shared" si="167"/>
        <v>6.7597872749407316E-4</v>
      </c>
      <c r="I450" s="2"/>
    </row>
    <row r="451" spans="1:9" s="32" customFormat="1" ht="15" x14ac:dyDescent="0.2">
      <c r="A451" s="35"/>
      <c r="B451" s="29" t="s">
        <v>615</v>
      </c>
      <c r="C451" s="7">
        <v>104</v>
      </c>
      <c r="D451" s="7">
        <v>65</v>
      </c>
      <c r="E451" s="31">
        <f t="shared" si="165"/>
        <v>3.3318382776959058E-4</v>
      </c>
      <c r="F451" s="31">
        <f t="shared" si="166"/>
        <v>1.566287705364415E-4</v>
      </c>
      <c r="G451" s="11">
        <f t="shared" si="164"/>
        <v>-0.375</v>
      </c>
      <c r="H451" s="25">
        <f t="shared" si="167"/>
        <v>-1.2494393541359646E-4</v>
      </c>
      <c r="I451" s="2"/>
    </row>
    <row r="452" spans="1:9" s="32" customFormat="1" ht="15" x14ac:dyDescent="0.2">
      <c r="A452" s="35"/>
      <c r="B452" s="29" t="s">
        <v>109</v>
      </c>
      <c r="C452" s="7">
        <v>699</v>
      </c>
      <c r="D452" s="7">
        <v>646</v>
      </c>
      <c r="E452" s="31">
        <f t="shared" si="165"/>
        <v>2.2393797654898444E-3</v>
      </c>
      <c r="F452" s="31">
        <f t="shared" si="166"/>
        <v>1.5566490117929416E-3</v>
      </c>
      <c r="G452" s="11">
        <f t="shared" si="164"/>
        <v>-7.5822603719599424E-2</v>
      </c>
      <c r="H452" s="25">
        <f t="shared" si="167"/>
        <v>-1.6979560453642595E-4</v>
      </c>
      <c r="I452" s="2"/>
    </row>
    <row r="453" spans="1:9" s="32" customFormat="1" ht="15" x14ac:dyDescent="0.2">
      <c r="A453" s="35"/>
      <c r="B453" s="29" t="s">
        <v>418</v>
      </c>
      <c r="C453" s="7">
        <v>664</v>
      </c>
      <c r="D453" s="7">
        <v>819</v>
      </c>
      <c r="E453" s="31">
        <f t="shared" si="165"/>
        <v>2.1272505926827707E-3</v>
      </c>
      <c r="F453" s="31">
        <f t="shared" si="166"/>
        <v>1.973522508759163E-3</v>
      </c>
      <c r="G453" s="11">
        <f t="shared" si="164"/>
        <v>0.23343373493975902</v>
      </c>
      <c r="H453" s="25">
        <f t="shared" si="167"/>
        <v>4.9657205100275522E-4</v>
      </c>
      <c r="I453" s="2"/>
    </row>
    <row r="454" spans="1:9" s="32" customFormat="1" ht="15" x14ac:dyDescent="0.2">
      <c r="A454" s="35"/>
      <c r="B454" s="29" t="s">
        <v>107</v>
      </c>
      <c r="C454" s="7">
        <v>5144</v>
      </c>
      <c r="D454" s="7">
        <v>5491</v>
      </c>
      <c r="E454" s="31">
        <f t="shared" si="165"/>
        <v>1.6479784711988209E-2</v>
      </c>
      <c r="F454" s="31">
        <f t="shared" si="166"/>
        <v>1.3231516600240004E-2</v>
      </c>
      <c r="G454" s="11">
        <f t="shared" si="164"/>
        <v>6.7457231726283054E-2</v>
      </c>
      <c r="H454" s="25">
        <f t="shared" si="167"/>
        <v>1.1116806561158453E-3</v>
      </c>
      <c r="I454" s="2"/>
    </row>
    <row r="455" spans="1:9" s="32" customFormat="1" ht="15" x14ac:dyDescent="0.2">
      <c r="A455" s="35"/>
      <c r="B455" s="29" t="s">
        <v>272</v>
      </c>
      <c r="C455" s="7">
        <v>1471</v>
      </c>
      <c r="D455" s="7">
        <v>1474</v>
      </c>
      <c r="E455" s="31">
        <f t="shared" si="165"/>
        <v>4.7126289485487282E-3</v>
      </c>
      <c r="F455" s="31">
        <f t="shared" si="166"/>
        <v>3.5518585810879193E-3</v>
      </c>
      <c r="G455" s="11">
        <f t="shared" si="164"/>
        <v>2.0394289598912306E-3</v>
      </c>
      <c r="H455" s="25">
        <f t="shared" si="167"/>
        <v>9.6110719548920365E-6</v>
      </c>
      <c r="I455" s="2"/>
    </row>
    <row r="456" spans="1:9" s="32" customFormat="1" ht="15" x14ac:dyDescent="0.2">
      <c r="A456" s="35"/>
      <c r="B456" s="29" t="s">
        <v>106</v>
      </c>
      <c r="C456" s="7">
        <v>259</v>
      </c>
      <c r="D456" s="7">
        <v>261</v>
      </c>
      <c r="E456" s="31">
        <f t="shared" si="165"/>
        <v>8.2975587877234574E-4</v>
      </c>
      <c r="F456" s="31">
        <f t="shared" si="166"/>
        <v>6.2892475553863426E-4</v>
      </c>
      <c r="G456" s="11">
        <f t="shared" si="164"/>
        <v>7.7220077220077222E-3</v>
      </c>
      <c r="H456" s="25">
        <f t="shared" si="167"/>
        <v>6.4073813032613574E-6</v>
      </c>
      <c r="I456" s="2"/>
    </row>
    <row r="457" spans="1:9" s="32" customFormat="1" ht="15" x14ac:dyDescent="0.2">
      <c r="A457" s="35"/>
      <c r="B457" s="29" t="s">
        <v>337</v>
      </c>
      <c r="C457" s="7">
        <v>594</v>
      </c>
      <c r="D457" s="7">
        <v>605</v>
      </c>
      <c r="E457" s="31">
        <f t="shared" si="165"/>
        <v>1.902992247068623E-3</v>
      </c>
      <c r="F457" s="31">
        <f t="shared" si="166"/>
        <v>1.4578524026853401E-3</v>
      </c>
      <c r="G457" s="11">
        <f t="shared" si="164"/>
        <v>1.8518518518518517E-2</v>
      </c>
      <c r="H457" s="25">
        <f t="shared" si="167"/>
        <v>3.5240597167937463E-5</v>
      </c>
      <c r="I457" s="2"/>
    </row>
    <row r="458" spans="1:9" s="32" customFormat="1" ht="15" x14ac:dyDescent="0.2">
      <c r="A458" s="35"/>
      <c r="B458" s="29" t="s">
        <v>116</v>
      </c>
      <c r="C458" s="7">
        <v>578</v>
      </c>
      <c r="D458" s="7">
        <v>686</v>
      </c>
      <c r="E458" s="31">
        <f t="shared" si="165"/>
        <v>1.8517331966425323E-3</v>
      </c>
      <c r="F458" s="31">
        <f t="shared" si="166"/>
        <v>1.6530359475076747E-3</v>
      </c>
      <c r="G458" s="11">
        <f t="shared" si="164"/>
        <v>0.18685121107266436</v>
      </c>
      <c r="H458" s="25">
        <f t="shared" si="167"/>
        <v>3.4599859037611332E-4</v>
      </c>
      <c r="I458" s="2"/>
    </row>
    <row r="459" spans="1:9" s="32" customFormat="1" ht="15" x14ac:dyDescent="0.2">
      <c r="A459" s="35"/>
      <c r="B459" s="29" t="s">
        <v>103</v>
      </c>
      <c r="C459" s="7">
        <v>231</v>
      </c>
      <c r="D459" s="7">
        <v>223</v>
      </c>
      <c r="E459" s="31">
        <f t="shared" si="165"/>
        <v>7.4005254052668672E-4</v>
      </c>
      <c r="F459" s="31">
        <f t="shared" si="166"/>
        <v>5.3735716660963768E-4</v>
      </c>
      <c r="G459" s="11">
        <f t="shared" si="164"/>
        <v>-3.4632034632034632E-2</v>
      </c>
      <c r="H459" s="25">
        <f t="shared" si="167"/>
        <v>-2.5629525213045426E-5</v>
      </c>
      <c r="I459" s="2"/>
    </row>
    <row r="460" spans="1:9" s="32" customFormat="1" ht="15" x14ac:dyDescent="0.2">
      <c r="A460" s="35"/>
      <c r="B460" s="29" t="s">
        <v>273</v>
      </c>
      <c r="C460" s="7">
        <v>7536</v>
      </c>
      <c r="D460" s="7">
        <v>8778</v>
      </c>
      <c r="E460" s="31">
        <f t="shared" si="165"/>
        <v>2.4143012750688794E-2</v>
      </c>
      <c r="F460" s="31">
        <f t="shared" si="166"/>
        <v>2.1152113042598206E-2</v>
      </c>
      <c r="G460" s="11">
        <f t="shared" si="164"/>
        <v>0.16480891719745222</v>
      </c>
      <c r="H460" s="25">
        <f t="shared" si="167"/>
        <v>3.9789837893253023E-3</v>
      </c>
      <c r="I460" s="2"/>
    </row>
    <row r="461" spans="1:9" s="32" customFormat="1" ht="15" x14ac:dyDescent="0.2">
      <c r="A461" s="35"/>
      <c r="B461" s="29" t="s">
        <v>497</v>
      </c>
      <c r="C461" s="7">
        <v>129</v>
      </c>
      <c r="D461" s="7">
        <v>48</v>
      </c>
      <c r="E461" s="31">
        <f t="shared" si="165"/>
        <v>4.1327609406035756E-4</v>
      </c>
      <c r="F461" s="31">
        <f t="shared" si="166"/>
        <v>1.1566432285767986E-4</v>
      </c>
      <c r="G461" s="11">
        <f t="shared" si="164"/>
        <v>-0.62790697674418605</v>
      </c>
      <c r="H461" s="25">
        <f t="shared" si="167"/>
        <v>-2.5949894278208497E-4</v>
      </c>
      <c r="I461" s="2"/>
    </row>
    <row r="462" spans="1:9" s="32" customFormat="1" ht="15" x14ac:dyDescent="0.2">
      <c r="A462" s="35"/>
      <c r="B462" s="29" t="s">
        <v>110</v>
      </c>
      <c r="C462" s="7">
        <v>50</v>
      </c>
      <c r="D462" s="7">
        <v>114</v>
      </c>
      <c r="E462" s="31">
        <f t="shared" si="165"/>
        <v>1.6018453258153392E-4</v>
      </c>
      <c r="F462" s="31">
        <f t="shared" si="166"/>
        <v>2.7470276678698968E-4</v>
      </c>
      <c r="G462" s="11">
        <f t="shared" si="164"/>
        <v>1.28</v>
      </c>
      <c r="H462" s="25">
        <f t="shared" si="167"/>
        <v>2.0503620170436344E-4</v>
      </c>
      <c r="I462" s="2"/>
    </row>
    <row r="463" spans="1:9" s="32" customFormat="1" ht="15" x14ac:dyDescent="0.2">
      <c r="A463" s="35"/>
      <c r="B463" s="29" t="s">
        <v>114</v>
      </c>
      <c r="C463" s="7">
        <v>40</v>
      </c>
      <c r="D463" s="7">
        <v>24</v>
      </c>
      <c r="E463" s="31">
        <f t="shared" si="165"/>
        <v>1.2814762606522714E-4</v>
      </c>
      <c r="F463" s="31">
        <f t="shared" si="166"/>
        <v>5.7832161428839932E-5</v>
      </c>
      <c r="G463" s="11">
        <f t="shared" si="164"/>
        <v>-0.4</v>
      </c>
      <c r="H463" s="25">
        <f t="shared" si="167"/>
        <v>-5.1259050426090859E-5</v>
      </c>
      <c r="I463" s="2"/>
    </row>
    <row r="464" spans="1:9" s="32" customFormat="1" ht="15" x14ac:dyDescent="0.2">
      <c r="A464" s="35"/>
      <c r="B464" s="29" t="s">
        <v>101</v>
      </c>
      <c r="C464" s="7">
        <v>504</v>
      </c>
      <c r="D464" s="7">
        <v>203</v>
      </c>
      <c r="E464" s="31">
        <f t="shared" si="165"/>
        <v>1.614660088421862E-3</v>
      </c>
      <c r="F464" s="31">
        <f t="shared" si="166"/>
        <v>4.8916369875227114E-4</v>
      </c>
      <c r="G464" s="11">
        <f t="shared" si="164"/>
        <v>-0.59722222222222221</v>
      </c>
      <c r="H464" s="25">
        <f t="shared" si="167"/>
        <v>-9.6431088614083423E-4</v>
      </c>
      <c r="I464" s="2"/>
    </row>
    <row r="465" spans="1:9" s="32" customFormat="1" ht="15" x14ac:dyDescent="0.2">
      <c r="A465" s="35"/>
      <c r="B465" s="29" t="s">
        <v>105</v>
      </c>
      <c r="C465" s="7">
        <v>291</v>
      </c>
      <c r="D465" s="7">
        <v>415</v>
      </c>
      <c r="E465" s="31">
        <f t="shared" si="165"/>
        <v>9.322739796245275E-4</v>
      </c>
      <c r="F465" s="31">
        <f t="shared" si="166"/>
        <v>1.0000144580403572E-3</v>
      </c>
      <c r="G465" s="11">
        <f t="shared" si="164"/>
        <v>0.42611683848797249</v>
      </c>
      <c r="H465" s="25">
        <f t="shared" si="167"/>
        <v>3.9725764080220414E-4</v>
      </c>
      <c r="I465" s="2"/>
    </row>
    <row r="466" spans="1:9" s="32" customFormat="1" ht="15" x14ac:dyDescent="0.2">
      <c r="A466" s="35"/>
      <c r="B466" s="29" t="s">
        <v>111</v>
      </c>
      <c r="C466" s="7">
        <v>32</v>
      </c>
      <c r="D466" s="7">
        <v>21</v>
      </c>
      <c r="E466" s="31">
        <f t="shared" si="165"/>
        <v>1.0251810085218172E-4</v>
      </c>
      <c r="F466" s="31">
        <f t="shared" si="166"/>
        <v>5.0603141250234941E-5</v>
      </c>
      <c r="G466" s="11">
        <f t="shared" si="164"/>
        <v>-0.34375</v>
      </c>
      <c r="H466" s="25">
        <f t="shared" si="167"/>
        <v>-3.5240597167937463E-5</v>
      </c>
      <c r="I466" s="2"/>
    </row>
    <row r="467" spans="1:9" s="32" customFormat="1" ht="15" x14ac:dyDescent="0.2">
      <c r="A467" s="35"/>
      <c r="B467" s="29" t="s">
        <v>115</v>
      </c>
      <c r="C467" s="7">
        <v>25</v>
      </c>
      <c r="D467" s="7">
        <v>39</v>
      </c>
      <c r="E467" s="31">
        <f t="shared" si="165"/>
        <v>8.0092266290766962E-5</v>
      </c>
      <c r="F467" s="31">
        <f t="shared" si="166"/>
        <v>9.3977262321864898E-5</v>
      </c>
      <c r="G467" s="11">
        <f t="shared" si="164"/>
        <v>0.56000000000000005</v>
      </c>
      <c r="H467" s="25">
        <f t="shared" si="167"/>
        <v>4.4851669122829506E-5</v>
      </c>
      <c r="I467" s="2"/>
    </row>
    <row r="468" spans="1:9" s="32" customFormat="1" ht="15" x14ac:dyDescent="0.2">
      <c r="A468" s="35"/>
      <c r="B468" s="29" t="s">
        <v>274</v>
      </c>
      <c r="C468" s="7">
        <v>3088</v>
      </c>
      <c r="D468" s="7">
        <v>3543</v>
      </c>
      <c r="E468" s="31">
        <f t="shared" si="165"/>
        <v>9.8929967322355355E-3</v>
      </c>
      <c r="F468" s="31">
        <f t="shared" si="166"/>
        <v>8.5374728309324955E-3</v>
      </c>
      <c r="G468" s="11">
        <f t="shared" si="164"/>
        <v>0.14734455958549222</v>
      </c>
      <c r="H468" s="25">
        <f t="shared" si="167"/>
        <v>1.4576792464919587E-3</v>
      </c>
      <c r="I468" s="2"/>
    </row>
    <row r="469" spans="1:9" s="32" customFormat="1" ht="15" x14ac:dyDescent="0.2">
      <c r="A469" s="35"/>
      <c r="B469" s="29" t="s">
        <v>498</v>
      </c>
      <c r="C469" s="7">
        <v>151</v>
      </c>
      <c r="D469" s="7">
        <v>90</v>
      </c>
      <c r="E469" s="31">
        <f t="shared" si="165"/>
        <v>4.8375728839623248E-4</v>
      </c>
      <c r="F469" s="31">
        <f t="shared" si="166"/>
        <v>2.1687060535814976E-4</v>
      </c>
      <c r="G469" s="11">
        <f t="shared" si="164"/>
        <v>-0.40397350993377484</v>
      </c>
      <c r="H469" s="25">
        <f t="shared" si="167"/>
        <v>-1.9542512974947141E-4</v>
      </c>
      <c r="I469" s="2"/>
    </row>
    <row r="470" spans="1:9" s="32" customFormat="1" ht="15" x14ac:dyDescent="0.2">
      <c r="A470" s="35"/>
      <c r="B470" s="29" t="s">
        <v>275</v>
      </c>
      <c r="C470" s="7">
        <v>403</v>
      </c>
      <c r="D470" s="7">
        <v>521</v>
      </c>
      <c r="E470" s="31">
        <f t="shared" si="165"/>
        <v>1.2910873326071634E-3</v>
      </c>
      <c r="F470" s="31">
        <f t="shared" si="166"/>
        <v>1.2554398376844003E-3</v>
      </c>
      <c r="G470" s="11">
        <f t="shared" si="164"/>
        <v>0.29280397022332505</v>
      </c>
      <c r="H470" s="25">
        <f t="shared" si="167"/>
        <v>3.7803549689242004E-4</v>
      </c>
      <c r="I470" s="2"/>
    </row>
    <row r="471" spans="1:9" s="32" customFormat="1" ht="15" x14ac:dyDescent="0.2">
      <c r="A471" s="35"/>
      <c r="B471" s="29" t="s">
        <v>276</v>
      </c>
      <c r="C471" s="7">
        <v>35</v>
      </c>
      <c r="D471" s="7">
        <v>101</v>
      </c>
      <c r="E471" s="31">
        <f t="shared" si="165"/>
        <v>1.1212917280707376E-4</v>
      </c>
      <c r="F471" s="31">
        <f t="shared" si="166"/>
        <v>2.4337701267970139E-4</v>
      </c>
      <c r="G471" s="11">
        <f t="shared" si="164"/>
        <v>1.8857142857142857</v>
      </c>
      <c r="H471" s="25">
        <f t="shared" si="167"/>
        <v>2.114435830076248E-4</v>
      </c>
      <c r="I471" s="2"/>
    </row>
    <row r="472" spans="1:9" s="32" customFormat="1" ht="15" x14ac:dyDescent="0.2">
      <c r="A472" s="35"/>
      <c r="B472" s="29" t="s">
        <v>499</v>
      </c>
      <c r="C472" s="7">
        <v>650</v>
      </c>
      <c r="D472" s="7">
        <v>984</v>
      </c>
      <c r="E472" s="31">
        <f t="shared" si="165"/>
        <v>2.0823989235599413E-3</v>
      </c>
      <c r="F472" s="31">
        <f t="shared" si="166"/>
        <v>2.3711186185824372E-3</v>
      </c>
      <c r="G472" s="11">
        <f t="shared" si="164"/>
        <v>0.51384615384615384</v>
      </c>
      <c r="H472" s="25">
        <f t="shared" si="167"/>
        <v>1.0700326776446468E-3</v>
      </c>
      <c r="I472" s="2"/>
    </row>
    <row r="473" spans="1:9" s="32" customFormat="1" ht="15" x14ac:dyDescent="0.2">
      <c r="A473" s="35"/>
      <c r="B473" s="29" t="s">
        <v>277</v>
      </c>
      <c r="C473" s="7">
        <v>2801</v>
      </c>
      <c r="D473" s="7">
        <v>2210</v>
      </c>
      <c r="E473" s="31">
        <f t="shared" si="165"/>
        <v>8.9735375152175303E-3</v>
      </c>
      <c r="F473" s="31">
        <f t="shared" si="166"/>
        <v>5.3253781982390107E-3</v>
      </c>
      <c r="G473" s="11">
        <f t="shared" si="164"/>
        <v>-0.21099607283113173</v>
      </c>
      <c r="H473" s="25">
        <f t="shared" si="167"/>
        <v>-1.8933811751137308E-3</v>
      </c>
      <c r="I473" s="2"/>
    </row>
    <row r="474" spans="1:9" s="32" customFormat="1" ht="15" x14ac:dyDescent="0.2">
      <c r="A474" s="35"/>
      <c r="B474" s="29" t="s">
        <v>278</v>
      </c>
      <c r="C474" s="7">
        <v>269</v>
      </c>
      <c r="D474" s="7">
        <v>433</v>
      </c>
      <c r="E474" s="31">
        <f t="shared" si="165"/>
        <v>8.6179278528865258E-4</v>
      </c>
      <c r="F474" s="31">
        <f t="shared" si="166"/>
        <v>1.0433885791119872E-3</v>
      </c>
      <c r="G474" s="11">
        <f t="shared" si="164"/>
        <v>0.60966542750929364</v>
      </c>
      <c r="H474" s="25">
        <f t="shared" si="167"/>
        <v>5.2540526686743131E-4</v>
      </c>
      <c r="I474" s="2"/>
    </row>
    <row r="475" spans="1:9" s="32" customFormat="1" ht="15" x14ac:dyDescent="0.2">
      <c r="A475" s="35"/>
      <c r="B475" s="29" t="s">
        <v>279</v>
      </c>
      <c r="C475" s="7">
        <v>456</v>
      </c>
      <c r="D475" s="7">
        <v>414</v>
      </c>
      <c r="E475" s="31">
        <f t="shared" si="165"/>
        <v>1.4608829371435894E-3</v>
      </c>
      <c r="F475" s="31">
        <f t="shared" si="166"/>
        <v>9.9760478464748894E-4</v>
      </c>
      <c r="G475" s="11">
        <f t="shared" si="164"/>
        <v>-9.2105263157894732E-2</v>
      </c>
      <c r="H475" s="25">
        <f t="shared" si="167"/>
        <v>-1.3455500736848848E-4</v>
      </c>
      <c r="I475" s="2"/>
    </row>
    <row r="476" spans="1:9" s="32" customFormat="1" ht="15" x14ac:dyDescent="0.2">
      <c r="A476" s="35"/>
      <c r="B476" s="29" t="s">
        <v>102</v>
      </c>
      <c r="C476" s="7">
        <v>265</v>
      </c>
      <c r="D476" s="7">
        <v>270</v>
      </c>
      <c r="E476" s="31">
        <f t="shared" si="165"/>
        <v>8.4897802268212984E-4</v>
      </c>
      <c r="F476" s="31">
        <f t="shared" si="166"/>
        <v>6.5061181607444928E-4</v>
      </c>
      <c r="G476" s="11">
        <f t="shared" si="164"/>
        <v>1.8867924528301886E-2</v>
      </c>
      <c r="H476" s="25">
        <f t="shared" si="167"/>
        <v>1.6018453258153393E-5</v>
      </c>
      <c r="I476" s="2"/>
    </row>
    <row r="477" spans="1:9" s="32" customFormat="1" ht="15" x14ac:dyDescent="0.2">
      <c r="A477" s="35"/>
      <c r="B477" s="29" t="s">
        <v>280</v>
      </c>
      <c r="C477" s="7">
        <v>141</v>
      </c>
      <c r="D477" s="7">
        <v>226</v>
      </c>
      <c r="E477" s="31">
        <f t="shared" si="165"/>
        <v>4.5172038187992565E-4</v>
      </c>
      <c r="F477" s="31">
        <f t="shared" si="166"/>
        <v>5.4458618678824276E-4</v>
      </c>
      <c r="G477" s="11">
        <f t="shared" si="164"/>
        <v>0.6028368794326241</v>
      </c>
      <c r="H477" s="25">
        <f t="shared" si="167"/>
        <v>2.7231370538860765E-4</v>
      </c>
      <c r="I477" s="2"/>
    </row>
    <row r="478" spans="1:9" s="32" customFormat="1" ht="15" x14ac:dyDescent="0.2">
      <c r="A478" s="35"/>
      <c r="B478" s="29" t="s">
        <v>281</v>
      </c>
      <c r="C478" s="7">
        <v>1240</v>
      </c>
      <c r="D478" s="7">
        <v>1915</v>
      </c>
      <c r="E478" s="31">
        <f t="shared" si="165"/>
        <v>3.9725764080220417E-3</v>
      </c>
      <c r="F478" s="31">
        <f t="shared" si="166"/>
        <v>4.6145245473428534E-3</v>
      </c>
      <c r="G478" s="11">
        <f t="shared" ref="G478:G541" si="184">+IF(AND(C478=0,D478=0)," ",IF(C478=0,1,IF(D478=0,-1,(D478-C478)/C478)))</f>
        <v>0.54435483870967738</v>
      </c>
      <c r="H478" s="25">
        <f t="shared" si="167"/>
        <v>2.162491189850708E-3</v>
      </c>
      <c r="I478" s="2"/>
    </row>
    <row r="479" spans="1:9" s="32" customFormat="1" ht="15" x14ac:dyDescent="0.2">
      <c r="A479" s="35"/>
      <c r="B479" s="29" t="s">
        <v>500</v>
      </c>
      <c r="C479" s="7">
        <v>1352</v>
      </c>
      <c r="D479" s="7">
        <v>2213</v>
      </c>
      <c r="E479" s="31">
        <f t="shared" si="165"/>
        <v>4.3313897610046774E-3</v>
      </c>
      <c r="F479" s="31">
        <f t="shared" si="166"/>
        <v>5.3326072184176161E-3</v>
      </c>
      <c r="G479" s="11">
        <f t="shared" si="184"/>
        <v>0.63683431952662717</v>
      </c>
      <c r="H479" s="25">
        <f t="shared" si="167"/>
        <v>2.7583776510540139E-3</v>
      </c>
      <c r="I479" s="2"/>
    </row>
    <row r="480" spans="1:9" s="32" customFormat="1" ht="15" x14ac:dyDescent="0.2">
      <c r="A480" s="35"/>
      <c r="B480" s="29" t="s">
        <v>282</v>
      </c>
      <c r="C480" s="7">
        <v>19</v>
      </c>
      <c r="D480" s="7">
        <v>43</v>
      </c>
      <c r="E480" s="31">
        <f t="shared" si="165"/>
        <v>6.0870122380982889E-5</v>
      </c>
      <c r="F480" s="31">
        <f t="shared" si="166"/>
        <v>1.0361595589333821E-4</v>
      </c>
      <c r="G480" s="11">
        <f t="shared" si="184"/>
        <v>1.263157894736842</v>
      </c>
      <c r="H480" s="25">
        <f t="shared" si="167"/>
        <v>7.6888575639136279E-5</v>
      </c>
      <c r="I480" s="2"/>
    </row>
    <row r="481" spans="1:9" s="32" customFormat="1" ht="15" x14ac:dyDescent="0.2">
      <c r="A481" s="35"/>
      <c r="B481" s="29" t="s">
        <v>283</v>
      </c>
      <c r="C481" s="7">
        <v>66</v>
      </c>
      <c r="D481" s="7">
        <v>96</v>
      </c>
      <c r="E481" s="31">
        <f t="shared" si="165"/>
        <v>2.1144358300762478E-4</v>
      </c>
      <c r="F481" s="31">
        <f t="shared" si="166"/>
        <v>2.3132864571535973E-4</v>
      </c>
      <c r="G481" s="11">
        <f t="shared" si="184"/>
        <v>0.45454545454545453</v>
      </c>
      <c r="H481" s="25">
        <f t="shared" si="167"/>
        <v>9.6110719548920352E-5</v>
      </c>
      <c r="I481" s="2"/>
    </row>
    <row r="482" spans="1:9" s="32" customFormat="1" ht="15" x14ac:dyDescent="0.2">
      <c r="A482" s="35"/>
      <c r="B482" s="29" t="s">
        <v>284</v>
      </c>
      <c r="C482" s="7">
        <v>27</v>
      </c>
      <c r="D482" s="7">
        <v>39</v>
      </c>
      <c r="E482" s="31">
        <f t="shared" si="165"/>
        <v>8.6499647594028315E-5</v>
      </c>
      <c r="F482" s="31">
        <f t="shared" si="166"/>
        <v>9.3977262321864898E-5</v>
      </c>
      <c r="G482" s="11">
        <f t="shared" si="184"/>
        <v>0.44444444444444442</v>
      </c>
      <c r="H482" s="25">
        <f t="shared" si="167"/>
        <v>3.8444287819568139E-5</v>
      </c>
      <c r="I482" s="2"/>
    </row>
    <row r="483" spans="1:9" s="32" customFormat="1" ht="15" x14ac:dyDescent="0.2">
      <c r="A483" s="35"/>
      <c r="B483" s="29" t="s">
        <v>285</v>
      </c>
      <c r="C483" s="7">
        <v>27</v>
      </c>
      <c r="D483" s="7">
        <v>46</v>
      </c>
      <c r="E483" s="31">
        <f t="shared" si="165"/>
        <v>8.6499647594028315E-5</v>
      </c>
      <c r="F483" s="31">
        <f t="shared" si="166"/>
        <v>1.1084497607194321E-4</v>
      </c>
      <c r="G483" s="11">
        <f t="shared" si="184"/>
        <v>0.70370370370370372</v>
      </c>
      <c r="H483" s="25">
        <f t="shared" si="167"/>
        <v>6.0870122380982889E-5</v>
      </c>
      <c r="I483" s="2"/>
    </row>
    <row r="484" spans="1:9" s="32" customFormat="1" ht="15" x14ac:dyDescent="0.2">
      <c r="A484" s="35"/>
      <c r="B484" s="29" t="s">
        <v>125</v>
      </c>
      <c r="C484" s="7">
        <v>203</v>
      </c>
      <c r="D484" s="7">
        <v>321</v>
      </c>
      <c r="E484" s="31">
        <f t="shared" si="165"/>
        <v>6.5034920228102769E-4</v>
      </c>
      <c r="F484" s="31">
        <f t="shared" si="166"/>
        <v>7.735051591107341E-4</v>
      </c>
      <c r="G484" s="11">
        <f t="shared" si="184"/>
        <v>0.58128078817733986</v>
      </c>
      <c r="H484" s="25">
        <f t="shared" si="167"/>
        <v>3.7803549689241999E-4</v>
      </c>
      <c r="I484" s="2"/>
    </row>
    <row r="485" spans="1:9" s="32" customFormat="1" ht="15" x14ac:dyDescent="0.2">
      <c r="A485" s="35"/>
      <c r="B485" s="29" t="s">
        <v>126</v>
      </c>
      <c r="C485" s="7">
        <v>58</v>
      </c>
      <c r="D485" s="7">
        <v>25</v>
      </c>
      <c r="E485" s="31">
        <f t="shared" si="165"/>
        <v>1.8581405779457936E-4</v>
      </c>
      <c r="F485" s="31">
        <f t="shared" si="166"/>
        <v>6.0241834821708264E-5</v>
      </c>
      <c r="G485" s="11">
        <f t="shared" si="184"/>
        <v>-0.56896551724137934</v>
      </c>
      <c r="H485" s="25">
        <f t="shared" si="167"/>
        <v>-1.057217915038124E-4</v>
      </c>
      <c r="I485" s="2"/>
    </row>
    <row r="486" spans="1:9" s="32" customFormat="1" ht="15" x14ac:dyDescent="0.2">
      <c r="A486" s="35"/>
      <c r="B486" s="29" t="s">
        <v>286</v>
      </c>
      <c r="C486" s="7">
        <v>266</v>
      </c>
      <c r="D486" s="7">
        <v>266</v>
      </c>
      <c r="E486" s="31">
        <f t="shared" si="165"/>
        <v>8.5218171333376047E-4</v>
      </c>
      <c r="F486" s="31">
        <f t="shared" si="166"/>
        <v>6.4097312250297595E-4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5"/>
      <c r="B487" s="29" t="s">
        <v>287</v>
      </c>
      <c r="C487" s="7">
        <v>783</v>
      </c>
      <c r="D487" s="7">
        <v>1155</v>
      </c>
      <c r="E487" s="31">
        <f t="shared" si="165"/>
        <v>2.5084897802268211E-3</v>
      </c>
      <c r="F487" s="31">
        <f t="shared" si="166"/>
        <v>2.7831727687629218E-3</v>
      </c>
      <c r="G487" s="11">
        <f t="shared" si="184"/>
        <v>0.47509578544061304</v>
      </c>
      <c r="H487" s="25">
        <f t="shared" si="167"/>
        <v>1.1917729224066123E-3</v>
      </c>
      <c r="I487" s="2"/>
    </row>
    <row r="488" spans="1:9" s="32" customFormat="1" ht="15" x14ac:dyDescent="0.2">
      <c r="A488" s="35"/>
      <c r="B488" s="29" t="s">
        <v>288</v>
      </c>
      <c r="C488" s="7">
        <v>263</v>
      </c>
      <c r="D488" s="7">
        <v>293</v>
      </c>
      <c r="E488" s="31">
        <f t="shared" si="165"/>
        <v>8.4257064137886848E-4</v>
      </c>
      <c r="F488" s="31">
        <f t="shared" si="166"/>
        <v>7.060343041104209E-4</v>
      </c>
      <c r="G488" s="11">
        <f t="shared" si="184"/>
        <v>0.11406844106463879</v>
      </c>
      <c r="H488" s="25">
        <f t="shared" si="167"/>
        <v>9.6110719548920365E-5</v>
      </c>
      <c r="I488" s="2"/>
    </row>
    <row r="489" spans="1:9" s="32" customFormat="1" ht="15" x14ac:dyDescent="0.2">
      <c r="A489" s="35"/>
      <c r="B489" s="29" t="s">
        <v>123</v>
      </c>
      <c r="C489" s="7">
        <v>353</v>
      </c>
      <c r="D489" s="7">
        <v>979</v>
      </c>
      <c r="E489" s="31">
        <f t="shared" si="165"/>
        <v>1.1309028000256295E-3</v>
      </c>
      <c r="F489" s="31">
        <f t="shared" si="166"/>
        <v>2.3590702516180957E-3</v>
      </c>
      <c r="G489" s="11">
        <f t="shared" si="184"/>
        <v>1.773371104815864</v>
      </c>
      <c r="H489" s="25">
        <f t="shared" si="167"/>
        <v>2.0055103479208049E-3</v>
      </c>
      <c r="I489" s="2"/>
    </row>
    <row r="490" spans="1:9" s="32" customFormat="1" ht="15" x14ac:dyDescent="0.2">
      <c r="A490" s="35"/>
      <c r="B490" s="29" t="s">
        <v>289</v>
      </c>
      <c r="C490" s="7">
        <v>42</v>
      </c>
      <c r="D490" s="7">
        <v>78</v>
      </c>
      <c r="E490" s="31">
        <f t="shared" si="165"/>
        <v>1.3455500736848851E-4</v>
      </c>
      <c r="F490" s="31">
        <f t="shared" si="166"/>
        <v>1.879545246437298E-4</v>
      </c>
      <c r="G490" s="11">
        <f t="shared" si="184"/>
        <v>0.8571428571428571</v>
      </c>
      <c r="H490" s="25">
        <f t="shared" si="167"/>
        <v>1.1533286345870444E-4</v>
      </c>
      <c r="I490" s="2"/>
    </row>
    <row r="491" spans="1:9" s="32" customFormat="1" ht="15" x14ac:dyDescent="0.2">
      <c r="A491" s="35"/>
      <c r="B491" s="29" t="s">
        <v>290</v>
      </c>
      <c r="C491" s="7">
        <v>78</v>
      </c>
      <c r="D491" s="7">
        <v>31</v>
      </c>
      <c r="E491" s="31">
        <f t="shared" ref="E491:E522" si="185">+IF(C491=0,"",C491/C$345)</f>
        <v>2.4988787082719292E-4</v>
      </c>
      <c r="F491" s="31">
        <f t="shared" ref="F491:F522" si="186">+IF(D491=0,"",D491/D$345)</f>
        <v>7.4699875178918252E-5</v>
      </c>
      <c r="G491" s="11">
        <f t="shared" si="184"/>
        <v>-0.60256410256410253</v>
      </c>
      <c r="H491" s="25">
        <f t="shared" ref="H491:H552" si="187">+IF(OR(AND(E491=""),(G491="")),"",E491*G491)</f>
        <v>-1.5057346062664187E-4</v>
      </c>
      <c r="I491" s="2"/>
    </row>
    <row r="492" spans="1:9" s="32" customFormat="1" ht="15" x14ac:dyDescent="0.2">
      <c r="A492" s="35"/>
      <c r="B492" s="29" t="s">
        <v>291</v>
      </c>
      <c r="C492" s="7">
        <v>1</v>
      </c>
      <c r="D492" s="7">
        <v>13</v>
      </c>
      <c r="E492" s="31">
        <f t="shared" si="185"/>
        <v>3.2036906516306787E-6</v>
      </c>
      <c r="F492" s="31">
        <f t="shared" si="186"/>
        <v>3.1325754107288295E-5</v>
      </c>
      <c r="G492" s="11">
        <f t="shared" si="184"/>
        <v>12</v>
      </c>
      <c r="H492" s="25">
        <f t="shared" si="187"/>
        <v>3.8444287819568146E-5</v>
      </c>
      <c r="I492" s="2"/>
    </row>
    <row r="493" spans="1:9" s="32" customFormat="1" ht="15" x14ac:dyDescent="0.2">
      <c r="A493" s="35"/>
      <c r="B493" s="29" t="s">
        <v>292</v>
      </c>
      <c r="C493" s="7">
        <v>23</v>
      </c>
      <c r="D493" s="7">
        <v>33</v>
      </c>
      <c r="E493" s="31">
        <f t="shared" si="185"/>
        <v>7.3684884987505609E-5</v>
      </c>
      <c r="F493" s="31">
        <f t="shared" si="186"/>
        <v>7.9519221964654917E-5</v>
      </c>
      <c r="G493" s="11">
        <f t="shared" si="184"/>
        <v>0.43478260869565216</v>
      </c>
      <c r="H493" s="25">
        <f t="shared" si="187"/>
        <v>3.2036906516306786E-5</v>
      </c>
      <c r="I493" s="2"/>
    </row>
    <row r="494" spans="1:9" s="32" customFormat="1" ht="15" x14ac:dyDescent="0.2">
      <c r="A494" s="35"/>
      <c r="B494" s="29" t="s">
        <v>121</v>
      </c>
      <c r="C494" s="7">
        <v>3</v>
      </c>
      <c r="D494" s="7">
        <v>1</v>
      </c>
      <c r="E494" s="31">
        <f t="shared" si="185"/>
        <v>9.6110719548920348E-6</v>
      </c>
      <c r="F494" s="31">
        <f t="shared" si="186"/>
        <v>2.4096733928683308E-6</v>
      </c>
      <c r="G494" s="11">
        <f t="shared" si="184"/>
        <v>-0.66666666666666663</v>
      </c>
      <c r="H494" s="25">
        <f t="shared" si="187"/>
        <v>-6.4073813032613566E-6</v>
      </c>
      <c r="I494" s="2"/>
    </row>
    <row r="495" spans="1:9" s="32" customFormat="1" ht="15" x14ac:dyDescent="0.2">
      <c r="A495" s="35"/>
      <c r="B495" s="29" t="s">
        <v>293</v>
      </c>
      <c r="C495" s="7">
        <v>64</v>
      </c>
      <c r="D495" s="7">
        <v>159</v>
      </c>
      <c r="E495" s="31">
        <f t="shared" si="185"/>
        <v>2.0503620170436344E-4</v>
      </c>
      <c r="F495" s="31">
        <f t="shared" si="186"/>
        <v>3.8313806946606456E-4</v>
      </c>
      <c r="G495" s="11">
        <f t="shared" si="184"/>
        <v>1.484375</v>
      </c>
      <c r="H495" s="25">
        <f t="shared" si="187"/>
        <v>3.0435061190491449E-4</v>
      </c>
      <c r="I495" s="2"/>
    </row>
    <row r="496" spans="1:9" s="32" customFormat="1" ht="15" x14ac:dyDescent="0.2">
      <c r="A496" s="35"/>
      <c r="B496" s="29" t="s">
        <v>294</v>
      </c>
      <c r="C496" s="7">
        <v>177</v>
      </c>
      <c r="D496" s="7">
        <v>107</v>
      </c>
      <c r="E496" s="31">
        <f t="shared" si="185"/>
        <v>5.6705324533863014E-4</v>
      </c>
      <c r="F496" s="31">
        <f t="shared" si="186"/>
        <v>2.5783505303691138E-4</v>
      </c>
      <c r="G496" s="11">
        <f t="shared" si="184"/>
        <v>-0.39548022598870058</v>
      </c>
      <c r="H496" s="25">
        <f t="shared" si="187"/>
        <v>-2.2425834561414754E-4</v>
      </c>
      <c r="I496" s="2"/>
    </row>
    <row r="497" spans="1:9" s="32" customFormat="1" ht="15" x14ac:dyDescent="0.2">
      <c r="A497" s="35"/>
      <c r="B497" s="29" t="s">
        <v>501</v>
      </c>
      <c r="C497" s="7">
        <v>368</v>
      </c>
      <c r="D497" s="7">
        <v>387</v>
      </c>
      <c r="E497" s="31">
        <f t="shared" si="185"/>
        <v>1.1789581598000897E-3</v>
      </c>
      <c r="F497" s="31">
        <f t="shared" si="186"/>
        <v>9.3254360304004399E-4</v>
      </c>
      <c r="G497" s="11">
        <f t="shared" si="184"/>
        <v>5.1630434782608696E-2</v>
      </c>
      <c r="H497" s="25">
        <f t="shared" si="187"/>
        <v>6.0870122380982896E-5</v>
      </c>
      <c r="I497" s="2"/>
    </row>
    <row r="498" spans="1:9" s="32" customFormat="1" ht="15" x14ac:dyDescent="0.2">
      <c r="A498" s="35"/>
      <c r="B498" s="29" t="s">
        <v>129</v>
      </c>
      <c r="C498" s="7">
        <v>105</v>
      </c>
      <c r="D498" s="7">
        <v>216</v>
      </c>
      <c r="E498" s="31">
        <f t="shared" si="185"/>
        <v>3.3638751842122127E-4</v>
      </c>
      <c r="F498" s="31">
        <f t="shared" si="186"/>
        <v>5.2048945285955938E-4</v>
      </c>
      <c r="G498" s="11">
        <f t="shared" si="184"/>
        <v>1.0571428571428572</v>
      </c>
      <c r="H498" s="25">
        <f t="shared" si="187"/>
        <v>3.5560966233100537E-4</v>
      </c>
      <c r="I498" s="2"/>
    </row>
    <row r="499" spans="1:9" s="32" customFormat="1" ht="15" x14ac:dyDescent="0.2">
      <c r="A499" s="35"/>
      <c r="B499" s="29" t="s">
        <v>502</v>
      </c>
      <c r="C499" s="7">
        <v>5568</v>
      </c>
      <c r="D499" s="7">
        <v>5239</v>
      </c>
      <c r="E499" s="31">
        <f t="shared" si="185"/>
        <v>1.7838149548279617E-2</v>
      </c>
      <c r="F499" s="31">
        <f t="shared" si="186"/>
        <v>1.2624278905237185E-2</v>
      </c>
      <c r="G499" s="11">
        <f t="shared" si="184"/>
        <v>-5.9087643678160919E-2</v>
      </c>
      <c r="H499" s="25">
        <f t="shared" si="187"/>
        <v>-1.0540142243864931E-3</v>
      </c>
      <c r="I499" s="2"/>
    </row>
    <row r="500" spans="1:9" s="32" customFormat="1" ht="15" x14ac:dyDescent="0.2">
      <c r="A500" s="35"/>
      <c r="B500" s="29" t="s">
        <v>122</v>
      </c>
      <c r="C500" s="7">
        <v>687</v>
      </c>
      <c r="D500" s="7">
        <v>836</v>
      </c>
      <c r="E500" s="31">
        <f t="shared" si="185"/>
        <v>2.2009354776702759E-3</v>
      </c>
      <c r="F500" s="31">
        <f t="shared" si="186"/>
        <v>2.0144869564379243E-3</v>
      </c>
      <c r="G500" s="11">
        <f t="shared" si="184"/>
        <v>0.21688500727802038</v>
      </c>
      <c r="H500" s="25">
        <f t="shared" si="187"/>
        <v>4.7734990709297106E-4</v>
      </c>
      <c r="I500" s="2"/>
    </row>
    <row r="501" spans="1:9" s="32" customFormat="1" ht="30" x14ac:dyDescent="0.2">
      <c r="A501" s="35"/>
      <c r="B501" s="29" t="s">
        <v>295</v>
      </c>
      <c r="C501" s="7">
        <v>417</v>
      </c>
      <c r="D501" s="7">
        <v>195</v>
      </c>
      <c r="E501" s="31">
        <f t="shared" si="185"/>
        <v>1.3359390017299928E-3</v>
      </c>
      <c r="F501" s="31">
        <f t="shared" si="186"/>
        <v>4.6988631160932448E-4</v>
      </c>
      <c r="G501" s="11">
        <f t="shared" si="184"/>
        <v>-0.53237410071942448</v>
      </c>
      <c r="H501" s="25">
        <f t="shared" si="187"/>
        <v>-7.1121932466201062E-4</v>
      </c>
      <c r="I501" s="2"/>
    </row>
    <row r="502" spans="1:9" s="32" customFormat="1" ht="15" x14ac:dyDescent="0.2">
      <c r="A502" s="35"/>
      <c r="B502" s="29" t="s">
        <v>124</v>
      </c>
      <c r="C502" s="7">
        <v>11</v>
      </c>
      <c r="D502" s="7">
        <v>0</v>
      </c>
      <c r="E502" s="31">
        <f t="shared" si="185"/>
        <v>3.5240597167937463E-5</v>
      </c>
      <c r="F502" s="31" t="str">
        <f t="shared" si="186"/>
        <v/>
      </c>
      <c r="G502" s="11">
        <f t="shared" si="184"/>
        <v>-1</v>
      </c>
      <c r="H502" s="25">
        <f t="shared" si="187"/>
        <v>-3.5240597167937463E-5</v>
      </c>
      <c r="I502" s="2"/>
    </row>
    <row r="503" spans="1:9" s="32" customFormat="1" ht="15" x14ac:dyDescent="0.2">
      <c r="A503" s="35"/>
      <c r="B503" s="29" t="s">
        <v>296</v>
      </c>
      <c r="C503" s="7">
        <v>166</v>
      </c>
      <c r="D503" s="7">
        <v>225</v>
      </c>
      <c r="E503" s="31">
        <f t="shared" si="185"/>
        <v>5.3181264817069268E-4</v>
      </c>
      <c r="F503" s="31">
        <f t="shared" si="186"/>
        <v>5.421765133953744E-4</v>
      </c>
      <c r="G503" s="11">
        <f t="shared" si="184"/>
        <v>0.35542168674698793</v>
      </c>
      <c r="H503" s="25">
        <f t="shared" si="187"/>
        <v>1.8901774844621005E-4</v>
      </c>
      <c r="I503" s="2"/>
    </row>
    <row r="504" spans="1:9" s="32" customFormat="1" ht="30" x14ac:dyDescent="0.2">
      <c r="A504" s="35"/>
      <c r="B504" s="29" t="s">
        <v>297</v>
      </c>
      <c r="C504" s="7">
        <v>762</v>
      </c>
      <c r="D504" s="7">
        <v>1087</v>
      </c>
      <c r="E504" s="31">
        <f t="shared" si="185"/>
        <v>2.4412122765425769E-3</v>
      </c>
      <c r="F504" s="31">
        <f t="shared" si="186"/>
        <v>2.6193149780478755E-3</v>
      </c>
      <c r="G504" s="11">
        <f t="shared" si="184"/>
        <v>0.42650918635170604</v>
      </c>
      <c r="H504" s="25">
        <f t="shared" si="187"/>
        <v>1.0411994617799704E-3</v>
      </c>
      <c r="I504" s="2"/>
    </row>
    <row r="505" spans="1:9" s="32" customFormat="1" ht="15" x14ac:dyDescent="0.2">
      <c r="A505" s="35"/>
      <c r="B505" s="29" t="s">
        <v>117</v>
      </c>
      <c r="C505" s="7">
        <v>1477</v>
      </c>
      <c r="D505" s="7">
        <v>781</v>
      </c>
      <c r="E505" s="31">
        <f t="shared" si="185"/>
        <v>4.7318510924585118E-3</v>
      </c>
      <c r="F505" s="31">
        <f t="shared" si="186"/>
        <v>1.8819549198301662E-3</v>
      </c>
      <c r="G505" s="11">
        <f t="shared" si="184"/>
        <v>-0.4712254570074475</v>
      </c>
      <c r="H505" s="25">
        <f t="shared" si="187"/>
        <v>-2.2297686935349522E-3</v>
      </c>
      <c r="I505" s="2"/>
    </row>
    <row r="506" spans="1:9" s="32" customFormat="1" ht="15" x14ac:dyDescent="0.2">
      <c r="A506" s="35"/>
      <c r="B506" s="29" t="s">
        <v>503</v>
      </c>
      <c r="C506" s="7">
        <v>774</v>
      </c>
      <c r="D506" s="7">
        <v>799</v>
      </c>
      <c r="E506" s="31">
        <f t="shared" si="185"/>
        <v>2.4796565643621453E-3</v>
      </c>
      <c r="F506" s="31">
        <f t="shared" si="186"/>
        <v>1.9253290409017962E-3</v>
      </c>
      <c r="G506" s="11">
        <f t="shared" si="184"/>
        <v>3.2299741602067181E-2</v>
      </c>
      <c r="H506" s="25">
        <f t="shared" si="187"/>
        <v>8.0092266290766962E-5</v>
      </c>
      <c r="I506" s="2"/>
    </row>
    <row r="507" spans="1:9" s="32" customFormat="1" ht="15" x14ac:dyDescent="0.2">
      <c r="A507" s="35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5"/>
      <c r="B508" s="29" t="s">
        <v>299</v>
      </c>
      <c r="C508" s="7">
        <v>3</v>
      </c>
      <c r="D508" s="7">
        <v>1</v>
      </c>
      <c r="E508" s="31">
        <f t="shared" si="185"/>
        <v>9.6110719548920348E-6</v>
      </c>
      <c r="F508" s="31">
        <f t="shared" si="186"/>
        <v>2.4096733928683308E-6</v>
      </c>
      <c r="G508" s="11">
        <f t="shared" si="184"/>
        <v>-0.66666666666666663</v>
      </c>
      <c r="H508" s="25">
        <f t="shared" si="187"/>
        <v>-6.4073813032613566E-6</v>
      </c>
      <c r="I508" s="2"/>
    </row>
    <row r="509" spans="1:9" s="32" customFormat="1" ht="15" x14ac:dyDescent="0.2">
      <c r="A509" s="35"/>
      <c r="B509" s="29" t="s">
        <v>504</v>
      </c>
      <c r="C509" s="7">
        <v>177</v>
      </c>
      <c r="D509" s="7">
        <v>207</v>
      </c>
      <c r="E509" s="31">
        <f t="shared" si="185"/>
        <v>5.6705324533863014E-4</v>
      </c>
      <c r="F509" s="31">
        <f t="shared" si="186"/>
        <v>4.9880239232374447E-4</v>
      </c>
      <c r="G509" s="11">
        <f t="shared" si="184"/>
        <v>0.16949152542372881</v>
      </c>
      <c r="H509" s="25">
        <f t="shared" si="187"/>
        <v>9.6110719548920365E-5</v>
      </c>
      <c r="I509" s="2"/>
    </row>
    <row r="510" spans="1:9" s="32" customFormat="1" ht="15" x14ac:dyDescent="0.2">
      <c r="A510" s="35"/>
      <c r="B510" s="29" t="s">
        <v>505</v>
      </c>
      <c r="C510" s="7">
        <v>25</v>
      </c>
      <c r="D510" s="7">
        <v>27</v>
      </c>
      <c r="E510" s="31">
        <f t="shared" si="185"/>
        <v>8.0092266290766962E-5</v>
      </c>
      <c r="F510" s="31">
        <f t="shared" si="186"/>
        <v>6.5061181607444922E-5</v>
      </c>
      <c r="G510" s="11">
        <f t="shared" si="184"/>
        <v>0.08</v>
      </c>
      <c r="H510" s="25">
        <f t="shared" si="187"/>
        <v>6.4073813032613574E-6</v>
      </c>
      <c r="I510" s="2"/>
    </row>
    <row r="511" spans="1:9" s="32" customFormat="1" ht="15" x14ac:dyDescent="0.2">
      <c r="A511" s="35"/>
      <c r="B511" s="29" t="s">
        <v>300</v>
      </c>
      <c r="C511" s="7">
        <v>40</v>
      </c>
      <c r="D511" s="7">
        <v>41</v>
      </c>
      <c r="E511" s="31">
        <f t="shared" si="185"/>
        <v>1.2814762606522714E-4</v>
      </c>
      <c r="F511" s="31">
        <f t="shared" si="186"/>
        <v>9.879660910760155E-5</v>
      </c>
      <c r="G511" s="11">
        <f t="shared" si="184"/>
        <v>2.5000000000000001E-2</v>
      </c>
      <c r="H511" s="25">
        <f t="shared" si="187"/>
        <v>3.2036906516306787E-6</v>
      </c>
      <c r="I511" s="2"/>
    </row>
    <row r="512" spans="1:9" s="32" customFormat="1" ht="30" x14ac:dyDescent="0.2">
      <c r="A512" s="35"/>
      <c r="B512" s="29" t="s">
        <v>301</v>
      </c>
      <c r="C512" s="7">
        <v>36</v>
      </c>
      <c r="D512" s="7">
        <v>45</v>
      </c>
      <c r="E512" s="31">
        <f t="shared" si="185"/>
        <v>1.1533286345870442E-4</v>
      </c>
      <c r="F512" s="31">
        <f t="shared" si="186"/>
        <v>1.0843530267907488E-4</v>
      </c>
      <c r="G512" s="11">
        <f t="shared" si="184"/>
        <v>0.25</v>
      </c>
      <c r="H512" s="25">
        <f t="shared" si="187"/>
        <v>2.8833215864676106E-5</v>
      </c>
      <c r="I512" s="2"/>
    </row>
    <row r="513" spans="1:9" s="32" customFormat="1" ht="15" x14ac:dyDescent="0.2">
      <c r="A513" s="35"/>
      <c r="B513" s="29" t="s">
        <v>302</v>
      </c>
      <c r="C513" s="7">
        <v>66</v>
      </c>
      <c r="D513" s="7">
        <v>54</v>
      </c>
      <c r="E513" s="31">
        <f t="shared" si="185"/>
        <v>2.1144358300762478E-4</v>
      </c>
      <c r="F513" s="31">
        <f t="shared" si="186"/>
        <v>1.3012236321488984E-4</v>
      </c>
      <c r="G513" s="11">
        <f t="shared" si="184"/>
        <v>-0.18181818181818182</v>
      </c>
      <c r="H513" s="25">
        <f t="shared" si="187"/>
        <v>-3.8444287819568139E-5</v>
      </c>
      <c r="I513" s="2"/>
    </row>
    <row r="514" spans="1:9" s="32" customFormat="1" ht="15" x14ac:dyDescent="0.2">
      <c r="A514" s="35"/>
      <c r="B514" s="29" t="s">
        <v>119</v>
      </c>
      <c r="C514" s="7">
        <v>0</v>
      </c>
      <c r="D514" s="7">
        <v>1</v>
      </c>
      <c r="E514" s="31" t="str">
        <f t="shared" si="185"/>
        <v/>
      </c>
      <c r="F514" s="31">
        <f t="shared" si="186"/>
        <v>2.4096733928683308E-6</v>
      </c>
      <c r="G514" s="11">
        <f t="shared" si="184"/>
        <v>1</v>
      </c>
      <c r="H514" s="25" t="str">
        <f t="shared" si="187"/>
        <v/>
      </c>
      <c r="I514" s="2"/>
    </row>
    <row r="515" spans="1:9" s="32" customFormat="1" ht="30" x14ac:dyDescent="0.2">
      <c r="A515" s="35"/>
      <c r="B515" s="29" t="s">
        <v>303</v>
      </c>
      <c r="C515" s="7">
        <v>5</v>
      </c>
      <c r="D515" s="7">
        <v>32</v>
      </c>
      <c r="E515" s="31">
        <f t="shared" si="185"/>
        <v>1.6018453258153393E-5</v>
      </c>
      <c r="F515" s="31">
        <f t="shared" si="186"/>
        <v>7.7109548571786585E-5</v>
      </c>
      <c r="G515" s="11">
        <f t="shared" si="184"/>
        <v>5.4</v>
      </c>
      <c r="H515" s="25">
        <f t="shared" si="187"/>
        <v>8.6499647594028329E-5</v>
      </c>
      <c r="I515" s="2"/>
    </row>
    <row r="516" spans="1:9" s="32" customFormat="1" ht="15" x14ac:dyDescent="0.2">
      <c r="A516" s="35"/>
      <c r="B516" s="29" t="s">
        <v>127</v>
      </c>
      <c r="C516" s="7">
        <v>4</v>
      </c>
      <c r="D516" s="7">
        <v>5</v>
      </c>
      <c r="E516" s="31">
        <f t="shared" si="185"/>
        <v>1.2814762606522715E-5</v>
      </c>
      <c r="F516" s="31">
        <f t="shared" si="186"/>
        <v>1.2048366964341654E-5</v>
      </c>
      <c r="G516" s="11">
        <f t="shared" si="184"/>
        <v>0.25</v>
      </c>
      <c r="H516" s="25">
        <f t="shared" si="187"/>
        <v>3.2036906516306787E-6</v>
      </c>
      <c r="I516" s="2"/>
    </row>
    <row r="517" spans="1:9" s="32" customFormat="1" ht="15" x14ac:dyDescent="0.2">
      <c r="A517" s="35"/>
      <c r="B517" s="29" t="s">
        <v>118</v>
      </c>
      <c r="C517" s="7">
        <v>68</v>
      </c>
      <c r="D517" s="7">
        <v>78</v>
      </c>
      <c r="E517" s="31">
        <f t="shared" si="185"/>
        <v>2.1785096431088614E-4</v>
      </c>
      <c r="F517" s="31">
        <f t="shared" si="186"/>
        <v>1.879545246437298E-4</v>
      </c>
      <c r="G517" s="11">
        <f t="shared" si="184"/>
        <v>0.14705882352941177</v>
      </c>
      <c r="H517" s="25">
        <f t="shared" si="187"/>
        <v>3.2036906516306786E-5</v>
      </c>
      <c r="I517" s="2"/>
    </row>
    <row r="518" spans="1:9" s="32" customFormat="1" ht="15" x14ac:dyDescent="0.2">
      <c r="A518" s="35"/>
      <c r="B518" s="29" t="s">
        <v>120</v>
      </c>
      <c r="C518" s="7">
        <v>201</v>
      </c>
      <c r="D518" s="7">
        <v>183</v>
      </c>
      <c r="E518" s="31">
        <f t="shared" si="185"/>
        <v>6.4394182097776643E-4</v>
      </c>
      <c r="F518" s="31">
        <f t="shared" si="186"/>
        <v>4.4097023089490449E-4</v>
      </c>
      <c r="G518" s="11">
        <f t="shared" si="184"/>
        <v>-8.9552238805970144E-2</v>
      </c>
      <c r="H518" s="25">
        <f t="shared" si="187"/>
        <v>-5.7666431729352212E-5</v>
      </c>
      <c r="I518" s="2"/>
    </row>
    <row r="519" spans="1:9" s="32" customFormat="1" ht="15" x14ac:dyDescent="0.2">
      <c r="A519" s="35"/>
      <c r="B519" s="29" t="s">
        <v>304</v>
      </c>
      <c r="C519" s="7">
        <v>165</v>
      </c>
      <c r="D519" s="7">
        <v>99</v>
      </c>
      <c r="E519" s="31">
        <f t="shared" si="185"/>
        <v>5.2860895751906194E-4</v>
      </c>
      <c r="F519" s="31">
        <f t="shared" si="186"/>
        <v>2.3855766589396472E-4</v>
      </c>
      <c r="G519" s="11">
        <f t="shared" si="184"/>
        <v>-0.4</v>
      </c>
      <c r="H519" s="25">
        <f t="shared" si="187"/>
        <v>-2.1144358300762478E-4</v>
      </c>
      <c r="I519" s="2"/>
    </row>
    <row r="520" spans="1:9" s="32" customFormat="1" ht="15" x14ac:dyDescent="0.2">
      <c r="A520" s="35"/>
      <c r="B520" s="29" t="s">
        <v>305</v>
      </c>
      <c r="C520" s="7">
        <v>59</v>
      </c>
      <c r="D520" s="7">
        <v>133</v>
      </c>
      <c r="E520" s="31">
        <f t="shared" si="185"/>
        <v>1.8901774844621005E-4</v>
      </c>
      <c r="F520" s="31">
        <f t="shared" si="186"/>
        <v>3.2048656125148797E-4</v>
      </c>
      <c r="G520" s="11">
        <f t="shared" si="184"/>
        <v>1.2542372881355932</v>
      </c>
      <c r="H520" s="25">
        <f t="shared" si="187"/>
        <v>2.3707310822067022E-4</v>
      </c>
      <c r="I520" s="2"/>
    </row>
    <row r="521" spans="1:9" s="32" customFormat="1" ht="15" x14ac:dyDescent="0.2">
      <c r="A521" s="35"/>
      <c r="B521" s="29" t="s">
        <v>128</v>
      </c>
      <c r="C521" s="7">
        <v>835</v>
      </c>
      <c r="D521" s="7">
        <v>906</v>
      </c>
      <c r="E521" s="31">
        <f t="shared" si="185"/>
        <v>2.6750816941116164E-3</v>
      </c>
      <c r="F521" s="31">
        <f t="shared" si="186"/>
        <v>2.1831640939387075E-3</v>
      </c>
      <c r="G521" s="11">
        <f t="shared" si="184"/>
        <v>8.5029940119760478E-2</v>
      </c>
      <c r="H521" s="25">
        <f t="shared" si="187"/>
        <v>2.2746203626577817E-4</v>
      </c>
      <c r="I521" s="2"/>
    </row>
    <row r="522" spans="1:9" s="32" customFormat="1" ht="15" x14ac:dyDescent="0.2">
      <c r="A522" s="35"/>
      <c r="B522" s="29" t="s">
        <v>506</v>
      </c>
      <c r="C522" s="7">
        <v>19</v>
      </c>
      <c r="D522" s="7">
        <v>16</v>
      </c>
      <c r="E522" s="31">
        <f t="shared" si="185"/>
        <v>6.0870122380982889E-5</v>
      </c>
      <c r="F522" s="31">
        <f t="shared" si="186"/>
        <v>3.8554774285893292E-5</v>
      </c>
      <c r="G522" s="11">
        <f t="shared" si="184"/>
        <v>-0.15789473684210525</v>
      </c>
      <c r="H522" s="25">
        <f t="shared" si="187"/>
        <v>-9.6110719548920348E-6</v>
      </c>
      <c r="I522" s="2"/>
    </row>
    <row r="523" spans="1:9" s="32" customFormat="1" ht="15" x14ac:dyDescent="0.2">
      <c r="A523" s="35"/>
      <c r="B523" s="29" t="s">
        <v>557</v>
      </c>
      <c r="C523" s="7">
        <v>264</v>
      </c>
      <c r="D523" s="7">
        <v>315</v>
      </c>
      <c r="E523" s="31">
        <f t="shared" ref="E523" si="188">+IF(C523=0,"",C523/C$345)</f>
        <v>8.4577433203049911E-4</v>
      </c>
      <c r="F523" s="31">
        <f t="shared" ref="F523" si="189">+IF(D523=0,"",D523/D$345)</f>
        <v>7.5904711875352416E-4</v>
      </c>
      <c r="G523" s="11">
        <f t="shared" si="184"/>
        <v>0.19318181818181818</v>
      </c>
      <c r="H523" s="25">
        <f t="shared" ref="H523" si="190">+IF(OR(AND(E523=""),(G523="")),"",E523*G523)</f>
        <v>1.6338822323316461E-4</v>
      </c>
      <c r="I523" s="2"/>
    </row>
    <row r="524" spans="1:9" s="32" customFormat="1" ht="15" x14ac:dyDescent="0.2">
      <c r="A524" s="35"/>
      <c r="B524" s="29" t="s">
        <v>135</v>
      </c>
      <c r="C524" s="7">
        <v>2663</v>
      </c>
      <c r="D524" s="7">
        <v>3330</v>
      </c>
      <c r="E524" s="31">
        <f t="shared" ref="E524:E549" si="191">+IF(C524=0,"",C524/C$345)</f>
        <v>8.5314282052924972E-3</v>
      </c>
      <c r="F524" s="31">
        <f t="shared" ref="F524:F549" si="192">+IF(D524=0,"",D524/D$345)</f>
        <v>8.0242123982515404E-3</v>
      </c>
      <c r="G524" s="11">
        <f t="shared" si="184"/>
        <v>0.25046939541870072</v>
      </c>
      <c r="H524" s="25">
        <f t="shared" si="187"/>
        <v>2.1368616646376629E-3</v>
      </c>
      <c r="I524" s="2"/>
    </row>
    <row r="525" spans="1:9" s="32" customFormat="1" ht="15" x14ac:dyDescent="0.2">
      <c r="A525" s="35"/>
      <c r="B525" s="29" t="s">
        <v>507</v>
      </c>
      <c r="C525" s="7">
        <v>162</v>
      </c>
      <c r="D525" s="7">
        <v>312</v>
      </c>
      <c r="E525" s="31">
        <f t="shared" si="191"/>
        <v>5.1899788556416995E-4</v>
      </c>
      <c r="F525" s="31">
        <f t="shared" si="192"/>
        <v>7.5181809857491919E-4</v>
      </c>
      <c r="G525" s="11">
        <f t="shared" si="184"/>
        <v>0.92592592592592593</v>
      </c>
      <c r="H525" s="25">
        <f t="shared" si="187"/>
        <v>4.805535977446018E-4</v>
      </c>
      <c r="I525" s="2"/>
    </row>
    <row r="526" spans="1:9" s="32" customFormat="1" ht="15" x14ac:dyDescent="0.2">
      <c r="A526" s="35"/>
      <c r="B526" s="29" t="s">
        <v>133</v>
      </c>
      <c r="C526" s="7">
        <v>50</v>
      </c>
      <c r="D526" s="7">
        <v>30</v>
      </c>
      <c r="E526" s="31">
        <f t="shared" si="191"/>
        <v>1.6018453258153392E-4</v>
      </c>
      <c r="F526" s="31">
        <f t="shared" si="192"/>
        <v>7.229020178604992E-5</v>
      </c>
      <c r="G526" s="11">
        <f t="shared" si="184"/>
        <v>-0.4</v>
      </c>
      <c r="H526" s="25">
        <f t="shared" si="187"/>
        <v>-6.4073813032613572E-5</v>
      </c>
      <c r="I526" s="2"/>
    </row>
    <row r="527" spans="1:9" s="32" customFormat="1" ht="15" x14ac:dyDescent="0.2">
      <c r="A527" s="35"/>
      <c r="B527" s="29" t="s">
        <v>338</v>
      </c>
      <c r="C527" s="7">
        <v>2746</v>
      </c>
      <c r="D527" s="7">
        <v>3109</v>
      </c>
      <c r="E527" s="31">
        <f t="shared" si="191"/>
        <v>8.797334529377844E-3</v>
      </c>
      <c r="F527" s="31">
        <f t="shared" si="192"/>
        <v>7.4916745784276402E-3</v>
      </c>
      <c r="G527" s="11">
        <f t="shared" si="184"/>
        <v>0.13219227967953387</v>
      </c>
      <c r="H527" s="25">
        <f t="shared" si="187"/>
        <v>1.1629397065419365E-3</v>
      </c>
      <c r="I527" s="2"/>
    </row>
    <row r="528" spans="1:9" s="32" customFormat="1" ht="15" x14ac:dyDescent="0.2">
      <c r="A528" s="35"/>
      <c r="B528" s="29" t="s">
        <v>339</v>
      </c>
      <c r="C528" s="7">
        <v>1299</v>
      </c>
      <c r="D528" s="7">
        <v>1872</v>
      </c>
      <c r="E528" s="31">
        <f t="shared" si="191"/>
        <v>4.1615941564682518E-3</v>
      </c>
      <c r="F528" s="31">
        <f t="shared" si="192"/>
        <v>4.5109085914495153E-3</v>
      </c>
      <c r="G528" s="11">
        <f t="shared" si="184"/>
        <v>0.44110854503464203</v>
      </c>
      <c r="H528" s="25">
        <f t="shared" si="187"/>
        <v>1.835714743384379E-3</v>
      </c>
      <c r="I528" s="2"/>
    </row>
    <row r="529" spans="1:9" s="32" customFormat="1" ht="15" x14ac:dyDescent="0.2">
      <c r="A529" s="35"/>
      <c r="B529" s="29" t="s">
        <v>635</v>
      </c>
      <c r="C529" s="7">
        <v>19</v>
      </c>
      <c r="D529" s="7">
        <v>16</v>
      </c>
      <c r="E529" s="31">
        <f t="shared" si="191"/>
        <v>6.0870122380982889E-5</v>
      </c>
      <c r="F529" s="31">
        <f t="shared" si="192"/>
        <v>3.8554774285893292E-5</v>
      </c>
      <c r="G529" s="11">
        <f t="shared" si="184"/>
        <v>-0.15789473684210525</v>
      </c>
      <c r="H529" s="25">
        <f t="shared" si="187"/>
        <v>-9.6110719548920348E-6</v>
      </c>
      <c r="I529" s="2"/>
    </row>
    <row r="530" spans="1:9" s="32" customFormat="1" ht="15" x14ac:dyDescent="0.2">
      <c r="A530" s="35"/>
      <c r="B530" s="29" t="s">
        <v>137</v>
      </c>
      <c r="C530" s="7">
        <v>172</v>
      </c>
      <c r="D530" s="7">
        <v>131</v>
      </c>
      <c r="E530" s="31">
        <f t="shared" si="191"/>
        <v>5.5103479208047667E-4</v>
      </c>
      <c r="F530" s="31">
        <f t="shared" si="192"/>
        <v>3.1566721446575131E-4</v>
      </c>
      <c r="G530" s="11">
        <f t="shared" si="184"/>
        <v>-0.23837209302325582</v>
      </c>
      <c r="H530" s="25">
        <f t="shared" si="187"/>
        <v>-1.3135131671685783E-4</v>
      </c>
      <c r="I530" s="2"/>
    </row>
    <row r="531" spans="1:9" s="32" customFormat="1" ht="15" x14ac:dyDescent="0.2">
      <c r="A531" s="35"/>
      <c r="B531" s="29" t="s">
        <v>340</v>
      </c>
      <c r="C531" s="7">
        <v>210</v>
      </c>
      <c r="D531" s="7">
        <v>268</v>
      </c>
      <c r="E531" s="31">
        <f t="shared" si="191"/>
        <v>6.7277503684244253E-4</v>
      </c>
      <c r="F531" s="31">
        <f t="shared" si="192"/>
        <v>6.4579246928871256E-4</v>
      </c>
      <c r="G531" s="11">
        <f t="shared" si="184"/>
        <v>0.27619047619047621</v>
      </c>
      <c r="H531" s="25">
        <f t="shared" si="187"/>
        <v>1.8581405779457939E-4</v>
      </c>
      <c r="I531" s="2"/>
    </row>
    <row r="532" spans="1:9" s="32" customFormat="1" ht="15" x14ac:dyDescent="0.2">
      <c r="A532" s="35"/>
      <c r="B532" s="29" t="s">
        <v>141</v>
      </c>
      <c r="C532" s="7">
        <v>40</v>
      </c>
      <c r="D532" s="7">
        <v>27</v>
      </c>
      <c r="E532" s="31">
        <f t="shared" si="191"/>
        <v>1.2814762606522714E-4</v>
      </c>
      <c r="F532" s="31">
        <f t="shared" si="192"/>
        <v>6.5061181607444922E-5</v>
      </c>
      <c r="G532" s="11">
        <f t="shared" si="184"/>
        <v>-0.32500000000000001</v>
      </c>
      <c r="H532" s="25">
        <f t="shared" si="187"/>
        <v>-4.1647978471198823E-5</v>
      </c>
      <c r="I532" s="2"/>
    </row>
    <row r="533" spans="1:9" s="32" customFormat="1" ht="15" x14ac:dyDescent="0.2">
      <c r="A533" s="35"/>
      <c r="B533" s="29" t="s">
        <v>134</v>
      </c>
      <c r="C533" s="7">
        <v>52</v>
      </c>
      <c r="D533" s="7">
        <v>64</v>
      </c>
      <c r="E533" s="31">
        <f t="shared" si="191"/>
        <v>1.6659191388479529E-4</v>
      </c>
      <c r="F533" s="31">
        <f t="shared" si="192"/>
        <v>1.5421909714357317E-4</v>
      </c>
      <c r="G533" s="11">
        <f t="shared" si="184"/>
        <v>0.23076923076923078</v>
      </c>
      <c r="H533" s="25">
        <f t="shared" si="187"/>
        <v>3.8444287819568146E-5</v>
      </c>
      <c r="I533" s="2"/>
    </row>
    <row r="534" spans="1:9" s="32" customFormat="1" ht="15" x14ac:dyDescent="0.2">
      <c r="A534" s="35"/>
      <c r="B534" s="29" t="s">
        <v>306</v>
      </c>
      <c r="C534" s="7">
        <v>12</v>
      </c>
      <c r="D534" s="7">
        <v>55</v>
      </c>
      <c r="E534" s="31">
        <f t="shared" si="191"/>
        <v>3.8444287819568139E-5</v>
      </c>
      <c r="F534" s="31">
        <f t="shared" si="192"/>
        <v>1.3253203660775818E-4</v>
      </c>
      <c r="G534" s="11">
        <f t="shared" si="184"/>
        <v>3.5833333333333335</v>
      </c>
      <c r="H534" s="25">
        <f t="shared" si="187"/>
        <v>1.3775869802011917E-4</v>
      </c>
      <c r="I534" s="2"/>
    </row>
    <row r="535" spans="1:9" s="32" customFormat="1" ht="15" x14ac:dyDescent="0.2">
      <c r="A535" s="35"/>
      <c r="B535" s="29" t="s">
        <v>130</v>
      </c>
      <c r="C535" s="7">
        <v>16</v>
      </c>
      <c r="D535" s="7">
        <v>132</v>
      </c>
      <c r="E535" s="31">
        <f t="shared" si="191"/>
        <v>5.1259050426090859E-5</v>
      </c>
      <c r="F535" s="31">
        <f t="shared" si="192"/>
        <v>3.1807688785861967E-4</v>
      </c>
      <c r="G535" s="11">
        <f t="shared" si="184"/>
        <v>7.25</v>
      </c>
      <c r="H535" s="25">
        <f t="shared" si="187"/>
        <v>3.7162811558915873E-4</v>
      </c>
      <c r="I535" s="2"/>
    </row>
    <row r="536" spans="1:9" s="32" customFormat="1" ht="15" x14ac:dyDescent="0.2">
      <c r="A536" s="35"/>
      <c r="B536" s="29" t="s">
        <v>143</v>
      </c>
      <c r="C536" s="7">
        <v>10</v>
      </c>
      <c r="D536" s="7">
        <v>20</v>
      </c>
      <c r="E536" s="31">
        <f t="shared" si="191"/>
        <v>3.2036906516306786E-5</v>
      </c>
      <c r="F536" s="31">
        <f t="shared" si="192"/>
        <v>4.8193467857366615E-5</v>
      </c>
      <c r="G536" s="11">
        <f t="shared" si="184"/>
        <v>1</v>
      </c>
      <c r="H536" s="25">
        <f t="shared" si="187"/>
        <v>3.2036906516306786E-5</v>
      </c>
      <c r="I536" s="2"/>
    </row>
    <row r="537" spans="1:9" s="32" customFormat="1" ht="15" x14ac:dyDescent="0.2">
      <c r="A537" s="35"/>
      <c r="B537" s="29" t="s">
        <v>307</v>
      </c>
      <c r="C537" s="7">
        <v>799</v>
      </c>
      <c r="D537" s="7">
        <v>1523</v>
      </c>
      <c r="E537" s="31">
        <f t="shared" si="191"/>
        <v>2.5597488306529121E-3</v>
      </c>
      <c r="F537" s="31">
        <f t="shared" si="192"/>
        <v>3.6699325773384677E-3</v>
      </c>
      <c r="G537" s="11">
        <f t="shared" si="184"/>
        <v>0.90613266583229035</v>
      </c>
      <c r="H537" s="25">
        <f t="shared" si="187"/>
        <v>2.3194720317806111E-3</v>
      </c>
      <c r="I537" s="2"/>
    </row>
    <row r="538" spans="1:9" s="32" customFormat="1" ht="15" x14ac:dyDescent="0.2">
      <c r="A538" s="35"/>
      <c r="B538" s="29" t="s">
        <v>308</v>
      </c>
      <c r="C538" s="7">
        <v>28</v>
      </c>
      <c r="D538" s="7">
        <v>74</v>
      </c>
      <c r="E538" s="31">
        <f t="shared" si="191"/>
        <v>8.9703338245658999E-5</v>
      </c>
      <c r="F538" s="31">
        <f t="shared" si="192"/>
        <v>1.7831583107225647E-4</v>
      </c>
      <c r="G538" s="11">
        <f t="shared" si="184"/>
        <v>1.6428571428571428</v>
      </c>
      <c r="H538" s="25">
        <f t="shared" si="187"/>
        <v>1.4736976997501122E-4</v>
      </c>
      <c r="I538" s="2"/>
    </row>
    <row r="539" spans="1:9" s="32" customFormat="1" ht="15" x14ac:dyDescent="0.2">
      <c r="A539" s="35"/>
      <c r="B539" s="29" t="s">
        <v>309</v>
      </c>
      <c r="C539" s="7">
        <v>459</v>
      </c>
      <c r="D539" s="7">
        <v>533</v>
      </c>
      <c r="E539" s="31">
        <f t="shared" si="191"/>
        <v>1.4704940090984814E-3</v>
      </c>
      <c r="F539" s="31">
        <f t="shared" si="192"/>
        <v>1.2843559183988201E-3</v>
      </c>
      <c r="G539" s="11">
        <f t="shared" si="184"/>
        <v>0.16122004357298475</v>
      </c>
      <c r="H539" s="25">
        <f t="shared" si="187"/>
        <v>2.3707310822067022E-4</v>
      </c>
      <c r="I539" s="2"/>
    </row>
    <row r="540" spans="1:9" s="32" customFormat="1" ht="30" x14ac:dyDescent="0.2">
      <c r="A540" s="35"/>
      <c r="B540" s="29" t="s">
        <v>508</v>
      </c>
      <c r="C540" s="7">
        <v>227</v>
      </c>
      <c r="D540" s="7">
        <v>336</v>
      </c>
      <c r="E540" s="31">
        <f t="shared" si="191"/>
        <v>7.2723777792016399E-4</v>
      </c>
      <c r="F540" s="31">
        <f t="shared" si="192"/>
        <v>8.0965026000375906E-4</v>
      </c>
      <c r="G540" s="11">
        <f t="shared" si="184"/>
        <v>0.48017621145374451</v>
      </c>
      <c r="H540" s="25">
        <f t="shared" si="187"/>
        <v>3.4920228102774394E-4</v>
      </c>
      <c r="I540" s="2"/>
    </row>
    <row r="541" spans="1:9" s="32" customFormat="1" ht="15" x14ac:dyDescent="0.2">
      <c r="A541" s="35"/>
      <c r="B541" s="29" t="s">
        <v>140</v>
      </c>
      <c r="C541" s="7">
        <v>1</v>
      </c>
      <c r="D541" s="7">
        <v>5</v>
      </c>
      <c r="E541" s="31">
        <f t="shared" si="191"/>
        <v>3.2036906516306787E-6</v>
      </c>
      <c r="F541" s="31">
        <f t="shared" si="192"/>
        <v>1.2048366964341654E-5</v>
      </c>
      <c r="G541" s="11">
        <f t="shared" si="184"/>
        <v>4</v>
      </c>
      <c r="H541" s="25">
        <f t="shared" si="187"/>
        <v>1.2814762606522715E-5</v>
      </c>
      <c r="I541" s="2"/>
    </row>
    <row r="542" spans="1:9" s="32" customFormat="1" ht="15" x14ac:dyDescent="0.2">
      <c r="A542" s="35"/>
      <c r="B542" s="29" t="s">
        <v>310</v>
      </c>
      <c r="C542" s="7">
        <v>4221</v>
      </c>
      <c r="D542" s="7">
        <v>3558</v>
      </c>
      <c r="E542" s="31">
        <f t="shared" si="191"/>
        <v>1.3522778240533094E-2</v>
      </c>
      <c r="F542" s="31">
        <f t="shared" si="192"/>
        <v>8.5736179318255199E-3</v>
      </c>
      <c r="G542" s="11">
        <f t="shared" ref="G542:G564" si="193">+IF(AND(C542=0,D542=0)," ",IF(C542=0,1,IF(D542=0,-1,(D542-C542)/C542)))</f>
        <v>-0.15707178393745558</v>
      </c>
      <c r="H542" s="25">
        <f t="shared" si="187"/>
        <v>-2.12404690203114E-3</v>
      </c>
      <c r="I542" s="2"/>
    </row>
    <row r="543" spans="1:9" s="32" customFormat="1" ht="15" x14ac:dyDescent="0.2">
      <c r="A543" s="35"/>
      <c r="B543" s="29" t="s">
        <v>311</v>
      </c>
      <c r="C543" s="7">
        <v>158</v>
      </c>
      <c r="D543" s="7">
        <v>197</v>
      </c>
      <c r="E543" s="31">
        <f t="shared" si="191"/>
        <v>5.0618312295764721E-4</v>
      </c>
      <c r="F543" s="31">
        <f t="shared" si="192"/>
        <v>4.7470565839506114E-4</v>
      </c>
      <c r="G543" s="11">
        <f t="shared" si="193"/>
        <v>0.24683544303797469</v>
      </c>
      <c r="H543" s="25">
        <f t="shared" si="187"/>
        <v>1.2494393541359646E-4</v>
      </c>
      <c r="I543" s="2"/>
    </row>
    <row r="544" spans="1:9" s="32" customFormat="1" ht="15" x14ac:dyDescent="0.2">
      <c r="A544" s="35"/>
      <c r="B544" s="29" t="s">
        <v>312</v>
      </c>
      <c r="C544" s="7">
        <v>237</v>
      </c>
      <c r="D544" s="7">
        <v>324</v>
      </c>
      <c r="E544" s="31">
        <f t="shared" si="191"/>
        <v>7.5927468443647082E-4</v>
      </c>
      <c r="F544" s="31">
        <f t="shared" si="192"/>
        <v>7.8073417928933918E-4</v>
      </c>
      <c r="G544" s="11">
        <f t="shared" si="193"/>
        <v>0.36708860759493672</v>
      </c>
      <c r="H544" s="25">
        <f t="shared" si="187"/>
        <v>2.7872108669186902E-4</v>
      </c>
      <c r="I544" s="2"/>
    </row>
    <row r="545" spans="1:9" s="32" customFormat="1" ht="15" x14ac:dyDescent="0.2">
      <c r="A545" s="35"/>
      <c r="B545" s="29" t="s">
        <v>136</v>
      </c>
      <c r="C545" s="7">
        <v>12</v>
      </c>
      <c r="D545" s="7">
        <v>0</v>
      </c>
      <c r="E545" s="31">
        <f t="shared" si="191"/>
        <v>3.8444287819568139E-5</v>
      </c>
      <c r="F545" s="31" t="str">
        <f t="shared" si="192"/>
        <v/>
      </c>
      <c r="G545" s="11">
        <f t="shared" si="193"/>
        <v>-1</v>
      </c>
      <c r="H545" s="25">
        <f t="shared" si="187"/>
        <v>-3.8444287819568139E-5</v>
      </c>
      <c r="I545" s="2"/>
    </row>
    <row r="546" spans="1:9" s="32" customFormat="1" ht="15" x14ac:dyDescent="0.2">
      <c r="A546" s="35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5"/>
      <c r="B547" s="29" t="s">
        <v>313</v>
      </c>
      <c r="C547" s="7">
        <v>5478</v>
      </c>
      <c r="D547" s="7">
        <v>7045</v>
      </c>
      <c r="E547" s="31">
        <f t="shared" si="191"/>
        <v>1.7549817389632856E-2</v>
      </c>
      <c r="F547" s="31">
        <f t="shared" si="192"/>
        <v>1.6976149052757388E-2</v>
      </c>
      <c r="G547" s="11">
        <f t="shared" si="193"/>
        <v>0.28605330412559327</v>
      </c>
      <c r="H547" s="25">
        <f t="shared" si="187"/>
        <v>5.020183251105273E-3</v>
      </c>
      <c r="I547" s="2"/>
    </row>
    <row r="548" spans="1:9" s="32" customFormat="1" ht="15" x14ac:dyDescent="0.2">
      <c r="A548" s="35"/>
      <c r="B548" s="29" t="s">
        <v>142</v>
      </c>
      <c r="C548" s="7">
        <v>4010</v>
      </c>
      <c r="D548" s="7">
        <v>6353</v>
      </c>
      <c r="E548" s="31">
        <f t="shared" si="191"/>
        <v>1.2846799513039022E-2</v>
      </c>
      <c r="F548" s="31">
        <f t="shared" si="192"/>
        <v>1.5308655064892504E-2</v>
      </c>
      <c r="G548" s="11">
        <f t="shared" si="193"/>
        <v>0.58428927680798004</v>
      </c>
      <c r="H548" s="25">
        <f t="shared" si="187"/>
        <v>7.5062471967706802E-3</v>
      </c>
      <c r="I548" s="2"/>
    </row>
    <row r="549" spans="1:9" s="32" customFormat="1" ht="15" x14ac:dyDescent="0.2">
      <c r="A549" s="35"/>
      <c r="B549" s="29" t="s">
        <v>314</v>
      </c>
      <c r="C549" s="7">
        <v>6064</v>
      </c>
      <c r="D549" s="7">
        <v>7478</v>
      </c>
      <c r="E549" s="31">
        <f t="shared" si="191"/>
        <v>1.9427180111488435E-2</v>
      </c>
      <c r="F549" s="31">
        <f t="shared" si="192"/>
        <v>1.8019537631869375E-2</v>
      </c>
      <c r="G549" s="11">
        <f t="shared" si="193"/>
        <v>0.23317941952506596</v>
      </c>
      <c r="H549" s="25">
        <f t="shared" si="187"/>
        <v>4.5300185814057797E-3</v>
      </c>
      <c r="I549" s="2"/>
    </row>
    <row r="550" spans="1:9" s="32" customFormat="1" ht="15" x14ac:dyDescent="0.2">
      <c r="A550" s="35"/>
      <c r="B550" s="29" t="s">
        <v>551</v>
      </c>
      <c r="C550" s="7">
        <v>452</v>
      </c>
      <c r="D550" s="7">
        <v>736</v>
      </c>
      <c r="E550" s="31">
        <f t="shared" ref="E550" si="194">+IF(C550=0,"",C550/C$345)</f>
        <v>1.4480681745370667E-3</v>
      </c>
      <c r="F550" s="31">
        <f t="shared" ref="F550" si="195">+IF(D550=0,"",D550/D$345)</f>
        <v>1.7735196171510914E-3</v>
      </c>
      <c r="G550" s="11">
        <f t="shared" si="193"/>
        <v>0.62831858407079644</v>
      </c>
      <c r="H550" s="25">
        <f t="shared" ref="H550" si="196">+IF(OR(AND(E550=""),(G550="")),"",E550*G550)</f>
        <v>9.0984814506311267E-4</v>
      </c>
      <c r="I550" s="2"/>
    </row>
    <row r="551" spans="1:9" s="32" customFormat="1" ht="15" x14ac:dyDescent="0.2">
      <c r="A551" s="35"/>
      <c r="B551" s="29" t="s">
        <v>131</v>
      </c>
      <c r="C551" s="7">
        <v>126</v>
      </c>
      <c r="D551" s="7">
        <v>159</v>
      </c>
      <c r="E551" s="31">
        <f>+IF(C551=0,"",C551/C$345)</f>
        <v>4.0366502210546551E-4</v>
      </c>
      <c r="F551" s="31">
        <f>+IF(D551=0,"",D551/D$345)</f>
        <v>3.8313806946606456E-4</v>
      </c>
      <c r="G551" s="11">
        <f t="shared" si="193"/>
        <v>0.26190476190476192</v>
      </c>
      <c r="H551" s="25">
        <f t="shared" si="187"/>
        <v>1.057217915038124E-4</v>
      </c>
      <c r="I551" s="2"/>
    </row>
    <row r="552" spans="1:9" s="32" customFormat="1" ht="15" x14ac:dyDescent="0.2">
      <c r="A552" s="35"/>
      <c r="B552" s="29" t="s">
        <v>315</v>
      </c>
      <c r="C552" s="7">
        <v>25</v>
      </c>
      <c r="D552" s="7">
        <v>41</v>
      </c>
      <c r="E552" s="31">
        <f>+IF(C552=0,"",C552/C$345)</f>
        <v>8.0092266290766962E-5</v>
      </c>
      <c r="F552" s="31">
        <f>+IF(D552=0,"",D552/D$345)</f>
        <v>9.879660910760155E-5</v>
      </c>
      <c r="G552" s="11">
        <f t="shared" si="193"/>
        <v>0.64</v>
      </c>
      <c r="H552" s="25">
        <f t="shared" si="187"/>
        <v>5.1259050426090859E-5</v>
      </c>
      <c r="I552" s="2"/>
    </row>
    <row r="553" spans="1:9" s="32" customFormat="1" ht="15" x14ac:dyDescent="0.2">
      <c r="A553" s="35"/>
      <c r="B553" s="29" t="s">
        <v>316</v>
      </c>
      <c r="C553" s="7">
        <v>101</v>
      </c>
      <c r="D553" s="7">
        <v>59</v>
      </c>
      <c r="E553" s="31">
        <f t="shared" ref="E553:E564" si="197">+IF(C553=0,"",C553/C$345)</f>
        <v>3.2357275581469853E-4</v>
      </c>
      <c r="F553" s="31">
        <f t="shared" ref="F553:F564" si="198">+IF(D553=0,"",D553/D$345)</f>
        <v>1.4217073017923151E-4</v>
      </c>
      <c r="G553" s="11">
        <f t="shared" si="193"/>
        <v>-0.41584158415841582</v>
      </c>
      <c r="H553" s="25">
        <f t="shared" ref="H553:H564" si="199">+IF(OR(AND(E553=""),(G553="")),"",E553*G553)</f>
        <v>-1.3455500736848848E-4</v>
      </c>
      <c r="I553" s="2"/>
    </row>
    <row r="554" spans="1:9" s="32" customFormat="1" ht="15" x14ac:dyDescent="0.2">
      <c r="A554" s="35"/>
      <c r="B554" s="29" t="s">
        <v>509</v>
      </c>
      <c r="C554" s="7">
        <v>315</v>
      </c>
      <c r="D554" s="7">
        <v>826</v>
      </c>
      <c r="E554" s="31">
        <f t="shared" si="197"/>
        <v>1.0091625552636637E-3</v>
      </c>
      <c r="F554" s="31">
        <f t="shared" si="198"/>
        <v>1.9903902225092409E-3</v>
      </c>
      <c r="G554" s="11">
        <f t="shared" si="193"/>
        <v>1.6222222222222222</v>
      </c>
      <c r="H554" s="25">
        <f t="shared" si="199"/>
        <v>1.6370859229832768E-3</v>
      </c>
      <c r="I554" s="2"/>
    </row>
    <row r="555" spans="1:9" s="32" customFormat="1" ht="15" x14ac:dyDescent="0.2">
      <c r="A555" s="35"/>
      <c r="B555" s="29" t="s">
        <v>132</v>
      </c>
      <c r="C555" s="7">
        <v>135</v>
      </c>
      <c r="D555" s="7">
        <v>369</v>
      </c>
      <c r="E555" s="31">
        <f t="shared" si="197"/>
        <v>4.324982379701416E-4</v>
      </c>
      <c r="F555" s="31">
        <f t="shared" si="198"/>
        <v>8.8916948196841395E-4</v>
      </c>
      <c r="G555" s="11">
        <f t="shared" si="193"/>
        <v>1.7333333333333334</v>
      </c>
      <c r="H555" s="25">
        <f t="shared" si="199"/>
        <v>7.4966361248157882E-4</v>
      </c>
      <c r="I555" s="2"/>
    </row>
    <row r="556" spans="1:9" s="32" customFormat="1" ht="15" x14ac:dyDescent="0.2">
      <c r="A556" s="35"/>
      <c r="B556" s="29" t="s">
        <v>139</v>
      </c>
      <c r="C556" s="7">
        <v>1987</v>
      </c>
      <c r="D556" s="7">
        <v>2747</v>
      </c>
      <c r="E556" s="31">
        <f t="shared" si="197"/>
        <v>6.3657333247901585E-3</v>
      </c>
      <c r="F556" s="31">
        <f t="shared" si="198"/>
        <v>6.6193728102093043E-3</v>
      </c>
      <c r="G556" s="11">
        <f t="shared" si="193"/>
        <v>0.3824861600402617</v>
      </c>
      <c r="H556" s="25">
        <f t="shared" si="199"/>
        <v>2.4348048952393159E-3</v>
      </c>
      <c r="I556" s="2"/>
    </row>
    <row r="557" spans="1:9" s="32" customFormat="1" ht="15" x14ac:dyDescent="0.2">
      <c r="A557" s="35"/>
      <c r="B557" s="29" t="s">
        <v>510</v>
      </c>
      <c r="C557" s="7">
        <v>427</v>
      </c>
      <c r="D557" s="7">
        <v>434</v>
      </c>
      <c r="E557" s="31">
        <f t="shared" si="197"/>
        <v>1.3679759082462998E-3</v>
      </c>
      <c r="F557" s="31">
        <f t="shared" si="198"/>
        <v>1.0457982525048555E-3</v>
      </c>
      <c r="G557" s="11">
        <f t="shared" si="193"/>
        <v>1.6393442622950821E-2</v>
      </c>
      <c r="H557" s="25">
        <f t="shared" si="199"/>
        <v>2.2425834561414753E-5</v>
      </c>
      <c r="I557" s="2"/>
    </row>
    <row r="558" spans="1:9" s="32" customFormat="1" ht="15" x14ac:dyDescent="0.2">
      <c r="A558" s="35"/>
      <c r="B558" s="29" t="s">
        <v>317</v>
      </c>
      <c r="C558" s="7">
        <v>1285</v>
      </c>
      <c r="D558" s="7">
        <v>1594</v>
      </c>
      <c r="E558" s="31">
        <f t="shared" si="197"/>
        <v>4.1167424873454223E-3</v>
      </c>
      <c r="F558" s="31">
        <f t="shared" si="198"/>
        <v>3.841019388232119E-3</v>
      </c>
      <c r="G558" s="11">
        <f t="shared" si="193"/>
        <v>0.24046692607003892</v>
      </c>
      <c r="H558" s="25">
        <f t="shared" si="199"/>
        <v>9.899404113538797E-4</v>
      </c>
      <c r="I558" s="2"/>
    </row>
    <row r="559" spans="1:9" s="32" customFormat="1" ht="15" x14ac:dyDescent="0.2">
      <c r="A559" s="35"/>
      <c r="B559" s="29" t="s">
        <v>318</v>
      </c>
      <c r="C559" s="7">
        <v>82</v>
      </c>
      <c r="D559" s="7">
        <v>54</v>
      </c>
      <c r="E559" s="31">
        <f t="shared" si="197"/>
        <v>2.6270263343371566E-4</v>
      </c>
      <c r="F559" s="31">
        <f t="shared" si="198"/>
        <v>1.3012236321488984E-4</v>
      </c>
      <c r="G559" s="11">
        <f t="shared" si="193"/>
        <v>-0.34146341463414637</v>
      </c>
      <c r="H559" s="25">
        <f t="shared" si="199"/>
        <v>-8.9703338245659012E-5</v>
      </c>
      <c r="I559" s="2"/>
    </row>
    <row r="560" spans="1:9" s="32" customFormat="1" ht="15" x14ac:dyDescent="0.2">
      <c r="A560" s="35"/>
      <c r="B560" s="29" t="s">
        <v>319</v>
      </c>
      <c r="C560" s="7">
        <v>414</v>
      </c>
      <c r="D560" s="7">
        <v>416</v>
      </c>
      <c r="E560" s="31">
        <f t="shared" si="197"/>
        <v>1.3263279297751009E-3</v>
      </c>
      <c r="F560" s="31">
        <f t="shared" si="198"/>
        <v>1.0024241314332254E-3</v>
      </c>
      <c r="G560" s="11">
        <f t="shared" si="193"/>
        <v>4.830917874396135E-3</v>
      </c>
      <c r="H560" s="25">
        <f t="shared" si="199"/>
        <v>6.4073813032613566E-6</v>
      </c>
      <c r="I560" s="2"/>
    </row>
    <row r="561" spans="1:9" s="46" customFormat="1" ht="15" x14ac:dyDescent="0.2">
      <c r="A561" s="45"/>
      <c r="B561" s="29" t="s">
        <v>320</v>
      </c>
      <c r="C561" s="7">
        <v>18</v>
      </c>
      <c r="D561" s="7">
        <v>30</v>
      </c>
      <c r="E561" s="31">
        <f t="shared" si="197"/>
        <v>5.7666431729352212E-5</v>
      </c>
      <c r="F561" s="31">
        <f t="shared" si="198"/>
        <v>7.229020178604992E-5</v>
      </c>
      <c r="G561" s="11">
        <f t="shared" si="193"/>
        <v>0.66666666666666663</v>
      </c>
      <c r="H561" s="25">
        <f t="shared" si="199"/>
        <v>3.8444287819568139E-5</v>
      </c>
      <c r="I561" s="2"/>
    </row>
    <row r="562" spans="1:9" s="32" customFormat="1" ht="15" x14ac:dyDescent="0.2">
      <c r="A562" s="35"/>
      <c r="B562" s="29" t="s">
        <v>321</v>
      </c>
      <c r="C562" s="7">
        <v>215</v>
      </c>
      <c r="D562" s="7">
        <v>215</v>
      </c>
      <c r="E562" s="31">
        <f t="shared" si="197"/>
        <v>6.8879349010059589E-4</v>
      </c>
      <c r="F562" s="31">
        <f t="shared" si="198"/>
        <v>5.1807977946669113E-4</v>
      </c>
      <c r="G562" s="11">
        <f t="shared" si="193"/>
        <v>0</v>
      </c>
      <c r="H562" s="25">
        <f t="shared" si="199"/>
        <v>0</v>
      </c>
      <c r="I562" s="2"/>
    </row>
    <row r="563" spans="1:9" s="32" customFormat="1" ht="15" x14ac:dyDescent="0.2">
      <c r="A563" s="35"/>
      <c r="B563" s="29" t="s">
        <v>511</v>
      </c>
      <c r="C563" s="7">
        <v>10</v>
      </c>
      <c r="D563" s="7">
        <v>6</v>
      </c>
      <c r="E563" s="31">
        <f t="shared" si="197"/>
        <v>3.2036906516306786E-5</v>
      </c>
      <c r="F563" s="31">
        <f t="shared" si="198"/>
        <v>1.4458040357209983E-5</v>
      </c>
      <c r="G563" s="11">
        <f t="shared" si="193"/>
        <v>-0.4</v>
      </c>
      <c r="H563" s="25">
        <f t="shared" si="199"/>
        <v>-1.2814762606522715E-5</v>
      </c>
      <c r="I563" s="2"/>
    </row>
    <row r="564" spans="1:9" s="32" customFormat="1" ht="15" x14ac:dyDescent="0.2">
      <c r="A564" s="35"/>
      <c r="B564" s="29" t="s">
        <v>512</v>
      </c>
      <c r="C564" s="7">
        <v>20</v>
      </c>
      <c r="D564" s="7">
        <v>22</v>
      </c>
      <c r="E564" s="31">
        <f t="shared" si="197"/>
        <v>6.4073813032613572E-5</v>
      </c>
      <c r="F564" s="31">
        <f t="shared" si="198"/>
        <v>5.3012814643103274E-5</v>
      </c>
      <c r="G564" s="11">
        <f t="shared" si="193"/>
        <v>0.1</v>
      </c>
      <c r="H564" s="25">
        <f t="shared" si="199"/>
        <v>6.4073813032613574E-6</v>
      </c>
      <c r="I564" s="2"/>
    </row>
    <row r="567" spans="1:9" x14ac:dyDescent="0.2">
      <c r="B567" s="16"/>
      <c r="C567" s="16"/>
      <c r="D567" s="16"/>
      <c r="E567" s="16"/>
      <c r="F567" s="16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101473</v>
      </c>
      <c r="D570" s="52">
        <f>SUM(D571:D596)</f>
        <v>125357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0.23537295635292146</v>
      </c>
      <c r="H570" s="54">
        <f>+IF(OR(AND(E570=""),(G570="")),"",E570*G570)</f>
        <v>0.23537295635292146</v>
      </c>
    </row>
    <row r="571" spans="1:9" s="32" customFormat="1" ht="15" x14ac:dyDescent="0.2">
      <c r="A571" s="35"/>
      <c r="B571" s="29" t="s">
        <v>322</v>
      </c>
      <c r="C571" s="7">
        <v>672</v>
      </c>
      <c r="D571" s="7">
        <v>805</v>
      </c>
      <c r="E571" s="31">
        <f t="shared" si="200"/>
        <v>6.6224512924620343E-3</v>
      </c>
      <c r="F571" s="31">
        <f t="shared" si="201"/>
        <v>6.4216597397831789E-3</v>
      </c>
      <c r="G571" s="11">
        <f t="shared" ref="G571:G596" si="202">+IF(AND(C571=0,D571=0)," ",IF(C571=0,1,IF(D571=0,-1,(D571-C571)/C571)))</f>
        <v>0.19791666666666666</v>
      </c>
      <c r="H571" s="25">
        <f>+IF(OR(AND(E571=""),(G571="")),"",E571*G571)</f>
        <v>1.3106934849664443E-3</v>
      </c>
      <c r="I571" s="2"/>
    </row>
    <row r="572" spans="1:9" s="32" customFormat="1" ht="15" x14ac:dyDescent="0.2">
      <c r="A572" s="35"/>
      <c r="B572" s="29" t="s">
        <v>144</v>
      </c>
      <c r="C572" s="7">
        <v>2977</v>
      </c>
      <c r="D572" s="7">
        <v>2611</v>
      </c>
      <c r="E572" s="31">
        <f t="shared" si="200"/>
        <v>2.9337853419136126E-2</v>
      </c>
      <c r="F572" s="31">
        <f t="shared" si="201"/>
        <v>2.0828513764688052E-2</v>
      </c>
      <c r="G572" s="11">
        <f t="shared" si="202"/>
        <v>-0.12294255962378232</v>
      </c>
      <c r="H572" s="25">
        <f t="shared" ref="H572:H596" si="203">+IF(OR(AND(E572=""),(G572="")),"",E572*G572)</f>
        <v>-3.6068707932159294E-3</v>
      </c>
      <c r="I572" s="2"/>
    </row>
    <row r="573" spans="1:9" s="32" customFormat="1" ht="15" x14ac:dyDescent="0.2">
      <c r="A573" s="35"/>
      <c r="B573" s="29" t="s">
        <v>584</v>
      </c>
      <c r="C573" s="7">
        <v>11176</v>
      </c>
      <c r="D573" s="7">
        <v>12301</v>
      </c>
      <c r="E573" s="31">
        <f t="shared" si="200"/>
        <v>0.11013767209011265</v>
      </c>
      <c r="F573" s="31">
        <f t="shared" si="201"/>
        <v>9.8127747154127809E-2</v>
      </c>
      <c r="G573" s="11">
        <f t="shared" si="202"/>
        <v>0.10066213314244811</v>
      </c>
      <c r="H573" s="25">
        <f t="shared" si="203"/>
        <v>1.108669301193421E-2</v>
      </c>
      <c r="I573" s="2"/>
    </row>
    <row r="574" spans="1:9" s="32" customFormat="1" ht="15" x14ac:dyDescent="0.2">
      <c r="A574" s="35"/>
      <c r="B574" s="29" t="s">
        <v>323</v>
      </c>
      <c r="C574" s="7">
        <v>12046</v>
      </c>
      <c r="D574" s="7">
        <v>15113</v>
      </c>
      <c r="E574" s="31">
        <f t="shared" si="200"/>
        <v>0.1187113813526751</v>
      </c>
      <c r="F574" s="31">
        <f t="shared" si="201"/>
        <v>0.12055968154949465</v>
      </c>
      <c r="G574" s="11">
        <f t="shared" si="202"/>
        <v>0.25460733853561346</v>
      </c>
      <c r="H574" s="25">
        <f t="shared" si="203"/>
        <v>3.0224788860090862E-2</v>
      </c>
      <c r="I574" s="2"/>
    </row>
    <row r="575" spans="1:9" s="32" customFormat="1" ht="15" x14ac:dyDescent="0.2">
      <c r="A575" s="35"/>
      <c r="B575" s="29" t="s">
        <v>145</v>
      </c>
      <c r="C575" s="7">
        <v>1156</v>
      </c>
      <c r="D575" s="7">
        <v>1578</v>
      </c>
      <c r="E575" s="31">
        <f t="shared" si="200"/>
        <v>1.1392192997151952E-2</v>
      </c>
      <c r="F575" s="31">
        <f t="shared" si="201"/>
        <v>1.2588048533388642E-2</v>
      </c>
      <c r="G575" s="11">
        <f t="shared" si="202"/>
        <v>0.36505190311418684</v>
      </c>
      <c r="H575" s="25">
        <f t="shared" si="203"/>
        <v>4.1587417342544321E-3</v>
      </c>
      <c r="I575" s="2"/>
    </row>
    <row r="576" spans="1:9" s="32" customFormat="1" ht="15" x14ac:dyDescent="0.2">
      <c r="A576" s="35"/>
      <c r="B576" s="29" t="s">
        <v>616</v>
      </c>
      <c r="C576" s="7">
        <v>281</v>
      </c>
      <c r="D576" s="7">
        <v>168</v>
      </c>
      <c r="E576" s="31">
        <f t="shared" si="200"/>
        <v>2.7692095434253446E-3</v>
      </c>
      <c r="F576" s="31">
        <f t="shared" si="201"/>
        <v>1.3401724674330113E-3</v>
      </c>
      <c r="G576" s="11">
        <f t="shared" si="202"/>
        <v>-0.40213523131672596</v>
      </c>
      <c r="H576" s="25">
        <f t="shared" si="203"/>
        <v>-1.113596720309836E-3</v>
      </c>
      <c r="I576" s="2"/>
    </row>
    <row r="577" spans="1:9" s="32" customFormat="1" ht="15" x14ac:dyDescent="0.2">
      <c r="A577" s="35"/>
      <c r="B577" s="29" t="s">
        <v>146</v>
      </c>
      <c r="C577" s="7">
        <v>237</v>
      </c>
      <c r="D577" s="7">
        <v>273</v>
      </c>
      <c r="E577" s="31">
        <f t="shared" si="200"/>
        <v>2.3355966611808068E-3</v>
      </c>
      <c r="F577" s="31">
        <f t="shared" si="201"/>
        <v>2.1777802595786436E-3</v>
      </c>
      <c r="G577" s="11">
        <f t="shared" si="202"/>
        <v>0.15189873417721519</v>
      </c>
      <c r="H577" s="25">
        <f t="shared" si="203"/>
        <v>3.5477417638189474E-4</v>
      </c>
      <c r="I577" s="2"/>
    </row>
    <row r="578" spans="1:9" s="32" customFormat="1" ht="15" x14ac:dyDescent="0.2">
      <c r="A578" s="35"/>
      <c r="B578" s="29" t="s">
        <v>324</v>
      </c>
      <c r="C578" s="7">
        <v>164</v>
      </c>
      <c r="D578" s="7">
        <v>333</v>
      </c>
      <c r="E578" s="31">
        <f t="shared" si="200"/>
        <v>1.6161934701841869E-3</v>
      </c>
      <c r="F578" s="31">
        <f t="shared" si="201"/>
        <v>2.6564132836618616E-3</v>
      </c>
      <c r="G578" s="11">
        <f t="shared" si="202"/>
        <v>1.0304878048780488</v>
      </c>
      <c r="H578" s="25">
        <f t="shared" si="203"/>
        <v>1.6654676613483388E-3</v>
      </c>
      <c r="I578" s="2"/>
    </row>
    <row r="579" spans="1:9" s="32" customFormat="1" ht="15" x14ac:dyDescent="0.2">
      <c r="A579" s="35"/>
      <c r="B579" s="29" t="s">
        <v>325</v>
      </c>
      <c r="C579" s="7">
        <v>298</v>
      </c>
      <c r="D579" s="7">
        <v>408</v>
      </c>
      <c r="E579" s="31">
        <f t="shared" si="200"/>
        <v>2.9367417933834614E-3</v>
      </c>
      <c r="F579" s="31">
        <f t="shared" si="201"/>
        <v>3.2547045637658844E-3</v>
      </c>
      <c r="G579" s="11">
        <f t="shared" si="202"/>
        <v>0.36912751677852351</v>
      </c>
      <c r="H579" s="25">
        <f t="shared" si="203"/>
        <v>1.084032205611345E-3</v>
      </c>
      <c r="I579" s="2"/>
    </row>
    <row r="580" spans="1:9" s="32" customFormat="1" ht="15" x14ac:dyDescent="0.2">
      <c r="A580" s="35"/>
      <c r="B580" s="29" t="s">
        <v>513</v>
      </c>
      <c r="C580" s="7">
        <v>1205</v>
      </c>
      <c r="D580" s="7">
        <v>973</v>
      </c>
      <c r="E580" s="31">
        <f t="shared" si="200"/>
        <v>1.1875080070560642E-2</v>
      </c>
      <c r="F580" s="31">
        <f t="shared" si="201"/>
        <v>7.7618322072161901E-3</v>
      </c>
      <c r="G580" s="11">
        <f t="shared" si="202"/>
        <v>-0.19253112033195022</v>
      </c>
      <c r="H580" s="25">
        <f t="shared" si="203"/>
        <v>-2.2863224700166549E-3</v>
      </c>
      <c r="I580" s="2"/>
    </row>
    <row r="581" spans="1:9" s="32" customFormat="1" ht="15" x14ac:dyDescent="0.2">
      <c r="A581" s="35"/>
      <c r="B581" s="29" t="s">
        <v>543</v>
      </c>
      <c r="C581" s="7">
        <v>1740</v>
      </c>
      <c r="D581" s="7">
        <v>1644</v>
      </c>
      <c r="E581" s="31">
        <f t="shared" ref="E581" si="204">+IF(C581=0,"",C581/C$570)</f>
        <v>1.714741852512491E-2</v>
      </c>
      <c r="F581" s="31">
        <f t="shared" ref="F581" si="205">+IF(D581=0,"",D581/D$570)</f>
        <v>1.3114544859880181E-2</v>
      </c>
      <c r="G581" s="11">
        <f t="shared" si="202"/>
        <v>-5.5172413793103448E-2</v>
      </c>
      <c r="H581" s="25">
        <f t="shared" ref="H581" si="206">+IF(OR(AND(E581=""),(G581="")),"",E581*G581)</f>
        <v>-9.460644703517192E-4</v>
      </c>
      <c r="I581" s="2"/>
    </row>
    <row r="582" spans="1:9" s="32" customFormat="1" ht="15" x14ac:dyDescent="0.2">
      <c r="A582" s="48"/>
      <c r="B582" s="29" t="s">
        <v>595</v>
      </c>
      <c r="C582" s="30">
        <v>10</v>
      </c>
      <c r="D582" s="7">
        <v>30</v>
      </c>
      <c r="E582" s="31">
        <f t="shared" ref="E582" si="207">+IF(C582=0,"",C582/C$570)</f>
        <v>9.8548382328304086E-5</v>
      </c>
      <c r="F582" s="31">
        <f t="shared" ref="F582" si="208">+IF(D582=0,"",D582/D$570)</f>
        <v>2.3931651204160917E-4</v>
      </c>
      <c r="G582" s="11">
        <f t="shared" si="202"/>
        <v>2</v>
      </c>
      <c r="H582" s="25">
        <f t="shared" ref="H582" si="209">+IF(OR(AND(E582=""),(G582="")),"",E582*G582)</f>
        <v>1.9709676465660817E-4</v>
      </c>
      <c r="I582" s="2"/>
    </row>
    <row r="583" spans="1:9" s="32" customFormat="1" ht="15" x14ac:dyDescent="0.2">
      <c r="A583" s="35"/>
      <c r="B583" s="29" t="s">
        <v>326</v>
      </c>
      <c r="C583" s="7">
        <v>270</v>
      </c>
      <c r="D583" s="7">
        <v>270</v>
      </c>
      <c r="E583" s="31">
        <f t="shared" ref="E583:E596" si="210">+IF(C583=0,"",C583/C$570)</f>
        <v>2.6608063228642101E-3</v>
      </c>
      <c r="F583" s="31">
        <f t="shared" ref="F583:F596" si="211">+IF(D583=0,"",D583/D$570)</f>
        <v>2.1538486083744826E-3</v>
      </c>
      <c r="G583" s="11">
        <f t="shared" si="202"/>
        <v>0</v>
      </c>
      <c r="H583" s="25">
        <f t="shared" si="203"/>
        <v>0</v>
      </c>
      <c r="I583" s="2"/>
    </row>
    <row r="584" spans="1:9" s="32" customFormat="1" ht="15" x14ac:dyDescent="0.2">
      <c r="A584" s="35"/>
      <c r="B584" s="29" t="s">
        <v>327</v>
      </c>
      <c r="C584" s="7">
        <v>13090</v>
      </c>
      <c r="D584" s="7">
        <v>10012</v>
      </c>
      <c r="E584" s="31">
        <f t="shared" si="210"/>
        <v>0.12899983246775004</v>
      </c>
      <c r="F584" s="31">
        <f t="shared" si="211"/>
        <v>7.9867897285353026E-2</v>
      </c>
      <c r="G584" s="11">
        <f t="shared" si="202"/>
        <v>-0.23514132925897632</v>
      </c>
      <c r="H584" s="25">
        <f t="shared" si="203"/>
        <v>-3.0333192080651997E-2</v>
      </c>
      <c r="I584" s="2"/>
    </row>
    <row r="585" spans="1:9" s="32" customFormat="1" ht="15" x14ac:dyDescent="0.2">
      <c r="A585" s="35"/>
      <c r="B585" s="29" t="s">
        <v>147</v>
      </c>
      <c r="C585" s="7">
        <v>1378</v>
      </c>
      <c r="D585" s="7">
        <v>2086</v>
      </c>
      <c r="E585" s="31">
        <f t="shared" si="210"/>
        <v>1.3579967084840302E-2</v>
      </c>
      <c r="F585" s="31">
        <f t="shared" si="211"/>
        <v>1.6640474803959891E-2</v>
      </c>
      <c r="G585" s="11">
        <f t="shared" si="202"/>
        <v>0.51378809869375908</v>
      </c>
      <c r="H585" s="25">
        <f t="shared" si="203"/>
        <v>6.9772254688439282E-3</v>
      </c>
      <c r="I585" s="2"/>
    </row>
    <row r="586" spans="1:9" s="32" customFormat="1" ht="15" x14ac:dyDescent="0.2">
      <c r="A586" s="35"/>
      <c r="B586" s="29" t="s">
        <v>148</v>
      </c>
      <c r="C586" s="7">
        <v>938</v>
      </c>
      <c r="D586" s="7">
        <v>1632</v>
      </c>
      <c r="E586" s="31">
        <f t="shared" si="210"/>
        <v>9.2438382623949225E-3</v>
      </c>
      <c r="F586" s="31">
        <f t="shared" si="211"/>
        <v>1.3018818255063538E-2</v>
      </c>
      <c r="G586" s="11">
        <f t="shared" si="202"/>
        <v>0.73987206823027718</v>
      </c>
      <c r="H586" s="25">
        <f t="shared" si="203"/>
        <v>6.8392577335843032E-3</v>
      </c>
      <c r="I586" s="2"/>
    </row>
    <row r="587" spans="1:9" s="32" customFormat="1" ht="15" x14ac:dyDescent="0.2">
      <c r="A587" s="35"/>
      <c r="B587" s="29" t="s">
        <v>328</v>
      </c>
      <c r="C587" s="7">
        <v>24704</v>
      </c>
      <c r="D587" s="7">
        <v>34800</v>
      </c>
      <c r="E587" s="31">
        <f t="shared" si="210"/>
        <v>0.24345392370384239</v>
      </c>
      <c r="F587" s="31">
        <f t="shared" si="211"/>
        <v>0.27760715396826663</v>
      </c>
      <c r="G587" s="11">
        <f t="shared" si="202"/>
        <v>0.40867875647668395</v>
      </c>
      <c r="H587" s="25">
        <f t="shared" si="203"/>
        <v>9.9494446798655795E-2</v>
      </c>
      <c r="I587" s="2"/>
    </row>
    <row r="588" spans="1:9" s="32" customFormat="1" ht="15" x14ac:dyDescent="0.2">
      <c r="A588" s="35"/>
      <c r="B588" s="29" t="s">
        <v>149</v>
      </c>
      <c r="C588" s="7">
        <v>6525</v>
      </c>
      <c r="D588" s="7">
        <v>6687</v>
      </c>
      <c r="E588" s="31">
        <f t="shared" si="210"/>
        <v>6.4302819469218411E-2</v>
      </c>
      <c r="F588" s="31">
        <f t="shared" si="211"/>
        <v>5.334365053407468E-2</v>
      </c>
      <c r="G588" s="11">
        <f t="shared" si="202"/>
        <v>2.4827586206896551E-2</v>
      </c>
      <c r="H588" s="25">
        <f t="shared" si="203"/>
        <v>1.5964837937185259E-3</v>
      </c>
      <c r="I588" s="2"/>
    </row>
    <row r="589" spans="1:9" s="32" customFormat="1" ht="15" x14ac:dyDescent="0.2">
      <c r="A589" s="35"/>
      <c r="B589" s="29" t="s">
        <v>329</v>
      </c>
      <c r="C589" s="7">
        <v>1134</v>
      </c>
      <c r="D589" s="7">
        <v>1097</v>
      </c>
      <c r="E589" s="31">
        <f t="shared" si="210"/>
        <v>1.1175386556029683E-2</v>
      </c>
      <c r="F589" s="31">
        <f t="shared" si="211"/>
        <v>8.7510071236548415E-3</v>
      </c>
      <c r="G589" s="11">
        <f t="shared" si="202"/>
        <v>-3.2627865961199293E-2</v>
      </c>
      <c r="H589" s="25">
        <f t="shared" si="203"/>
        <v>-3.6462901461472511E-4</v>
      </c>
      <c r="I589" s="2"/>
    </row>
    <row r="590" spans="1:9" s="32" customFormat="1" ht="15" x14ac:dyDescent="0.2">
      <c r="A590" s="35"/>
      <c r="B590" s="29" t="s">
        <v>150</v>
      </c>
      <c r="C590" s="7">
        <v>1253</v>
      </c>
      <c r="D590" s="7">
        <v>1548</v>
      </c>
      <c r="E590" s="31">
        <f t="shared" si="210"/>
        <v>1.2348112305736502E-2</v>
      </c>
      <c r="F590" s="31">
        <f t="shared" si="211"/>
        <v>1.2348732021347033E-2</v>
      </c>
      <c r="G590" s="11">
        <f t="shared" si="202"/>
        <v>0.23543495610534718</v>
      </c>
      <c r="H590" s="25">
        <f t="shared" si="203"/>
        <v>2.9071772786849704E-3</v>
      </c>
      <c r="I590" s="2"/>
    </row>
    <row r="591" spans="1:9" s="32" customFormat="1" ht="15" x14ac:dyDescent="0.2">
      <c r="A591" s="35"/>
      <c r="B591" s="29" t="s">
        <v>151</v>
      </c>
      <c r="C591" s="7">
        <v>65</v>
      </c>
      <c r="D591" s="7">
        <v>57</v>
      </c>
      <c r="E591" s="31">
        <f t="shared" si="210"/>
        <v>6.4056448513397654E-4</v>
      </c>
      <c r="F591" s="31">
        <f t="shared" si="211"/>
        <v>4.5470137287905739E-4</v>
      </c>
      <c r="G591" s="11">
        <f t="shared" si="202"/>
        <v>-0.12307692307692308</v>
      </c>
      <c r="H591" s="25">
        <f t="shared" si="203"/>
        <v>-7.8838705862643271E-5</v>
      </c>
      <c r="I591" s="2"/>
    </row>
    <row r="592" spans="1:9" s="32" customFormat="1" ht="15" x14ac:dyDescent="0.2">
      <c r="A592" s="35"/>
      <c r="B592" s="29" t="s">
        <v>330</v>
      </c>
      <c r="C592" s="7">
        <v>2194</v>
      </c>
      <c r="D592" s="7">
        <v>2677</v>
      </c>
      <c r="E592" s="31">
        <f t="shared" si="210"/>
        <v>2.1621515082829914E-2</v>
      </c>
      <c r="F592" s="31">
        <f t="shared" si="211"/>
        <v>2.1355010091179592E-2</v>
      </c>
      <c r="G592" s="11">
        <f t="shared" si="202"/>
        <v>0.22014585232452141</v>
      </c>
      <c r="H592" s="25">
        <f t="shared" si="203"/>
        <v>4.7598868664570863E-3</v>
      </c>
      <c r="I592" s="2"/>
    </row>
    <row r="593" spans="1:9" s="32" customFormat="1" ht="15" x14ac:dyDescent="0.2">
      <c r="A593" s="35"/>
      <c r="B593" s="29" t="s">
        <v>331</v>
      </c>
      <c r="C593" s="7">
        <v>315</v>
      </c>
      <c r="D593" s="7">
        <v>280</v>
      </c>
      <c r="E593" s="31">
        <f t="shared" si="210"/>
        <v>3.1042740433415783E-3</v>
      </c>
      <c r="F593" s="31">
        <f t="shared" si="211"/>
        <v>2.2336207790550188E-3</v>
      </c>
      <c r="G593" s="11">
        <f t="shared" si="202"/>
        <v>-0.1111111111111111</v>
      </c>
      <c r="H593" s="25">
        <f t="shared" si="203"/>
        <v>-3.4491933814906426E-4</v>
      </c>
      <c r="I593" s="2"/>
    </row>
    <row r="594" spans="1:9" s="32" customFormat="1" ht="15" x14ac:dyDescent="0.2">
      <c r="A594" s="35"/>
      <c r="B594" s="29" t="s">
        <v>332</v>
      </c>
      <c r="C594" s="7">
        <v>98</v>
      </c>
      <c r="D594" s="7">
        <v>132</v>
      </c>
      <c r="E594" s="31">
        <f t="shared" si="210"/>
        <v>9.6577414681737995E-4</v>
      </c>
      <c r="F594" s="31">
        <f t="shared" si="211"/>
        <v>1.0529926529830804E-3</v>
      </c>
      <c r="G594" s="11">
        <f t="shared" si="202"/>
        <v>0.34693877551020408</v>
      </c>
      <c r="H594" s="25">
        <f t="shared" si="203"/>
        <v>3.3506449991623383E-4</v>
      </c>
      <c r="I594" s="2"/>
    </row>
    <row r="595" spans="1:9" s="32" customFormat="1" ht="15" x14ac:dyDescent="0.2">
      <c r="A595" s="35"/>
      <c r="B595" s="29" t="s">
        <v>333</v>
      </c>
      <c r="C595" s="7">
        <v>2463</v>
      </c>
      <c r="D595" s="7">
        <v>2838</v>
      </c>
      <c r="E595" s="31">
        <f t="shared" si="210"/>
        <v>2.4272466567461296E-2</v>
      </c>
      <c r="F595" s="31">
        <f t="shared" si="211"/>
        <v>2.2639342039136225E-2</v>
      </c>
      <c r="G595" s="11">
        <f t="shared" si="202"/>
        <v>0.15225334957369063</v>
      </c>
      <c r="H595" s="25">
        <f t="shared" si="203"/>
        <v>3.6955643373114033E-3</v>
      </c>
      <c r="I595" s="2"/>
    </row>
    <row r="596" spans="1:9" s="32" customFormat="1" ht="15" x14ac:dyDescent="0.2">
      <c r="A596" s="35"/>
      <c r="B596" s="29" t="s">
        <v>514</v>
      </c>
      <c r="C596" s="7">
        <v>15084</v>
      </c>
      <c r="D596" s="7">
        <v>25004</v>
      </c>
      <c r="E596" s="31">
        <f t="shared" si="210"/>
        <v>0.14865037990401386</v>
      </c>
      <c r="F596" s="31">
        <f t="shared" si="211"/>
        <v>0.19946233556961318</v>
      </c>
      <c r="G596" s="11">
        <f t="shared" si="202"/>
        <v>0.65765049058605141</v>
      </c>
      <c r="H596" s="25">
        <f t="shared" si="203"/>
        <v>9.775999526967763E-2</v>
      </c>
      <c r="I596" s="2"/>
    </row>
    <row r="597" spans="1:9" x14ac:dyDescent="0.2">
      <c r="B597" s="12" t="s">
        <v>384</v>
      </c>
      <c r="C597" s="9"/>
      <c r="D597" s="9"/>
    </row>
    <row r="599" spans="1:9" x14ac:dyDescent="0.2">
      <c r="C599" s="9"/>
      <c r="D599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393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368</v>
      </c>
      <c r="C8" s="52">
        <f>+C18+C74+C169+C345+C570</f>
        <v>3065</v>
      </c>
      <c r="D8" s="52">
        <f>+D18+D74+D169+D345+D570</f>
        <v>2965</v>
      </c>
      <c r="E8" s="53">
        <f>+C8/C$8</f>
        <v>1</v>
      </c>
      <c r="F8" s="53">
        <f>+D8/D$8</f>
        <v>1</v>
      </c>
      <c r="G8" s="53">
        <f>+(D8-C8)/C8</f>
        <v>-3.2626427406199018E-2</v>
      </c>
      <c r="H8" s="54">
        <f>+E8*G8</f>
        <v>-3.2626427406199018E-2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43</v>
      </c>
      <c r="D9" s="24">
        <f>+D18</f>
        <v>38</v>
      </c>
      <c r="E9" s="25">
        <f t="shared" ref="E9:E13" si="0">C9/$C$8</f>
        <v>1.4029363784665579E-2</v>
      </c>
      <c r="F9" s="25">
        <f>D9/$D$8</f>
        <v>1.2816188870151771E-2</v>
      </c>
      <c r="G9" s="11">
        <f>+IF(OR(AND(D9=0),(C9=0)),"0",((D9-C9)/C9))</f>
        <v>-0.11627906976744186</v>
      </c>
      <c r="H9" s="13">
        <f>+IF(OR(AND(E9=""),(G9="")),"",E9*G9)</f>
        <v>-1.6313213703099509E-3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914</v>
      </c>
      <c r="D10" s="24">
        <f>+D74</f>
        <v>641</v>
      </c>
      <c r="E10" s="25">
        <f t="shared" si="0"/>
        <v>0.29820554649265907</v>
      </c>
      <c r="F10" s="25">
        <f>D10/$D$8</f>
        <v>0.21618887015177066</v>
      </c>
      <c r="G10" s="11">
        <f>+IF(OR(AND(D10=0),(C10=0)),"0",((D10-C10)/C10))</f>
        <v>-0.29868708971553609</v>
      </c>
      <c r="H10" s="13">
        <f>+IF(OR(AND(E10=""),(G10="")),"",E10*G10)</f>
        <v>-8.9070146818923335E-2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389</v>
      </c>
      <c r="D11" s="24">
        <f>+D169</f>
        <v>329</v>
      </c>
      <c r="E11" s="25">
        <f t="shared" si="0"/>
        <v>0.1269168026101142</v>
      </c>
      <c r="F11" s="25">
        <f>D11/$D$8</f>
        <v>0.11096121416526138</v>
      </c>
      <c r="G11" s="11">
        <f>+IF(OR(AND(D11=0),(C11=0)),"0",((D11-C11)/C11))</f>
        <v>-0.15424164524421594</v>
      </c>
      <c r="H11" s="13">
        <f>+IF(OR(AND(E11=""),(G11="")),"",E11*G11)</f>
        <v>-1.9575856443719414E-2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1280</v>
      </c>
      <c r="D12" s="24">
        <f>+D345</f>
        <v>1685</v>
      </c>
      <c r="E12" s="25">
        <f t="shared" si="0"/>
        <v>0.41761827079934749</v>
      </c>
      <c r="F12" s="25">
        <f>D12/$D$8</f>
        <v>0.56829679595278249</v>
      </c>
      <c r="G12" s="11">
        <f>+IF(OR(AND(D12=0),(C12=0)),"0",((D12-C12)/C12))</f>
        <v>0.31640625</v>
      </c>
      <c r="H12" s="13">
        <f>+IF(OR(AND(E12=""),(G12="")),"",E12*G12)</f>
        <v>0.13213703099510604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439</v>
      </c>
      <c r="D13" s="24">
        <f>+D570</f>
        <v>272</v>
      </c>
      <c r="E13" s="25">
        <f t="shared" si="0"/>
        <v>0.14323001631321369</v>
      </c>
      <c r="F13" s="25">
        <f>D13/$D$8</f>
        <v>9.1736930860033733E-2</v>
      </c>
      <c r="G13" s="11">
        <f>+IF(OR(AND(D13=0),(C13=0)),"0",((D13-C13)/C13))</f>
        <v>-0.38041002277904329</v>
      </c>
      <c r="H13" s="13">
        <f>+IF(OR(AND(E13=""),(G13="")),"",E13*G13)</f>
        <v>-5.448613376835236E-2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43</v>
      </c>
      <c r="D18" s="52">
        <f>SUM(D19:D68)</f>
        <v>38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-0.11627906976744186</v>
      </c>
      <c r="H18" s="54">
        <f>+IF(OR(AND(E18=""),(G18="")),"",E18*G18)</f>
        <v>-0.11627906976744186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7</v>
      </c>
      <c r="D26" s="7">
        <v>3</v>
      </c>
      <c r="E26" s="10">
        <f t="shared" si="1"/>
        <v>0.16279069767441862</v>
      </c>
      <c r="F26" s="10">
        <f t="shared" si="2"/>
        <v>7.8947368421052627E-2</v>
      </c>
      <c r="G26" s="11">
        <f t="shared" si="3"/>
        <v>-0.5714285714285714</v>
      </c>
      <c r="H26" s="13">
        <f t="shared" si="4"/>
        <v>-9.3023255813953487E-2</v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3</v>
      </c>
      <c r="D28" s="7">
        <v>1</v>
      </c>
      <c r="E28" s="10">
        <f t="shared" si="1"/>
        <v>6.9767441860465115E-2</v>
      </c>
      <c r="F28" s="10">
        <f t="shared" si="2"/>
        <v>2.6315789473684209E-2</v>
      </c>
      <c r="G28" s="11">
        <f t="shared" si="3"/>
        <v>-0.66666666666666663</v>
      </c>
      <c r="H28" s="13">
        <f t="shared" si="4"/>
        <v>-4.6511627906976744E-2</v>
      </c>
    </row>
    <row r="29" spans="1:9" ht="15" x14ac:dyDescent="0.2">
      <c r="B29" s="5" t="s">
        <v>5</v>
      </c>
      <c r="C29" s="7">
        <v>6</v>
      </c>
      <c r="D29" s="7">
        <v>10</v>
      </c>
      <c r="E29" s="10">
        <f t="shared" si="1"/>
        <v>0.13953488372093023</v>
      </c>
      <c r="F29" s="10">
        <f t="shared" si="2"/>
        <v>0.26315789473684209</v>
      </c>
      <c r="G29" s="11">
        <f t="shared" si="3"/>
        <v>0.66666666666666663</v>
      </c>
      <c r="H29" s="13">
        <f t="shared" si="4"/>
        <v>9.3023255813953487E-2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1</v>
      </c>
      <c r="E31" s="10">
        <f t="shared" si="1"/>
        <v>2.3255813953488372E-2</v>
      </c>
      <c r="F31" s="10">
        <f t="shared" si="2"/>
        <v>2.6315789473684209E-2</v>
      </c>
      <c r="G31" s="11">
        <f t="shared" si="3"/>
        <v>0</v>
      </c>
      <c r="H31" s="13">
        <f t="shared" si="4"/>
        <v>0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2</v>
      </c>
      <c r="D35" s="7">
        <v>0</v>
      </c>
      <c r="E35" s="10">
        <f t="shared" si="1"/>
        <v>4.6511627906976744E-2</v>
      </c>
      <c r="F35" s="10" t="str">
        <f t="shared" si="2"/>
        <v/>
      </c>
      <c r="G35" s="11">
        <f t="shared" si="3"/>
        <v>-1</v>
      </c>
      <c r="H35" s="13">
        <f t="shared" si="4"/>
        <v>-4.6511627906976744E-2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2</v>
      </c>
      <c r="D38" s="7">
        <v>4</v>
      </c>
      <c r="E38" s="10">
        <f t="shared" si="1"/>
        <v>4.6511627906976744E-2</v>
      </c>
      <c r="F38" s="10">
        <f t="shared" si="2"/>
        <v>0.10526315789473684</v>
      </c>
      <c r="G38" s="11">
        <f t="shared" si="3"/>
        <v>1</v>
      </c>
      <c r="H38" s="13">
        <f t="shared" si="4"/>
        <v>4.6511627906976744E-2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1</v>
      </c>
      <c r="E43" s="10" t="str">
        <f t="shared" si="1"/>
        <v/>
      </c>
      <c r="F43" s="10">
        <f t="shared" si="2"/>
        <v>2.6315789473684209E-2</v>
      </c>
      <c r="G43" s="11">
        <f t="shared" si="3"/>
        <v>1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13</v>
      </c>
      <c r="D49" s="7">
        <v>10</v>
      </c>
      <c r="E49" s="10">
        <f t="shared" si="1"/>
        <v>0.30232558139534882</v>
      </c>
      <c r="F49" s="10">
        <f t="shared" si="2"/>
        <v>0.26315789473684209</v>
      </c>
      <c r="G49" s="11">
        <f t="shared" si="3"/>
        <v>-0.23076923076923078</v>
      </c>
      <c r="H49" s="13">
        <f t="shared" si="4"/>
        <v>-6.9767441860465115E-2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2.6315789473684209E-2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1</v>
      </c>
      <c r="D53" s="7">
        <v>0</v>
      </c>
      <c r="E53" s="10">
        <f t="shared" si="1"/>
        <v>2.3255813953488372E-2</v>
      </c>
      <c r="F53" s="10" t="str">
        <f t="shared" si="2"/>
        <v/>
      </c>
      <c r="G53" s="11">
        <f t="shared" si="3"/>
        <v>-1</v>
      </c>
      <c r="H53" s="13">
        <f t="shared" si="4"/>
        <v>-2.3255813953488372E-2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1</v>
      </c>
      <c r="E58" s="10" t="str">
        <f t="shared" si="1"/>
        <v/>
      </c>
      <c r="F58" s="10">
        <f t="shared" si="2"/>
        <v>2.6315789473684209E-2</v>
      </c>
      <c r="G58" s="11">
        <f t="shared" si="3"/>
        <v>1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2</v>
      </c>
      <c r="E60" s="10" t="str">
        <f t="shared" si="1"/>
        <v/>
      </c>
      <c r="F60" s="10">
        <f t="shared" si="2"/>
        <v>5.2631578947368418E-2</v>
      </c>
      <c r="G60" s="11">
        <f t="shared" si="3"/>
        <v>1</v>
      </c>
      <c r="H60" s="13" t="str">
        <f t="shared" si="4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0">
        <f t="shared" si="1"/>
        <v>2.3255813953488372E-2</v>
      </c>
      <c r="F61" s="10" t="str">
        <f t="shared" si="2"/>
        <v/>
      </c>
      <c r="G61" s="11">
        <f t="shared" si="3"/>
        <v>-1</v>
      </c>
      <c r="H61" s="13">
        <f t="shared" si="4"/>
        <v>-2.3255813953488372E-2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4</v>
      </c>
      <c r="D63" s="7">
        <v>2</v>
      </c>
      <c r="E63" s="40">
        <f t="shared" ref="E63:E64" si="11">+IF(C63=0,"",C63/C$18)</f>
        <v>9.3023255813953487E-2</v>
      </c>
      <c r="F63" s="40">
        <f t="shared" ref="F63:F64" si="12">+IF(D63=0,"",D63/D$18)</f>
        <v>5.2631578947368418E-2</v>
      </c>
      <c r="G63" s="11">
        <f t="shared" si="3"/>
        <v>-0.5</v>
      </c>
      <c r="H63" s="25">
        <f t="shared" ref="H63:H64" si="13">+IF(OR(AND(E63=""),(G63="")),"",E63*G63)</f>
        <v>-4.6511627906976744E-2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2</v>
      </c>
      <c r="E65" s="10">
        <f t="shared" si="1"/>
        <v>2.3255813953488372E-2</v>
      </c>
      <c r="F65" s="10">
        <f t="shared" si="2"/>
        <v>5.2631578947368418E-2</v>
      </c>
      <c r="G65" s="11">
        <f t="shared" si="3"/>
        <v>1</v>
      </c>
      <c r="H65" s="13">
        <f t="shared" si="4"/>
        <v>2.3255813953488372E-2</v>
      </c>
    </row>
    <row r="66" spans="1:9" ht="15" x14ac:dyDescent="0.2">
      <c r="B66" s="5" t="s">
        <v>15</v>
      </c>
      <c r="C66" s="7">
        <v>1</v>
      </c>
      <c r="D66" s="7">
        <v>0</v>
      </c>
      <c r="E66" s="10">
        <f t="shared" si="1"/>
        <v>2.3255813953488372E-2</v>
      </c>
      <c r="F66" s="10" t="str">
        <f t="shared" si="2"/>
        <v/>
      </c>
      <c r="G66" s="11">
        <f t="shared" si="3"/>
        <v>-1</v>
      </c>
      <c r="H66" s="13">
        <f t="shared" si="4"/>
        <v>-2.3255813953488372E-2</v>
      </c>
    </row>
    <row r="67" spans="1:9" ht="15" x14ac:dyDescent="0.2">
      <c r="B67" s="5" t="s">
        <v>173</v>
      </c>
      <c r="C67" s="7">
        <v>1</v>
      </c>
      <c r="D67" s="7">
        <v>0</v>
      </c>
      <c r="E67" s="10">
        <f t="shared" si="1"/>
        <v>2.3255813953488372E-2</v>
      </c>
      <c r="F67" s="10" t="str">
        <f t="shared" si="2"/>
        <v/>
      </c>
      <c r="G67" s="11">
        <f t="shared" si="3"/>
        <v>-1</v>
      </c>
      <c r="H67" s="13">
        <f t="shared" si="4"/>
        <v>-2.3255813953488372E-2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914</v>
      </c>
      <c r="D74" s="52">
        <f>SUM(D75:D163)</f>
        <v>641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-0.29868708971553609</v>
      </c>
      <c r="H74" s="54">
        <f>+IF(OR(AND(E74=""),(G74="")),"",E74*G74)</f>
        <v>-0.29868708971553609</v>
      </c>
    </row>
    <row r="75" spans="1:9" s="32" customFormat="1" ht="15" x14ac:dyDescent="0.2">
      <c r="A75" s="39"/>
      <c r="B75" s="29" t="s">
        <v>423</v>
      </c>
      <c r="C75" s="7">
        <v>10</v>
      </c>
      <c r="D75" s="7">
        <v>25</v>
      </c>
      <c r="E75" s="31">
        <f>+IF(C75=0,"",C75/C$74)</f>
        <v>1.0940919037199124E-2</v>
      </c>
      <c r="F75" s="31">
        <f>+IF(D75=0,"",D75/D$74)</f>
        <v>3.9001560062402497E-2</v>
      </c>
      <c r="G75" s="11">
        <f t="shared" ref="G75:G138" si="14">+IF(AND(C75=0,D75=0)," ",IF(C75=0,1,IF(D75=0,-1,(D75-C75)/C75)))</f>
        <v>1.5</v>
      </c>
      <c r="H75" s="25">
        <f>+IF(OR(AND(E75=""),(G75="")),"",E75*G75)</f>
        <v>1.6411378555798686E-2</v>
      </c>
      <c r="I75" s="2"/>
    </row>
    <row r="76" spans="1:9" s="32" customFormat="1" ht="15" x14ac:dyDescent="0.2">
      <c r="A76" s="39"/>
      <c r="B76" s="29" t="s">
        <v>563</v>
      </c>
      <c r="C76" s="7">
        <v>12</v>
      </c>
      <c r="D76" s="7">
        <v>6</v>
      </c>
      <c r="E76" s="31">
        <f t="shared" ref="E76:E148" si="15">+IF(C76=0,"",C76/C$74)</f>
        <v>1.3129102844638949E-2</v>
      </c>
      <c r="F76" s="31">
        <f t="shared" ref="F76:F148" si="16">+IF(D76=0,"",D76/D$74)</f>
        <v>9.3603744149765994E-3</v>
      </c>
      <c r="G76" s="11">
        <f t="shared" si="14"/>
        <v>-0.5</v>
      </c>
      <c r="H76" s="25">
        <f t="shared" ref="H76:H148" si="17">+IF(OR(AND(E76=""),(G76="")),"",E76*G76)</f>
        <v>-6.5645514223194746E-3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0</v>
      </c>
      <c r="E77" s="31">
        <f t="shared" ref="E77" si="18">+IF(C77=0,"",C77/C$74)</f>
        <v>2.1881838074398249E-3</v>
      </c>
      <c r="F77" s="31" t="str">
        <f t="shared" ref="F77" si="19">+IF(D77=0,"",D77/D$74)</f>
        <v/>
      </c>
      <c r="G77" s="11">
        <f t="shared" si="14"/>
        <v>-1</v>
      </c>
      <c r="H77" s="25">
        <f t="shared" ref="H77" si="20">+IF(OR(AND(E77=""),(G77="")),"",E77*G77)</f>
        <v>-2.1881838074398249E-3</v>
      </c>
      <c r="I77" s="2"/>
    </row>
    <row r="78" spans="1:9" s="32" customFormat="1" ht="15" x14ac:dyDescent="0.2">
      <c r="A78" s="39"/>
      <c r="B78" s="29" t="s">
        <v>564</v>
      </c>
      <c r="C78" s="7">
        <v>13</v>
      </c>
      <c r="D78" s="7">
        <v>11</v>
      </c>
      <c r="E78" s="31">
        <f t="shared" si="15"/>
        <v>1.4223194748358862E-2</v>
      </c>
      <c r="F78" s="31">
        <f t="shared" si="16"/>
        <v>1.7160686427457099E-2</v>
      </c>
      <c r="G78" s="11">
        <f t="shared" si="14"/>
        <v>-0.15384615384615385</v>
      </c>
      <c r="H78" s="25">
        <f t="shared" si="17"/>
        <v>-2.1881838074398253E-3</v>
      </c>
      <c r="I78" s="2"/>
    </row>
    <row r="79" spans="1:9" s="32" customFormat="1" ht="15" x14ac:dyDescent="0.2">
      <c r="A79" s="39"/>
      <c r="B79" s="29" t="s">
        <v>175</v>
      </c>
      <c r="C79" s="7">
        <v>28</v>
      </c>
      <c r="D79" s="7">
        <v>6</v>
      </c>
      <c r="E79" s="31">
        <f t="shared" si="15"/>
        <v>3.0634573304157548E-2</v>
      </c>
      <c r="F79" s="31">
        <f t="shared" si="16"/>
        <v>9.3603744149765994E-3</v>
      </c>
      <c r="G79" s="11">
        <f t="shared" si="14"/>
        <v>-0.7857142857142857</v>
      </c>
      <c r="H79" s="25">
        <f t="shared" si="17"/>
        <v>-2.4070021881838072E-2</v>
      </c>
      <c r="I79" s="2"/>
    </row>
    <row r="80" spans="1:9" s="32" customFormat="1" ht="15" x14ac:dyDescent="0.2">
      <c r="A80" s="39"/>
      <c r="B80" s="29" t="s">
        <v>16</v>
      </c>
      <c r="C80" s="7">
        <v>10</v>
      </c>
      <c r="D80" s="7">
        <v>3</v>
      </c>
      <c r="E80" s="31">
        <f t="shared" si="15"/>
        <v>1.0940919037199124E-2</v>
      </c>
      <c r="F80" s="31">
        <f t="shared" si="16"/>
        <v>4.6801872074882997E-3</v>
      </c>
      <c r="G80" s="11">
        <f t="shared" si="14"/>
        <v>-0.7</v>
      </c>
      <c r="H80" s="25">
        <f t="shared" si="17"/>
        <v>-7.6586433260393862E-3</v>
      </c>
      <c r="I80" s="2"/>
    </row>
    <row r="81" spans="1:9" s="32" customFormat="1" ht="15" x14ac:dyDescent="0.2">
      <c r="A81" s="39"/>
      <c r="B81" s="29" t="s">
        <v>35</v>
      </c>
      <c r="C81" s="7">
        <v>2</v>
      </c>
      <c r="D81" s="7">
        <v>1</v>
      </c>
      <c r="E81" s="31">
        <f t="shared" ref="E81" si="21">+IF(C81=0,"",C81/C$74)</f>
        <v>2.1881838074398249E-3</v>
      </c>
      <c r="F81" s="31">
        <f t="shared" ref="F81" si="22">+IF(D81=0,"",D81/D$74)</f>
        <v>1.5600624024960999E-3</v>
      </c>
      <c r="G81" s="11">
        <f t="shared" si="14"/>
        <v>-0.5</v>
      </c>
      <c r="H81" s="25">
        <f t="shared" ref="H81" si="23">+IF(OR(AND(E81=""),(G81="")),"",E81*G81)</f>
        <v>-1.0940919037199124E-3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1</v>
      </c>
      <c r="E83" s="31" t="str">
        <f t="shared" si="15"/>
        <v/>
      </c>
      <c r="F83" s="31">
        <f t="shared" si="16"/>
        <v>1.5600624024960999E-3</v>
      </c>
      <c r="G83" s="11">
        <f t="shared" si="14"/>
        <v>1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0</v>
      </c>
      <c r="E84" s="31">
        <f t="shared" si="15"/>
        <v>1.0940919037199124E-3</v>
      </c>
      <c r="F84" s="31" t="str">
        <f t="shared" si="16"/>
        <v/>
      </c>
      <c r="G84" s="11">
        <f t="shared" si="14"/>
        <v>-1</v>
      </c>
      <c r="H84" s="25">
        <f t="shared" si="17"/>
        <v>-1.0940919037199124E-3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5</v>
      </c>
      <c r="D86" s="7">
        <v>14</v>
      </c>
      <c r="E86" s="31">
        <f t="shared" si="15"/>
        <v>5.4704595185995622E-3</v>
      </c>
      <c r="F86" s="31">
        <f t="shared" si="16"/>
        <v>2.1840873634945399E-2</v>
      </c>
      <c r="G86" s="11">
        <f t="shared" si="14"/>
        <v>1.8</v>
      </c>
      <c r="H86" s="25">
        <f t="shared" si="17"/>
        <v>9.8468271334792128E-3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28</v>
      </c>
      <c r="D88" s="7">
        <v>22</v>
      </c>
      <c r="E88" s="31">
        <f t="shared" si="15"/>
        <v>3.0634573304157548E-2</v>
      </c>
      <c r="F88" s="31">
        <f t="shared" si="16"/>
        <v>3.4321372854914198E-2</v>
      </c>
      <c r="G88" s="11">
        <f t="shared" si="14"/>
        <v>-0.21428571428571427</v>
      </c>
      <c r="H88" s="25">
        <f t="shared" si="17"/>
        <v>-6.5645514223194746E-3</v>
      </c>
      <c r="I88" s="2"/>
    </row>
    <row r="89" spans="1:9" s="32" customFormat="1" ht="15" x14ac:dyDescent="0.2">
      <c r="A89" s="39"/>
      <c r="B89" s="29" t="s">
        <v>565</v>
      </c>
      <c r="C89" s="7">
        <v>3</v>
      </c>
      <c r="D89" s="7">
        <v>5</v>
      </c>
      <c r="E89" s="31">
        <f t="shared" ref="E89" si="24">+IF(C89=0,"",C89/C$74)</f>
        <v>3.2822757111597373E-3</v>
      </c>
      <c r="F89" s="31">
        <f t="shared" ref="F89" si="25">+IF(D89=0,"",D89/D$74)</f>
        <v>7.8003120124804995E-3</v>
      </c>
      <c r="G89" s="11">
        <f t="shared" si="14"/>
        <v>0.66666666666666663</v>
      </c>
      <c r="H89" s="25">
        <f t="shared" ref="H89" si="26">+IF(OR(AND(E89=""),(G89="")),"",E89*G89)</f>
        <v>2.1881838074398249E-3</v>
      </c>
      <c r="I89" s="2"/>
    </row>
    <row r="90" spans="1:9" s="32" customFormat="1" ht="15" x14ac:dyDescent="0.2">
      <c r="A90" s="39"/>
      <c r="B90" s="29" t="s">
        <v>181</v>
      </c>
      <c r="C90" s="7">
        <v>17</v>
      </c>
      <c r="D90" s="7">
        <v>12</v>
      </c>
      <c r="E90" s="31">
        <f t="shared" si="15"/>
        <v>1.8599562363238512E-2</v>
      </c>
      <c r="F90" s="31">
        <f t="shared" si="16"/>
        <v>1.8720748829953199E-2</v>
      </c>
      <c r="G90" s="11">
        <f t="shared" si="14"/>
        <v>-0.29411764705882354</v>
      </c>
      <c r="H90" s="25">
        <f t="shared" si="17"/>
        <v>-5.470459518599563E-3</v>
      </c>
      <c r="I90" s="2"/>
    </row>
    <row r="91" spans="1:9" s="32" customFormat="1" ht="15" x14ac:dyDescent="0.2">
      <c r="A91" s="39"/>
      <c r="B91" s="29" t="s">
        <v>182</v>
      </c>
      <c r="C91" s="7">
        <v>2</v>
      </c>
      <c r="D91" s="7">
        <v>0</v>
      </c>
      <c r="E91" s="31">
        <f t="shared" si="15"/>
        <v>2.1881838074398249E-3</v>
      </c>
      <c r="F91" s="31" t="str">
        <f t="shared" si="16"/>
        <v/>
      </c>
      <c r="G91" s="11">
        <f t="shared" si="14"/>
        <v>-1</v>
      </c>
      <c r="H91" s="25">
        <f t="shared" si="17"/>
        <v>-2.1881838074398249E-3</v>
      </c>
      <c r="I91" s="2"/>
    </row>
    <row r="92" spans="1:9" s="32" customFormat="1" ht="15" x14ac:dyDescent="0.2">
      <c r="A92" s="39"/>
      <c r="B92" s="29" t="s">
        <v>21</v>
      </c>
      <c r="C92" s="7">
        <v>5</v>
      </c>
      <c r="D92" s="7">
        <v>1</v>
      </c>
      <c r="E92" s="31">
        <f t="shared" si="15"/>
        <v>5.4704595185995622E-3</v>
      </c>
      <c r="F92" s="31">
        <f t="shared" si="16"/>
        <v>1.5600624024960999E-3</v>
      </c>
      <c r="G92" s="11">
        <f t="shared" si="14"/>
        <v>-0.8</v>
      </c>
      <c r="H92" s="25">
        <f t="shared" si="17"/>
        <v>-4.3763676148796497E-3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0</v>
      </c>
      <c r="E93" s="31">
        <f t="shared" si="15"/>
        <v>1.0940919037199124E-3</v>
      </c>
      <c r="F93" s="31" t="str">
        <f t="shared" si="16"/>
        <v/>
      </c>
      <c r="G93" s="11">
        <f t="shared" si="14"/>
        <v>-1</v>
      </c>
      <c r="H93" s="25">
        <f t="shared" si="17"/>
        <v>-1.0940919037199124E-3</v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4</v>
      </c>
      <c r="D98" s="7">
        <v>0</v>
      </c>
      <c r="E98" s="31">
        <f t="shared" si="15"/>
        <v>4.3763676148796497E-3</v>
      </c>
      <c r="F98" s="31" t="str">
        <f t="shared" si="16"/>
        <v/>
      </c>
      <c r="G98" s="11">
        <f t="shared" si="14"/>
        <v>-1</v>
      </c>
      <c r="H98" s="25">
        <f t="shared" si="17"/>
        <v>-4.3763676148796497E-3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2</v>
      </c>
      <c r="D101" s="7">
        <v>0</v>
      </c>
      <c r="E101" s="31">
        <f t="shared" si="15"/>
        <v>2.1881838074398249E-3</v>
      </c>
      <c r="F101" s="31" t="str">
        <f t="shared" si="16"/>
        <v/>
      </c>
      <c r="G101" s="11">
        <f t="shared" si="14"/>
        <v>-1</v>
      </c>
      <c r="H101" s="25">
        <f t="shared" si="17"/>
        <v>-2.1881838074398249E-3</v>
      </c>
      <c r="I101" s="2"/>
    </row>
    <row r="102" spans="1:9" s="32" customFormat="1" ht="15" x14ac:dyDescent="0.2">
      <c r="A102" s="39"/>
      <c r="B102" s="29" t="s">
        <v>601</v>
      </c>
      <c r="C102" s="7">
        <v>2</v>
      </c>
      <c r="D102" s="7">
        <v>7</v>
      </c>
      <c r="E102" s="31">
        <f t="shared" si="15"/>
        <v>2.1881838074398249E-3</v>
      </c>
      <c r="F102" s="31">
        <f t="shared" si="16"/>
        <v>1.0920436817472699E-2</v>
      </c>
      <c r="G102" s="11">
        <f t="shared" si="14"/>
        <v>2.5</v>
      </c>
      <c r="H102" s="25">
        <f t="shared" si="17"/>
        <v>5.4704595185995622E-3</v>
      </c>
      <c r="I102" s="2"/>
    </row>
    <row r="103" spans="1:9" s="32" customFormat="1" ht="15" x14ac:dyDescent="0.2">
      <c r="A103" s="39"/>
      <c r="B103" s="29" t="s">
        <v>426</v>
      </c>
      <c r="C103" s="7">
        <v>8</v>
      </c>
      <c r="D103" s="7">
        <v>3</v>
      </c>
      <c r="E103" s="31">
        <f t="shared" si="15"/>
        <v>8.7527352297592995E-3</v>
      </c>
      <c r="F103" s="31">
        <f t="shared" si="16"/>
        <v>4.6801872074882997E-3</v>
      </c>
      <c r="G103" s="11">
        <f t="shared" si="14"/>
        <v>-0.625</v>
      </c>
      <c r="H103" s="25">
        <f t="shared" si="17"/>
        <v>-5.4704595185995622E-3</v>
      </c>
      <c r="I103" s="2"/>
    </row>
    <row r="104" spans="1:9" s="32" customFormat="1" ht="15" x14ac:dyDescent="0.2">
      <c r="A104" s="39"/>
      <c r="B104" s="29" t="s">
        <v>18</v>
      </c>
      <c r="C104" s="7">
        <v>2</v>
      </c>
      <c r="D104" s="7">
        <v>2</v>
      </c>
      <c r="E104" s="31">
        <f t="shared" si="15"/>
        <v>2.1881838074398249E-3</v>
      </c>
      <c r="F104" s="31">
        <f t="shared" si="16"/>
        <v>3.1201248049921998E-3</v>
      </c>
      <c r="G104" s="11">
        <f t="shared" si="14"/>
        <v>0</v>
      </c>
      <c r="H104" s="25">
        <f t="shared" si="17"/>
        <v>0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0</v>
      </c>
      <c r="E106" s="31">
        <f t="shared" si="15"/>
        <v>1.0940919037199124E-3</v>
      </c>
      <c r="F106" s="31" t="str">
        <f t="shared" si="16"/>
        <v/>
      </c>
      <c r="G106" s="11">
        <f t="shared" si="14"/>
        <v>-1</v>
      </c>
      <c r="H106" s="25">
        <f t="shared" si="17"/>
        <v>-1.0940919037199124E-3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1</v>
      </c>
      <c r="D108" s="7">
        <v>0</v>
      </c>
      <c r="E108" s="31">
        <f t="shared" si="15"/>
        <v>1.0940919037199124E-3</v>
      </c>
      <c r="F108" s="31" t="str">
        <f t="shared" si="16"/>
        <v/>
      </c>
      <c r="G108" s="11">
        <f t="shared" si="14"/>
        <v>-1</v>
      </c>
      <c r="H108" s="25">
        <f t="shared" si="17"/>
        <v>-1.0940919037199124E-3</v>
      </c>
      <c r="I108" s="2"/>
    </row>
    <row r="109" spans="1:9" s="32" customFormat="1" ht="15" x14ac:dyDescent="0.2">
      <c r="A109" s="39"/>
      <c r="B109" s="29" t="s">
        <v>188</v>
      </c>
      <c r="C109" s="7">
        <v>1</v>
      </c>
      <c r="D109" s="7">
        <v>5</v>
      </c>
      <c r="E109" s="31">
        <f t="shared" si="15"/>
        <v>1.0940919037199124E-3</v>
      </c>
      <c r="F109" s="31">
        <f t="shared" si="16"/>
        <v>7.8003120124804995E-3</v>
      </c>
      <c r="G109" s="11">
        <f t="shared" si="14"/>
        <v>4</v>
      </c>
      <c r="H109" s="25">
        <f t="shared" si="17"/>
        <v>4.3763676148796497E-3</v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1</v>
      </c>
      <c r="E110" s="31" t="str">
        <f t="shared" si="15"/>
        <v/>
      </c>
      <c r="F110" s="31">
        <f t="shared" si="16"/>
        <v>1.5600624024960999E-3</v>
      </c>
      <c r="G110" s="11">
        <f t="shared" si="14"/>
        <v>1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3</v>
      </c>
      <c r="D112" s="7">
        <v>29</v>
      </c>
      <c r="E112" s="31">
        <f t="shared" si="15"/>
        <v>3.2822757111597373E-3</v>
      </c>
      <c r="F112" s="31">
        <f t="shared" si="16"/>
        <v>4.5241809672386897E-2</v>
      </c>
      <c r="G112" s="11">
        <f t="shared" si="14"/>
        <v>8.6666666666666661</v>
      </c>
      <c r="H112" s="25">
        <f t="shared" si="17"/>
        <v>2.8446389496717722E-2</v>
      </c>
      <c r="I112" s="2"/>
    </row>
    <row r="113" spans="1:9" s="32" customFormat="1" ht="15" x14ac:dyDescent="0.2">
      <c r="A113" s="39"/>
      <c r="B113" s="29" t="s">
        <v>190</v>
      </c>
      <c r="C113" s="7">
        <v>37</v>
      </c>
      <c r="D113" s="7">
        <v>36</v>
      </c>
      <c r="E113" s="31">
        <f t="shared" si="15"/>
        <v>4.0481400437636761E-2</v>
      </c>
      <c r="F113" s="31">
        <f t="shared" si="16"/>
        <v>5.6162246489859596E-2</v>
      </c>
      <c r="G113" s="11">
        <f t="shared" si="14"/>
        <v>-2.7027027027027029E-2</v>
      </c>
      <c r="H113" s="25">
        <f t="shared" si="17"/>
        <v>-1.0940919037199124E-3</v>
      </c>
      <c r="I113" s="2"/>
    </row>
    <row r="114" spans="1:9" s="32" customFormat="1" ht="15" x14ac:dyDescent="0.2">
      <c r="A114" s="39"/>
      <c r="B114" s="29" t="s">
        <v>191</v>
      </c>
      <c r="C114" s="7">
        <v>14</v>
      </c>
      <c r="D114" s="7">
        <v>6</v>
      </c>
      <c r="E114" s="31">
        <f t="shared" si="15"/>
        <v>1.5317286652078774E-2</v>
      </c>
      <c r="F114" s="31">
        <f t="shared" si="16"/>
        <v>9.3603744149765994E-3</v>
      </c>
      <c r="G114" s="11">
        <f t="shared" si="14"/>
        <v>-0.5714285714285714</v>
      </c>
      <c r="H114" s="25">
        <f t="shared" si="17"/>
        <v>-8.7527352297592995E-3</v>
      </c>
      <c r="I114" s="2"/>
    </row>
    <row r="115" spans="1:9" s="32" customFormat="1" ht="15" x14ac:dyDescent="0.2">
      <c r="A115" s="39"/>
      <c r="B115" s="29" t="s">
        <v>27</v>
      </c>
      <c r="C115" s="7">
        <v>14</v>
      </c>
      <c r="D115" s="7">
        <v>14</v>
      </c>
      <c r="E115" s="31">
        <f t="shared" si="15"/>
        <v>1.5317286652078774E-2</v>
      </c>
      <c r="F115" s="31">
        <f t="shared" si="16"/>
        <v>2.1840873634945399E-2</v>
      </c>
      <c r="G115" s="11">
        <f t="shared" si="14"/>
        <v>0</v>
      </c>
      <c r="H115" s="25">
        <f t="shared" si="17"/>
        <v>0</v>
      </c>
      <c r="I115" s="2"/>
    </row>
    <row r="116" spans="1:9" s="32" customFormat="1" ht="15" x14ac:dyDescent="0.2">
      <c r="A116" s="39"/>
      <c r="B116" s="29" t="s">
        <v>192</v>
      </c>
      <c r="C116" s="7">
        <v>1</v>
      </c>
      <c r="D116" s="7">
        <v>2</v>
      </c>
      <c r="E116" s="31">
        <f t="shared" si="15"/>
        <v>1.0940919037199124E-3</v>
      </c>
      <c r="F116" s="31">
        <f t="shared" si="16"/>
        <v>3.1201248049921998E-3</v>
      </c>
      <c r="G116" s="11">
        <f t="shared" si="14"/>
        <v>1</v>
      </c>
      <c r="H116" s="25">
        <f t="shared" si="17"/>
        <v>1.0940919037199124E-3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6</v>
      </c>
      <c r="D118" s="7">
        <v>9</v>
      </c>
      <c r="E118" s="31">
        <f t="shared" si="15"/>
        <v>6.5645514223194746E-3</v>
      </c>
      <c r="F118" s="31">
        <f t="shared" si="16"/>
        <v>1.4040561622464899E-2</v>
      </c>
      <c r="G118" s="11">
        <f t="shared" si="14"/>
        <v>0.5</v>
      </c>
      <c r="H118" s="25">
        <f t="shared" si="17"/>
        <v>3.2822757111597373E-3</v>
      </c>
      <c r="I118" s="2"/>
    </row>
    <row r="119" spans="1:9" s="32" customFormat="1" ht="15" x14ac:dyDescent="0.2">
      <c r="A119" s="39"/>
      <c r="B119" s="29" t="s">
        <v>24</v>
      </c>
      <c r="C119" s="7">
        <v>5</v>
      </c>
      <c r="D119" s="7">
        <v>7</v>
      </c>
      <c r="E119" s="31">
        <f t="shared" si="15"/>
        <v>5.4704595185995622E-3</v>
      </c>
      <c r="F119" s="31">
        <f t="shared" si="16"/>
        <v>1.0920436817472699E-2</v>
      </c>
      <c r="G119" s="11">
        <f t="shared" si="14"/>
        <v>0.4</v>
      </c>
      <c r="H119" s="25">
        <f t="shared" si="17"/>
        <v>2.1881838074398249E-3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6</v>
      </c>
      <c r="E120" s="31">
        <f t="shared" si="15"/>
        <v>1.0940919037199124E-3</v>
      </c>
      <c r="F120" s="31">
        <f t="shared" si="16"/>
        <v>9.3603744149765994E-3</v>
      </c>
      <c r="G120" s="11">
        <f t="shared" si="14"/>
        <v>5</v>
      </c>
      <c r="H120" s="25">
        <f t="shared" si="17"/>
        <v>5.4704595185995622E-3</v>
      </c>
      <c r="I120" s="2"/>
    </row>
    <row r="121" spans="1:9" s="32" customFormat="1" ht="15" x14ac:dyDescent="0.2">
      <c r="A121" s="39"/>
      <c r="B121" s="29" t="s">
        <v>25</v>
      </c>
      <c r="C121" s="7">
        <v>9</v>
      </c>
      <c r="D121" s="7">
        <v>3</v>
      </c>
      <c r="E121" s="31">
        <f t="shared" si="15"/>
        <v>9.8468271334792128E-3</v>
      </c>
      <c r="F121" s="31">
        <f t="shared" si="16"/>
        <v>4.6801872074882997E-3</v>
      </c>
      <c r="G121" s="11">
        <f t="shared" si="14"/>
        <v>-0.66666666666666663</v>
      </c>
      <c r="H121" s="25">
        <f t="shared" si="17"/>
        <v>-6.5645514223194746E-3</v>
      </c>
      <c r="I121" s="2"/>
    </row>
    <row r="122" spans="1:9" s="32" customFormat="1" ht="15" x14ac:dyDescent="0.2">
      <c r="A122" s="39"/>
      <c r="B122" s="29" t="s">
        <v>23</v>
      </c>
      <c r="C122" s="7">
        <v>3</v>
      </c>
      <c r="D122" s="7">
        <v>2</v>
      </c>
      <c r="E122" s="31">
        <f t="shared" si="15"/>
        <v>3.2822757111597373E-3</v>
      </c>
      <c r="F122" s="31">
        <f t="shared" si="16"/>
        <v>3.1201248049921998E-3</v>
      </c>
      <c r="G122" s="11">
        <f t="shared" si="14"/>
        <v>-0.33333333333333331</v>
      </c>
      <c r="H122" s="25">
        <f t="shared" si="17"/>
        <v>-1.0940919037199124E-3</v>
      </c>
      <c r="I122" s="2"/>
    </row>
    <row r="123" spans="1:9" s="32" customFormat="1" ht="15" x14ac:dyDescent="0.2">
      <c r="A123" s="39"/>
      <c r="B123" s="29" t="s">
        <v>26</v>
      </c>
      <c r="C123" s="7">
        <v>13</v>
      </c>
      <c r="D123" s="7">
        <v>84</v>
      </c>
      <c r="E123" s="31">
        <f t="shared" si="15"/>
        <v>1.4223194748358862E-2</v>
      </c>
      <c r="F123" s="31">
        <f t="shared" si="16"/>
        <v>0.13104524180967239</v>
      </c>
      <c r="G123" s="11">
        <f t="shared" si="14"/>
        <v>5.4615384615384617</v>
      </c>
      <c r="H123" s="25">
        <f t="shared" si="17"/>
        <v>7.7680525164113792E-2</v>
      </c>
      <c r="I123" s="2"/>
    </row>
    <row r="124" spans="1:9" s="32" customFormat="1" ht="15" x14ac:dyDescent="0.2">
      <c r="A124" s="39"/>
      <c r="B124" s="29" t="s">
        <v>195</v>
      </c>
      <c r="C124" s="7">
        <v>54</v>
      </c>
      <c r="D124" s="7">
        <v>31</v>
      </c>
      <c r="E124" s="31">
        <f t="shared" si="15"/>
        <v>5.9080962800875277E-2</v>
      </c>
      <c r="F124" s="31">
        <f t="shared" si="16"/>
        <v>4.8361934477379097E-2</v>
      </c>
      <c r="G124" s="11">
        <f t="shared" si="14"/>
        <v>-0.42592592592592593</v>
      </c>
      <c r="H124" s="25">
        <f t="shared" si="17"/>
        <v>-2.5164113785557989E-2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19</v>
      </c>
      <c r="D126" s="7">
        <v>30</v>
      </c>
      <c r="E126" s="31">
        <f t="shared" si="15"/>
        <v>2.0787746170678335E-2</v>
      </c>
      <c r="F126" s="31">
        <f t="shared" si="16"/>
        <v>4.6801872074882997E-2</v>
      </c>
      <c r="G126" s="11">
        <f t="shared" si="14"/>
        <v>0.57894736842105265</v>
      </c>
      <c r="H126" s="25">
        <f t="shared" si="17"/>
        <v>1.2035010940919036E-2</v>
      </c>
      <c r="I126" s="2"/>
    </row>
    <row r="127" spans="1:9" s="32" customFormat="1" ht="15" x14ac:dyDescent="0.2">
      <c r="A127" s="39"/>
      <c r="B127" s="29" t="s">
        <v>196</v>
      </c>
      <c r="C127" s="7">
        <v>9</v>
      </c>
      <c r="D127" s="7">
        <v>2</v>
      </c>
      <c r="E127" s="31">
        <f t="shared" si="15"/>
        <v>9.8468271334792128E-3</v>
      </c>
      <c r="F127" s="31">
        <f t="shared" si="16"/>
        <v>3.1201248049921998E-3</v>
      </c>
      <c r="G127" s="11">
        <f t="shared" si="14"/>
        <v>-0.77777777777777779</v>
      </c>
      <c r="H127" s="25">
        <f t="shared" si="17"/>
        <v>-7.6586433260393879E-3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383</v>
      </c>
      <c r="D129" s="7">
        <v>75</v>
      </c>
      <c r="E129" s="31">
        <f t="shared" si="15"/>
        <v>0.41903719912472648</v>
      </c>
      <c r="F129" s="31">
        <f t="shared" si="16"/>
        <v>0.11700468018720749</v>
      </c>
      <c r="G129" s="11">
        <f t="shared" si="14"/>
        <v>-0.80417754569190603</v>
      </c>
      <c r="H129" s="25">
        <f t="shared" si="17"/>
        <v>-0.33698030634573306</v>
      </c>
      <c r="I129" s="2"/>
    </row>
    <row r="130" spans="1:9" s="32" customFormat="1" ht="15" x14ac:dyDescent="0.2">
      <c r="A130" s="39"/>
      <c r="B130" s="29" t="s">
        <v>197</v>
      </c>
      <c r="C130" s="7">
        <v>22</v>
      </c>
      <c r="D130" s="7">
        <v>20</v>
      </c>
      <c r="E130" s="31">
        <f t="shared" si="15"/>
        <v>2.4070021881838075E-2</v>
      </c>
      <c r="F130" s="31">
        <f t="shared" si="16"/>
        <v>3.1201248049921998E-2</v>
      </c>
      <c r="G130" s="11">
        <f t="shared" si="14"/>
        <v>-9.0909090909090912E-2</v>
      </c>
      <c r="H130" s="25">
        <f t="shared" si="17"/>
        <v>-2.1881838074398253E-3</v>
      </c>
      <c r="I130" s="2"/>
    </row>
    <row r="131" spans="1:9" s="32" customFormat="1" ht="15" x14ac:dyDescent="0.2">
      <c r="A131" s="39"/>
      <c r="B131" s="29" t="s">
        <v>198</v>
      </c>
      <c r="C131" s="7">
        <v>64</v>
      </c>
      <c r="D131" s="7">
        <v>6</v>
      </c>
      <c r="E131" s="31">
        <f t="shared" si="15"/>
        <v>7.0021881838074396E-2</v>
      </c>
      <c r="F131" s="31">
        <f t="shared" si="16"/>
        <v>9.3603744149765994E-3</v>
      </c>
      <c r="G131" s="11">
        <f t="shared" si="14"/>
        <v>-0.90625</v>
      </c>
      <c r="H131" s="25">
        <f t="shared" si="17"/>
        <v>-6.3457330415754923E-2</v>
      </c>
      <c r="I131" s="2"/>
    </row>
    <row r="132" spans="1:9" s="32" customFormat="1" ht="15" x14ac:dyDescent="0.2">
      <c r="A132" s="39"/>
      <c r="B132" s="29" t="s">
        <v>28</v>
      </c>
      <c r="C132" s="7">
        <v>75</v>
      </c>
      <c r="D132" s="7">
        <v>131</v>
      </c>
      <c r="E132" s="31">
        <f t="shared" si="15"/>
        <v>8.2056892778993432E-2</v>
      </c>
      <c r="F132" s="31">
        <f t="shared" si="16"/>
        <v>0.20436817472698907</v>
      </c>
      <c r="G132" s="11">
        <f t="shared" si="14"/>
        <v>0.7466666666666667</v>
      </c>
      <c r="H132" s="25">
        <f t="shared" si="17"/>
        <v>6.1269146608315096E-2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2</v>
      </c>
      <c r="D134" s="7">
        <v>2</v>
      </c>
      <c r="E134" s="31">
        <f t="shared" ref="E134" si="36">+IF(C134=0,"",C134/C$74)</f>
        <v>2.1881838074398249E-3</v>
      </c>
      <c r="F134" s="31">
        <f t="shared" ref="F134" si="37">+IF(D134=0,"",D134/D$74)</f>
        <v>3.1201248049921998E-3</v>
      </c>
      <c r="G134" s="11">
        <f t="shared" si="14"/>
        <v>0</v>
      </c>
      <c r="H134" s="25">
        <f t="shared" ref="H134" si="38">+IF(OR(AND(E134=""),(G134="")),"",E134*G134)</f>
        <v>0</v>
      </c>
      <c r="I134" s="2"/>
    </row>
    <row r="135" spans="1:9" s="32" customFormat="1" ht="15" x14ac:dyDescent="0.2">
      <c r="A135" s="39"/>
      <c r="B135" s="29" t="s">
        <v>30</v>
      </c>
      <c r="C135" s="7">
        <v>2</v>
      </c>
      <c r="D135" s="7">
        <v>2</v>
      </c>
      <c r="E135" s="31">
        <f t="shared" si="15"/>
        <v>2.1881838074398249E-3</v>
      </c>
      <c r="F135" s="31">
        <f t="shared" si="16"/>
        <v>3.1201248049921998E-3</v>
      </c>
      <c r="G135" s="11">
        <f t="shared" si="14"/>
        <v>0</v>
      </c>
      <c r="H135" s="25">
        <f t="shared" si="17"/>
        <v>0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1</v>
      </c>
      <c r="E139" s="31" t="str">
        <f t="shared" si="15"/>
        <v/>
      </c>
      <c r="F139" s="31">
        <f t="shared" si="16"/>
        <v>1.5600624024960999E-3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1</v>
      </c>
      <c r="E140" s="31" t="str">
        <f t="shared" si="15"/>
        <v/>
      </c>
      <c r="F140" s="31">
        <f t="shared" si="16"/>
        <v>1.5600624024960999E-3</v>
      </c>
      <c r="G140" s="11">
        <f t="shared" si="39"/>
        <v>1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5</v>
      </c>
      <c r="D141" s="7">
        <v>9</v>
      </c>
      <c r="E141" s="31">
        <f t="shared" si="15"/>
        <v>5.4704595185995622E-3</v>
      </c>
      <c r="F141" s="31">
        <f t="shared" si="16"/>
        <v>1.4040561622464899E-2</v>
      </c>
      <c r="G141" s="11">
        <f t="shared" si="39"/>
        <v>0.8</v>
      </c>
      <c r="H141" s="25">
        <f t="shared" si="17"/>
        <v>4.3763676148796497E-3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0</v>
      </c>
      <c r="E145" s="31">
        <f t="shared" si="15"/>
        <v>1.0940919037199124E-3</v>
      </c>
      <c r="F145" s="31" t="str">
        <f t="shared" si="16"/>
        <v/>
      </c>
      <c r="G145" s="11">
        <f t="shared" si="39"/>
        <v>-1</v>
      </c>
      <c r="H145" s="25">
        <f t="shared" si="17"/>
        <v>-1.0940919037199124E-3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4</v>
      </c>
      <c r="D150" s="7">
        <v>1</v>
      </c>
      <c r="E150" s="31">
        <f t="shared" si="46"/>
        <v>4.3763676148796497E-3</v>
      </c>
      <c r="F150" s="31">
        <f t="shared" si="47"/>
        <v>1.5600624024960999E-3</v>
      </c>
      <c r="G150" s="11">
        <f t="shared" si="39"/>
        <v>-0.75</v>
      </c>
      <c r="H150" s="25">
        <f t="shared" si="48"/>
        <v>-3.2822757111597373E-3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3</v>
      </c>
      <c r="E152" s="31" t="str">
        <f t="shared" si="46"/>
        <v/>
      </c>
      <c r="F152" s="31">
        <f t="shared" si="47"/>
        <v>4.6801872074882997E-3</v>
      </c>
      <c r="G152" s="11">
        <f t="shared" si="39"/>
        <v>1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</v>
      </c>
      <c r="D154" s="7">
        <v>0</v>
      </c>
      <c r="E154" s="31">
        <f t="shared" si="46"/>
        <v>1.0940919037199124E-3</v>
      </c>
      <c r="F154" s="31" t="str">
        <f t="shared" si="47"/>
        <v/>
      </c>
      <c r="G154" s="11">
        <f t="shared" si="39"/>
        <v>-1</v>
      </c>
      <c r="H154" s="25">
        <f t="shared" si="48"/>
        <v>-1.0940919037199124E-3</v>
      </c>
      <c r="I154" s="2"/>
    </row>
    <row r="155" spans="1:9" s="32" customFormat="1" ht="15" x14ac:dyDescent="0.2">
      <c r="A155" s="39"/>
      <c r="B155" s="29" t="s">
        <v>604</v>
      </c>
      <c r="C155" s="7">
        <v>2</v>
      </c>
      <c r="D155" s="7">
        <v>4</v>
      </c>
      <c r="E155" s="31">
        <f t="shared" si="46"/>
        <v>2.1881838074398249E-3</v>
      </c>
      <c r="F155" s="31">
        <f t="shared" si="47"/>
        <v>6.2402496099843996E-3</v>
      </c>
      <c r="G155" s="11">
        <f t="shared" si="39"/>
        <v>1</v>
      </c>
      <c r="H155" s="25">
        <f t="shared" si="48"/>
        <v>2.1881838074398249E-3</v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5</v>
      </c>
      <c r="D160" s="7">
        <v>0</v>
      </c>
      <c r="E160" s="31">
        <f t="shared" ref="E160:E163" si="57">+IF(C160=0,"",C160/C$74)</f>
        <v>5.4704595185995622E-3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-5.4704595185995622E-3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389</v>
      </c>
      <c r="D169" s="52">
        <f>SUM(D170:D339)</f>
        <v>329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-0.15424164524421594</v>
      </c>
      <c r="H169" s="54">
        <f>+IF(OR(AND(E169=""),(G169="")),"",E169*G169)</f>
        <v>-0.15424164524421594</v>
      </c>
    </row>
    <row r="170" spans="1:9" s="32" customFormat="1" ht="15" x14ac:dyDescent="0.2">
      <c r="A170" s="39"/>
      <c r="B170" s="41" t="s">
        <v>432</v>
      </c>
      <c r="C170" s="7">
        <v>19</v>
      </c>
      <c r="D170" s="7">
        <v>20</v>
      </c>
      <c r="E170" s="31">
        <f t="shared" si="60"/>
        <v>4.8843187660668377E-2</v>
      </c>
      <c r="F170" s="31">
        <f t="shared" si="61"/>
        <v>6.0790273556231005E-2</v>
      </c>
      <c r="G170" s="11">
        <f t="shared" ref="G170:G236" si="62">+IF(AND(C170=0,D170=0)," ",IF(C170=0,1,IF(D170=0,-1,(D170-C170)/C170)))</f>
        <v>5.2631578947368418E-2</v>
      </c>
      <c r="H170" s="25">
        <f>+IF(OR(AND(E170=""),(G170="")),"",E170*G170)</f>
        <v>2.5706940874035988E-3</v>
      </c>
      <c r="I170" s="2"/>
    </row>
    <row r="171" spans="1:9" s="32" customFormat="1" ht="15" x14ac:dyDescent="0.2">
      <c r="A171" s="39"/>
      <c r="B171" s="41" t="s">
        <v>569</v>
      </c>
      <c r="C171" s="7">
        <v>2</v>
      </c>
      <c r="D171" s="7">
        <v>0</v>
      </c>
      <c r="E171" s="31">
        <f t="shared" si="60"/>
        <v>5.1413881748071976E-3</v>
      </c>
      <c r="F171" s="31" t="str">
        <f t="shared" si="61"/>
        <v/>
      </c>
      <c r="G171" s="11">
        <f t="shared" si="62"/>
        <v>-1</v>
      </c>
      <c r="H171" s="25">
        <f t="shared" ref="H171:H244" si="63">+IF(OR(AND(E171=""),(G171="")),"",E171*G171)</f>
        <v>-5.1413881748071976E-3</v>
      </c>
      <c r="I171" s="2"/>
    </row>
    <row r="172" spans="1:9" s="32" customFormat="1" ht="30" x14ac:dyDescent="0.2">
      <c r="A172" s="39"/>
      <c r="B172" s="41" t="s">
        <v>433</v>
      </c>
      <c r="C172" s="7">
        <v>10</v>
      </c>
      <c r="D172" s="7">
        <v>14</v>
      </c>
      <c r="E172" s="31">
        <f t="shared" si="60"/>
        <v>2.570694087403599E-2</v>
      </c>
      <c r="F172" s="31">
        <f t="shared" si="61"/>
        <v>4.2553191489361701E-2</v>
      </c>
      <c r="G172" s="11">
        <f t="shared" si="62"/>
        <v>0.4</v>
      </c>
      <c r="H172" s="25">
        <f t="shared" si="63"/>
        <v>1.0282776349614397E-2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3</v>
      </c>
      <c r="D174" s="7">
        <v>6</v>
      </c>
      <c r="E174" s="31">
        <f t="shared" si="60"/>
        <v>7.7120822622107968E-3</v>
      </c>
      <c r="F174" s="31">
        <f t="shared" si="61"/>
        <v>1.82370820668693E-2</v>
      </c>
      <c r="G174" s="11">
        <f t="shared" si="62"/>
        <v>1</v>
      </c>
      <c r="H174" s="25">
        <f t="shared" si="63"/>
        <v>7.7120822622107968E-3</v>
      </c>
      <c r="I174" s="2"/>
    </row>
    <row r="175" spans="1:9" s="32" customFormat="1" ht="15" x14ac:dyDescent="0.2">
      <c r="A175" s="39"/>
      <c r="B175" s="41" t="s">
        <v>42</v>
      </c>
      <c r="C175" s="7">
        <v>57</v>
      </c>
      <c r="D175" s="7">
        <v>21</v>
      </c>
      <c r="E175" s="31">
        <f t="shared" si="60"/>
        <v>0.14652956298200515</v>
      </c>
      <c r="F175" s="31">
        <f t="shared" si="61"/>
        <v>6.3829787234042548E-2</v>
      </c>
      <c r="G175" s="11">
        <f t="shared" si="62"/>
        <v>-0.63157894736842102</v>
      </c>
      <c r="H175" s="25">
        <f t="shared" si="63"/>
        <v>-9.2544987146529561E-2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1</v>
      </c>
      <c r="E176" s="31" t="str">
        <f t="shared" si="60"/>
        <v/>
      </c>
      <c r="F176" s="31">
        <f t="shared" si="61"/>
        <v>3.0395136778115501E-3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0</v>
      </c>
      <c r="E177" s="31" t="str">
        <f t="shared" si="60"/>
        <v/>
      </c>
      <c r="F177" s="31" t="str">
        <f t="shared" si="61"/>
        <v/>
      </c>
      <c r="G177" s="11" t="str">
        <f t="shared" si="62"/>
        <v xml:space="preserve"> 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1</v>
      </c>
      <c r="E182" s="31" t="str">
        <f t="shared" si="60"/>
        <v/>
      </c>
      <c r="F182" s="31">
        <f t="shared" si="61"/>
        <v>3.0395136778115501E-3</v>
      </c>
      <c r="G182" s="11">
        <f t="shared" si="62"/>
        <v>1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8</v>
      </c>
      <c r="D183" s="7">
        <v>5</v>
      </c>
      <c r="E183" s="31">
        <f t="shared" ref="E183" si="64">+IF(C183=0,"",C183/C$169)</f>
        <v>2.056555269922879E-2</v>
      </c>
      <c r="F183" s="31">
        <f t="shared" ref="F183" si="65">+IF(D183=0,"",D183/D$169)</f>
        <v>1.5197568389057751E-2</v>
      </c>
      <c r="G183" s="11">
        <f t="shared" si="62"/>
        <v>-0.375</v>
      </c>
      <c r="H183" s="25">
        <f t="shared" ref="H183" si="66">+IF(OR(AND(E183=""),(G183="")),"",E183*G183)</f>
        <v>-7.7120822622107968E-3</v>
      </c>
      <c r="I183" s="2"/>
    </row>
    <row r="184" spans="1:9" s="32" customFormat="1" ht="15" x14ac:dyDescent="0.2">
      <c r="A184" s="39"/>
      <c r="B184" s="41" t="s">
        <v>435</v>
      </c>
      <c r="C184" s="7">
        <v>5</v>
      </c>
      <c r="D184" s="7">
        <v>7</v>
      </c>
      <c r="E184" s="31">
        <f t="shared" ref="E184:F187" si="67">+IF(C184=0,"",C184/C$169)</f>
        <v>1.2853470437017995E-2</v>
      </c>
      <c r="F184" s="31">
        <f t="shared" si="67"/>
        <v>2.1276595744680851E-2</v>
      </c>
      <c r="G184" s="11">
        <f t="shared" si="62"/>
        <v>0.4</v>
      </c>
      <c r="H184" s="25">
        <f t="shared" si="63"/>
        <v>5.1413881748071984E-3</v>
      </c>
      <c r="I184" s="2"/>
    </row>
    <row r="185" spans="1:9" s="32" customFormat="1" ht="15" x14ac:dyDescent="0.2">
      <c r="A185" s="39"/>
      <c r="B185" s="41" t="s">
        <v>574</v>
      </c>
      <c r="C185" s="7">
        <v>4</v>
      </c>
      <c r="D185" s="7">
        <v>2</v>
      </c>
      <c r="E185" s="31">
        <f t="shared" si="67"/>
        <v>1.0282776349614395E-2</v>
      </c>
      <c r="F185" s="31">
        <f t="shared" si="67"/>
        <v>6.0790273556231003E-3</v>
      </c>
      <c r="G185" s="11">
        <f t="shared" si="62"/>
        <v>-0.5</v>
      </c>
      <c r="H185" s="25">
        <f t="shared" si="63"/>
        <v>-5.1413881748071976E-3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</v>
      </c>
      <c r="D191" s="7">
        <v>1</v>
      </c>
      <c r="E191" s="31">
        <f t="shared" ref="E191:F196" si="75">+IF(C191=0,"",C191/C$169)</f>
        <v>2.5706940874035988E-3</v>
      </c>
      <c r="F191" s="31">
        <f t="shared" si="75"/>
        <v>3.0395136778115501E-3</v>
      </c>
      <c r="G191" s="11">
        <f t="shared" si="62"/>
        <v>0</v>
      </c>
      <c r="H191" s="25">
        <f t="shared" si="63"/>
        <v>0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2</v>
      </c>
      <c r="E192" s="31" t="str">
        <f t="shared" si="75"/>
        <v/>
      </c>
      <c r="F192" s="31">
        <f t="shared" si="75"/>
        <v>6.0790273556231003E-3</v>
      </c>
      <c r="G192" s="11">
        <f t="shared" si="62"/>
        <v>1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0</v>
      </c>
      <c r="E194" s="31">
        <f t="shared" si="75"/>
        <v>2.5706940874035988E-3</v>
      </c>
      <c r="F194" s="31" t="str">
        <f t="shared" si="75"/>
        <v/>
      </c>
      <c r="G194" s="11">
        <f t="shared" si="62"/>
        <v>-1</v>
      </c>
      <c r="H194" s="25">
        <f t="shared" ref="H194" si="76">+IF(OR(AND(E194=""),(G194="")),"",E194*G194)</f>
        <v>-2.5706940874035988E-3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7</v>
      </c>
      <c r="D196" s="7">
        <v>1</v>
      </c>
      <c r="E196" s="31">
        <f t="shared" si="75"/>
        <v>1.7994858611825194E-2</v>
      </c>
      <c r="F196" s="31">
        <f t="shared" si="75"/>
        <v>3.0395136778115501E-3</v>
      </c>
      <c r="G196" s="11">
        <f t="shared" si="62"/>
        <v>-0.8571428571428571</v>
      </c>
      <c r="H196" s="25">
        <f t="shared" si="63"/>
        <v>-1.5424164524421594E-2</v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0</v>
      </c>
      <c r="E197" s="31">
        <f t="shared" ref="E197" si="77">+IF(C197=0,"",C197/C$169)</f>
        <v>2.5706940874035988E-3</v>
      </c>
      <c r="F197" s="31" t="str">
        <f t="shared" ref="F197" si="78">+IF(D197=0,"",D197/D$169)</f>
        <v/>
      </c>
      <c r="G197" s="11">
        <f t="shared" si="62"/>
        <v>-1</v>
      </c>
      <c r="H197" s="25">
        <f t="shared" ref="H197" si="79">+IF(OR(AND(E197=""),(G197="")),"",E197*G197)</f>
        <v>-2.5706940874035988E-3</v>
      </c>
      <c r="I197" s="2"/>
    </row>
    <row r="198" spans="1:9" s="32" customFormat="1" ht="15" x14ac:dyDescent="0.2">
      <c r="A198" s="39"/>
      <c r="B198" s="41" t="s">
        <v>213</v>
      </c>
      <c r="C198" s="7">
        <v>6</v>
      </c>
      <c r="D198" s="7">
        <v>9</v>
      </c>
      <c r="E198" s="31">
        <f t="shared" ref="E198:F204" si="80">+IF(C198=0,"",C198/C$169)</f>
        <v>1.5424164524421594E-2</v>
      </c>
      <c r="F198" s="31">
        <f t="shared" si="80"/>
        <v>2.7355623100303952E-2</v>
      </c>
      <c r="G198" s="11">
        <f t="shared" si="62"/>
        <v>0.5</v>
      </c>
      <c r="H198" s="25">
        <f t="shared" si="63"/>
        <v>7.7120822622107968E-3</v>
      </c>
      <c r="I198" s="2"/>
    </row>
    <row r="199" spans="1:9" s="32" customFormat="1" ht="15" x14ac:dyDescent="0.2">
      <c r="A199" s="39"/>
      <c r="B199" s="41" t="s">
        <v>214</v>
      </c>
      <c r="C199" s="7">
        <v>6</v>
      </c>
      <c r="D199" s="7">
        <v>9</v>
      </c>
      <c r="E199" s="31">
        <f t="shared" si="80"/>
        <v>1.5424164524421594E-2</v>
      </c>
      <c r="F199" s="31">
        <f t="shared" si="80"/>
        <v>2.7355623100303952E-2</v>
      </c>
      <c r="G199" s="11">
        <f t="shared" si="62"/>
        <v>0.5</v>
      </c>
      <c r="H199" s="25">
        <f t="shared" si="63"/>
        <v>7.7120822622107968E-3</v>
      </c>
      <c r="I199" s="2"/>
    </row>
    <row r="200" spans="1:9" s="32" customFormat="1" ht="15" x14ac:dyDescent="0.2">
      <c r="A200" s="39"/>
      <c r="B200" s="41" t="s">
        <v>215</v>
      </c>
      <c r="C200" s="7">
        <v>3</v>
      </c>
      <c r="D200" s="7">
        <v>2</v>
      </c>
      <c r="E200" s="31">
        <f t="shared" si="80"/>
        <v>7.7120822622107968E-3</v>
      </c>
      <c r="F200" s="31">
        <f t="shared" si="80"/>
        <v>6.0790273556231003E-3</v>
      </c>
      <c r="G200" s="11">
        <f t="shared" si="62"/>
        <v>-0.33333333333333331</v>
      </c>
      <c r="H200" s="25">
        <f t="shared" si="63"/>
        <v>-2.5706940874035988E-3</v>
      </c>
      <c r="I200" s="2"/>
    </row>
    <row r="201" spans="1:9" s="32" customFormat="1" ht="15" x14ac:dyDescent="0.2">
      <c r="A201" s="39"/>
      <c r="B201" s="41" t="s">
        <v>216</v>
      </c>
      <c r="C201" s="7">
        <v>19</v>
      </c>
      <c r="D201" s="7">
        <v>32</v>
      </c>
      <c r="E201" s="31">
        <f t="shared" si="80"/>
        <v>4.8843187660668377E-2</v>
      </c>
      <c r="F201" s="31">
        <f t="shared" si="80"/>
        <v>9.7264437689969604E-2</v>
      </c>
      <c r="G201" s="11">
        <f t="shared" si="62"/>
        <v>0.68421052631578949</v>
      </c>
      <c r="H201" s="25">
        <f t="shared" si="63"/>
        <v>3.3419023136246784E-2</v>
      </c>
      <c r="I201" s="2"/>
    </row>
    <row r="202" spans="1:9" s="32" customFormat="1" ht="15" x14ac:dyDescent="0.2">
      <c r="A202" s="39"/>
      <c r="B202" s="41" t="s">
        <v>437</v>
      </c>
      <c r="C202" s="7">
        <v>1</v>
      </c>
      <c r="D202" s="7">
        <v>0</v>
      </c>
      <c r="E202" s="31">
        <f t="shared" si="80"/>
        <v>2.5706940874035988E-3</v>
      </c>
      <c r="F202" s="31" t="str">
        <f t="shared" si="80"/>
        <v/>
      </c>
      <c r="G202" s="11">
        <f t="shared" si="62"/>
        <v>-1</v>
      </c>
      <c r="H202" s="25">
        <f t="shared" si="63"/>
        <v>-2.5706940874035988E-3</v>
      </c>
      <c r="I202" s="2"/>
    </row>
    <row r="203" spans="1:9" s="32" customFormat="1" ht="15" x14ac:dyDescent="0.2">
      <c r="A203" s="39"/>
      <c r="B203" s="41" t="s">
        <v>438</v>
      </c>
      <c r="C203" s="7">
        <v>5</v>
      </c>
      <c r="D203" s="7">
        <v>5</v>
      </c>
      <c r="E203" s="31">
        <f t="shared" si="80"/>
        <v>1.2853470437017995E-2</v>
      </c>
      <c r="F203" s="31">
        <f t="shared" si="80"/>
        <v>1.5197568389057751E-2</v>
      </c>
      <c r="G203" s="11">
        <f t="shared" si="62"/>
        <v>0</v>
      </c>
      <c r="H203" s="25">
        <f t="shared" si="63"/>
        <v>0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2</v>
      </c>
      <c r="D205" s="7">
        <v>12</v>
      </c>
      <c r="E205" s="31">
        <f t="shared" ref="E205" si="81">+IF(C205=0,"",C205/C$169)</f>
        <v>5.1413881748071976E-3</v>
      </c>
      <c r="F205" s="31">
        <f t="shared" ref="F205" si="82">+IF(D205=0,"",D205/D$169)</f>
        <v>3.64741641337386E-2</v>
      </c>
      <c r="G205" s="11">
        <f t="shared" si="62"/>
        <v>5</v>
      </c>
      <c r="H205" s="25">
        <f t="shared" ref="H205" si="83">+IF(OR(AND(E205=""),(G205="")),"",E205*G205)</f>
        <v>2.5706940874035987E-2</v>
      </c>
      <c r="I205" s="2"/>
    </row>
    <row r="206" spans="1:9" s="32" customFormat="1" ht="15" x14ac:dyDescent="0.2">
      <c r="A206" s="39"/>
      <c r="B206" s="41" t="s">
        <v>218</v>
      </c>
      <c r="C206" s="7">
        <v>2</v>
      </c>
      <c r="D206" s="7">
        <v>1</v>
      </c>
      <c r="E206" s="31">
        <f t="shared" ref="E206:F213" si="84">+IF(C206=0,"",C206/C$169)</f>
        <v>5.1413881748071976E-3</v>
      </c>
      <c r="F206" s="31">
        <f t="shared" si="84"/>
        <v>3.0395136778115501E-3</v>
      </c>
      <c r="G206" s="11">
        <f t="shared" si="62"/>
        <v>-0.5</v>
      </c>
      <c r="H206" s="25">
        <f t="shared" si="63"/>
        <v>-2.5706940874035988E-3</v>
      </c>
      <c r="I206" s="2"/>
    </row>
    <row r="207" spans="1:9" s="32" customFormat="1" ht="15" x14ac:dyDescent="0.2">
      <c r="A207" s="39"/>
      <c r="B207" s="41" t="s">
        <v>219</v>
      </c>
      <c r="C207" s="7">
        <v>3</v>
      </c>
      <c r="D207" s="7">
        <v>4</v>
      </c>
      <c r="E207" s="31">
        <f t="shared" si="84"/>
        <v>7.7120822622107968E-3</v>
      </c>
      <c r="F207" s="31">
        <f t="shared" si="84"/>
        <v>1.2158054711246201E-2</v>
      </c>
      <c r="G207" s="11">
        <f t="shared" si="62"/>
        <v>0.33333333333333331</v>
      </c>
      <c r="H207" s="25">
        <f t="shared" si="63"/>
        <v>2.5706940874035988E-3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23</v>
      </c>
      <c r="D210" s="7">
        <v>19</v>
      </c>
      <c r="E210" s="31">
        <f t="shared" si="84"/>
        <v>5.9125964010282778E-2</v>
      </c>
      <c r="F210" s="31">
        <f t="shared" si="84"/>
        <v>5.7750759878419454E-2</v>
      </c>
      <c r="G210" s="11">
        <f t="shared" si="62"/>
        <v>-0.17391304347826086</v>
      </c>
      <c r="H210" s="25">
        <f t="shared" si="63"/>
        <v>-1.0282776349614395E-2</v>
      </c>
      <c r="I210" s="2"/>
    </row>
    <row r="211" spans="1:9" s="32" customFormat="1" ht="15" x14ac:dyDescent="0.2">
      <c r="A211" s="39"/>
      <c r="B211" s="41" t="s">
        <v>221</v>
      </c>
      <c r="C211" s="7">
        <v>4</v>
      </c>
      <c r="D211" s="7">
        <v>2</v>
      </c>
      <c r="E211" s="31">
        <f t="shared" si="84"/>
        <v>1.0282776349614395E-2</v>
      </c>
      <c r="F211" s="31">
        <f t="shared" si="84"/>
        <v>6.0790273556231003E-3</v>
      </c>
      <c r="G211" s="11">
        <f t="shared" si="62"/>
        <v>-0.5</v>
      </c>
      <c r="H211" s="25">
        <f t="shared" si="63"/>
        <v>-5.1413881748071976E-3</v>
      </c>
      <c r="I211" s="2"/>
    </row>
    <row r="212" spans="1:9" s="32" customFormat="1" ht="15" x14ac:dyDescent="0.2">
      <c r="A212" s="39"/>
      <c r="B212" s="41" t="s">
        <v>222</v>
      </c>
      <c r="C212" s="7">
        <v>1</v>
      </c>
      <c r="D212" s="7">
        <v>1</v>
      </c>
      <c r="E212" s="31">
        <f t="shared" si="84"/>
        <v>2.5706940874035988E-3</v>
      </c>
      <c r="F212" s="31">
        <f t="shared" si="84"/>
        <v>3.0395136778115501E-3</v>
      </c>
      <c r="G212" s="11">
        <f t="shared" si="62"/>
        <v>0</v>
      </c>
      <c r="H212" s="25">
        <f t="shared" si="63"/>
        <v>0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0</v>
      </c>
      <c r="E219" s="31">
        <f t="shared" si="92"/>
        <v>2.5706940874035988E-3</v>
      </c>
      <c r="F219" s="31" t="str">
        <f t="shared" si="93"/>
        <v/>
      </c>
      <c r="G219" s="11">
        <f t="shared" si="62"/>
        <v>-1</v>
      </c>
      <c r="H219" s="25">
        <f t="shared" si="63"/>
        <v>-2.5706940874035988E-3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33</v>
      </c>
      <c r="D222" s="7">
        <v>10</v>
      </c>
      <c r="E222" s="31">
        <f t="shared" si="92"/>
        <v>8.4832904884318772E-2</v>
      </c>
      <c r="F222" s="31">
        <f t="shared" si="93"/>
        <v>3.0395136778115502E-2</v>
      </c>
      <c r="G222" s="11">
        <f t="shared" si="62"/>
        <v>-0.69696969696969702</v>
      </c>
      <c r="H222" s="25">
        <f t="shared" si="63"/>
        <v>-5.9125964010282785E-2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4</v>
      </c>
      <c r="E224" s="31" t="str">
        <f t="shared" si="92"/>
        <v/>
      </c>
      <c r="F224" s="31">
        <f t="shared" si="93"/>
        <v>1.2158054711246201E-2</v>
      </c>
      <c r="G224" s="11">
        <f t="shared" si="62"/>
        <v>1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1</v>
      </c>
      <c r="D227" s="7">
        <v>9</v>
      </c>
      <c r="E227" s="31">
        <f t="shared" si="92"/>
        <v>2.5706940874035988E-3</v>
      </c>
      <c r="F227" s="31">
        <f t="shared" si="93"/>
        <v>2.7355623100303952E-2</v>
      </c>
      <c r="G227" s="11">
        <f t="shared" si="62"/>
        <v>8</v>
      </c>
      <c r="H227" s="25">
        <f t="shared" si="63"/>
        <v>2.056555269922879E-2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2</v>
      </c>
      <c r="E231" s="31" t="str">
        <f t="shared" si="92"/>
        <v/>
      </c>
      <c r="F231" s="31">
        <f t="shared" si="93"/>
        <v>6.0790273556231003E-3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45</v>
      </c>
      <c r="D236" s="7">
        <v>8</v>
      </c>
      <c r="E236" s="31">
        <f t="shared" si="92"/>
        <v>0.11568123393316196</v>
      </c>
      <c r="F236" s="31">
        <f t="shared" si="93"/>
        <v>2.4316109422492401E-2</v>
      </c>
      <c r="G236" s="11">
        <f t="shared" si="62"/>
        <v>-0.82222222222222219</v>
      </c>
      <c r="H236" s="25">
        <f t="shared" si="63"/>
        <v>-9.5115681233933158E-2</v>
      </c>
      <c r="I236" s="2"/>
    </row>
    <row r="237" spans="1:9" s="32" customFormat="1" ht="15" x14ac:dyDescent="0.2">
      <c r="A237" s="39"/>
      <c r="B237" s="41" t="s">
        <v>55</v>
      </c>
      <c r="C237" s="7">
        <v>3</v>
      </c>
      <c r="D237" s="7">
        <v>0</v>
      </c>
      <c r="E237" s="31">
        <f t="shared" si="92"/>
        <v>7.7120822622107968E-3</v>
      </c>
      <c r="F237" s="31" t="str">
        <f t="shared" si="93"/>
        <v/>
      </c>
      <c r="G237" s="11">
        <f t="shared" ref="G237:G300" si="99">+IF(AND(C237=0,D237=0)," ",IF(C237=0,1,IF(D237=0,-1,(D237-C237)/C237)))</f>
        <v>-1</v>
      </c>
      <c r="H237" s="25">
        <f t="shared" si="63"/>
        <v>-7.7120822622107968E-3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6</v>
      </c>
      <c r="D239" s="7">
        <v>2</v>
      </c>
      <c r="E239" s="31">
        <f t="shared" si="92"/>
        <v>1.5424164524421594E-2</v>
      </c>
      <c r="F239" s="31">
        <f t="shared" si="93"/>
        <v>6.0790273556231003E-3</v>
      </c>
      <c r="G239" s="11">
        <f t="shared" si="99"/>
        <v>-0.66666666666666663</v>
      </c>
      <c r="H239" s="25">
        <f t="shared" si="63"/>
        <v>-1.0282776349614395E-2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2</v>
      </c>
      <c r="D242" s="7">
        <v>3</v>
      </c>
      <c r="E242" s="31">
        <f t="shared" si="92"/>
        <v>5.1413881748071976E-3</v>
      </c>
      <c r="F242" s="31">
        <f t="shared" si="93"/>
        <v>9.11854103343465E-3</v>
      </c>
      <c r="G242" s="11">
        <f t="shared" si="99"/>
        <v>0.5</v>
      </c>
      <c r="H242" s="25">
        <f t="shared" si="63"/>
        <v>2.5706940874035988E-3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2</v>
      </c>
      <c r="E246" s="31" t="str">
        <f t="shared" si="92"/>
        <v/>
      </c>
      <c r="F246" s="31">
        <f t="shared" si="93"/>
        <v>6.0790273556231003E-3</v>
      </c>
      <c r="G246" s="11">
        <f t="shared" si="99"/>
        <v>1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2</v>
      </c>
      <c r="D249" s="7">
        <v>0</v>
      </c>
      <c r="E249" s="31">
        <f t="shared" si="92"/>
        <v>5.1413881748071976E-3</v>
      </c>
      <c r="F249" s="31" t="str">
        <f t="shared" si="93"/>
        <v/>
      </c>
      <c r="G249" s="11">
        <f t="shared" si="99"/>
        <v>-1</v>
      </c>
      <c r="H249" s="25">
        <f t="shared" si="100"/>
        <v>-5.1413881748071976E-3</v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2</v>
      </c>
      <c r="D254" s="7">
        <v>0</v>
      </c>
      <c r="E254" s="31">
        <f t="shared" si="92"/>
        <v>5.1413881748071976E-3</v>
      </c>
      <c r="F254" s="31" t="str">
        <f t="shared" si="93"/>
        <v/>
      </c>
      <c r="G254" s="11">
        <f t="shared" si="99"/>
        <v>-1</v>
      </c>
      <c r="H254" s="25">
        <f t="shared" si="100"/>
        <v>-5.1413881748071976E-3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2</v>
      </c>
      <c r="E258" s="31" t="str">
        <f t="shared" si="92"/>
        <v/>
      </c>
      <c r="F258" s="31">
        <f t="shared" si="93"/>
        <v>6.0790273556231003E-3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1</v>
      </c>
      <c r="D261" s="7">
        <v>0</v>
      </c>
      <c r="E261" s="31">
        <f t="shared" si="101"/>
        <v>2.5706940874035988E-3</v>
      </c>
      <c r="F261" s="31" t="str">
        <f t="shared" si="102"/>
        <v/>
      </c>
      <c r="G261" s="11">
        <f t="shared" si="99"/>
        <v>-1</v>
      </c>
      <c r="H261" s="25">
        <f t="shared" si="103"/>
        <v>-2.5706940874035988E-3</v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13</v>
      </c>
      <c r="D263" s="7">
        <v>0</v>
      </c>
      <c r="E263" s="31">
        <f t="shared" si="104"/>
        <v>3.3419023136246784E-2</v>
      </c>
      <c r="F263" s="31" t="str">
        <f t="shared" si="104"/>
        <v/>
      </c>
      <c r="G263" s="11">
        <f t="shared" si="99"/>
        <v>-1</v>
      </c>
      <c r="H263" s="25">
        <f t="shared" si="100"/>
        <v>-3.3419023136246784E-2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3</v>
      </c>
      <c r="D270" s="7">
        <v>0</v>
      </c>
      <c r="E270" s="31">
        <f t="shared" si="105"/>
        <v>7.7120822622107968E-3</v>
      </c>
      <c r="F270" s="31" t="str">
        <f t="shared" si="106"/>
        <v/>
      </c>
      <c r="G270" s="11">
        <f t="shared" si="99"/>
        <v>-1</v>
      </c>
      <c r="H270" s="25">
        <f t="shared" si="107"/>
        <v>-7.7120822622107968E-3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2</v>
      </c>
      <c r="D274" s="7">
        <v>5</v>
      </c>
      <c r="E274" s="31">
        <f t="shared" ref="E274:F278" si="111">+IF(C274=0,"",C274/C$169)</f>
        <v>5.1413881748071976E-3</v>
      </c>
      <c r="F274" s="31">
        <f t="shared" si="111"/>
        <v>1.5197568389057751E-2</v>
      </c>
      <c r="G274" s="11">
        <f t="shared" si="99"/>
        <v>1.5</v>
      </c>
      <c r="H274" s="25">
        <f t="shared" si="100"/>
        <v>7.7120822622107968E-3</v>
      </c>
      <c r="I274" s="2"/>
    </row>
    <row r="275" spans="1:9" s="32" customFormat="1" ht="15" x14ac:dyDescent="0.2">
      <c r="A275" s="39"/>
      <c r="B275" s="41" t="s">
        <v>64</v>
      </c>
      <c r="C275" s="7">
        <v>7</v>
      </c>
      <c r="D275" s="7">
        <v>8</v>
      </c>
      <c r="E275" s="31">
        <f t="shared" si="111"/>
        <v>1.7994858611825194E-2</v>
      </c>
      <c r="F275" s="31">
        <f t="shared" si="111"/>
        <v>2.4316109422492401E-2</v>
      </c>
      <c r="G275" s="11">
        <f t="shared" si="99"/>
        <v>0.14285714285714285</v>
      </c>
      <c r="H275" s="25">
        <f t="shared" si="100"/>
        <v>2.5706940874035988E-3</v>
      </c>
      <c r="I275" s="2"/>
    </row>
    <row r="276" spans="1:9" s="32" customFormat="1" ht="15" x14ac:dyDescent="0.2">
      <c r="A276" s="39"/>
      <c r="B276" s="41" t="s">
        <v>61</v>
      </c>
      <c r="C276" s="7">
        <v>3</v>
      </c>
      <c r="D276" s="7">
        <v>2</v>
      </c>
      <c r="E276" s="31">
        <f t="shared" si="111"/>
        <v>7.7120822622107968E-3</v>
      </c>
      <c r="F276" s="31">
        <f t="shared" si="111"/>
        <v>6.0790273556231003E-3</v>
      </c>
      <c r="G276" s="11">
        <f t="shared" si="99"/>
        <v>-0.33333333333333331</v>
      </c>
      <c r="H276" s="25">
        <f t="shared" si="100"/>
        <v>-2.5706940874035988E-3</v>
      </c>
      <c r="I276" s="2"/>
    </row>
    <row r="277" spans="1:9" s="32" customFormat="1" ht="15" x14ac:dyDescent="0.2">
      <c r="A277" s="39"/>
      <c r="B277" s="41" t="s">
        <v>238</v>
      </c>
      <c r="C277" s="7">
        <v>11</v>
      </c>
      <c r="D277" s="7">
        <v>0</v>
      </c>
      <c r="E277" s="31">
        <f t="shared" si="111"/>
        <v>2.8277634961439587E-2</v>
      </c>
      <c r="F277" s="31" t="str">
        <f t="shared" si="111"/>
        <v/>
      </c>
      <c r="G277" s="11">
        <f t="shared" si="99"/>
        <v>-1</v>
      </c>
      <c r="H277" s="25">
        <f t="shared" si="100"/>
        <v>-2.8277634961439587E-2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1</v>
      </c>
      <c r="E279" s="31" t="str">
        <f t="shared" ref="E279" si="112">+IF(C279=0,"",C279/C$169)</f>
        <v/>
      </c>
      <c r="F279" s="31">
        <f t="shared" ref="F279" si="113">+IF(D279=0,"",D279/D$169)</f>
        <v>3.0395136778115501E-3</v>
      </c>
      <c r="G279" s="11">
        <f t="shared" si="99"/>
        <v>1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0</v>
      </c>
      <c r="E281" s="31" t="str">
        <f t="shared" si="115"/>
        <v/>
      </c>
      <c r="F281" s="31" t="str">
        <f t="shared" si="115"/>
        <v/>
      </c>
      <c r="G281" s="11" t="str">
        <f t="shared" si="99"/>
        <v xml:space="preserve"> 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5</v>
      </c>
      <c r="E282" s="31" t="str">
        <f t="shared" si="115"/>
        <v/>
      </c>
      <c r="F282" s="31">
        <f t="shared" si="115"/>
        <v>1.5197568389057751E-2</v>
      </c>
      <c r="G282" s="11">
        <f t="shared" si="99"/>
        <v>1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1</v>
      </c>
      <c r="D287" s="7">
        <v>15</v>
      </c>
      <c r="E287" s="31">
        <f t="shared" si="115"/>
        <v>2.5706940874035988E-3</v>
      </c>
      <c r="F287" s="31">
        <f t="shared" si="115"/>
        <v>4.5592705167173252E-2</v>
      </c>
      <c r="G287" s="11">
        <f t="shared" si="99"/>
        <v>14</v>
      </c>
      <c r="H287" s="25">
        <f t="shared" si="100"/>
        <v>3.598971722365038E-2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2</v>
      </c>
      <c r="E288" s="31" t="str">
        <f t="shared" si="115"/>
        <v/>
      </c>
      <c r="F288" s="31">
        <f t="shared" si="115"/>
        <v>6.0790273556231003E-3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15</v>
      </c>
      <c r="D291" s="7">
        <v>27</v>
      </c>
      <c r="E291" s="31">
        <f>+IF(C291=0,"",C291/C$169)</f>
        <v>3.8560411311053984E-2</v>
      </c>
      <c r="F291" s="31">
        <f>+IF(D291=0,"",D291/D$169)</f>
        <v>8.2066869300911852E-2</v>
      </c>
      <c r="G291" s="11">
        <f t="shared" si="99"/>
        <v>0.8</v>
      </c>
      <c r="H291" s="25">
        <f t="shared" si="100"/>
        <v>3.0848329048843187E-2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2</v>
      </c>
      <c r="D295" s="7">
        <v>0</v>
      </c>
      <c r="E295" s="31">
        <f t="shared" si="122"/>
        <v>5.1413881748071976E-3</v>
      </c>
      <c r="F295" s="31" t="str">
        <f t="shared" si="123"/>
        <v/>
      </c>
      <c r="G295" s="11">
        <f t="shared" si="99"/>
        <v>-1</v>
      </c>
      <c r="H295" s="25">
        <f t="shared" si="124"/>
        <v>-5.1413881748071976E-3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2</v>
      </c>
      <c r="E298" s="31" t="str">
        <f>+IF(C298=0,"",C298/C$169)</f>
        <v/>
      </c>
      <c r="F298" s="31">
        <f>+IF(D298=0,"",D298/D$169)</f>
        <v>6.0790273556231003E-3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27</v>
      </c>
      <c r="D299" s="7">
        <v>27</v>
      </c>
      <c r="E299" s="31">
        <f>+IF(C299=0,"",C299/C$169)</f>
        <v>6.9408740359897178E-2</v>
      </c>
      <c r="F299" s="31">
        <f>+IF(D299=0,"",D299/D$169)</f>
        <v>8.2066869300911852E-2</v>
      </c>
      <c r="G299" s="11">
        <f t="shared" si="99"/>
        <v>0</v>
      </c>
      <c r="H299" s="25">
        <f t="shared" si="100"/>
        <v>0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2</v>
      </c>
      <c r="E300" s="31" t="str">
        <f t="shared" ref="E300" si="128">+IF(C300=0,"",C300/C$169)</f>
        <v/>
      </c>
      <c r="F300" s="31">
        <f t="shared" ref="F300" si="129">+IF(D300=0,"",D300/D$169)</f>
        <v>6.0790273556231003E-3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7</v>
      </c>
      <c r="D301" s="7">
        <v>1</v>
      </c>
      <c r="E301" s="31">
        <f t="shared" ref="E301:E323" si="131">+IF(C301=0,"",C301/C$169)</f>
        <v>1.7994858611825194E-2</v>
      </c>
      <c r="F301" s="31">
        <f t="shared" ref="F301:F323" si="132">+IF(D301=0,"",D301/D$169)</f>
        <v>3.0395136778115501E-3</v>
      </c>
      <c r="G301" s="11">
        <f t="shared" ref="G301:G339" si="133">+IF(AND(C301=0,D301=0)," ",IF(C301=0,1,IF(D301=0,-1,(D301-C301)/C301)))</f>
        <v>-0.8571428571428571</v>
      </c>
      <c r="H301" s="25">
        <f t="shared" si="100"/>
        <v>-1.5424164524421594E-2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</v>
      </c>
      <c r="D304" s="7">
        <v>1</v>
      </c>
      <c r="E304" s="31">
        <f t="shared" si="131"/>
        <v>5.1413881748071976E-3</v>
      </c>
      <c r="F304" s="31">
        <f t="shared" si="132"/>
        <v>3.0395136778115501E-3</v>
      </c>
      <c r="G304" s="11">
        <f t="shared" si="133"/>
        <v>-0.5</v>
      </c>
      <c r="H304" s="25">
        <f t="shared" si="100"/>
        <v>-2.5706940874035988E-3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2</v>
      </c>
      <c r="D309" s="7">
        <v>0</v>
      </c>
      <c r="E309" s="31">
        <f t="shared" si="131"/>
        <v>5.1413881748071976E-3</v>
      </c>
      <c r="F309" s="31" t="str">
        <f t="shared" si="132"/>
        <v/>
      </c>
      <c r="G309" s="11">
        <f t="shared" si="133"/>
        <v>-1</v>
      </c>
      <c r="H309" s="25">
        <f t="shared" si="100"/>
        <v>-5.1413881748071976E-3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0</v>
      </c>
      <c r="D313" s="7">
        <v>2</v>
      </c>
      <c r="E313" s="31" t="str">
        <f t="shared" si="131"/>
        <v/>
      </c>
      <c r="F313" s="31">
        <f t="shared" si="132"/>
        <v>6.0790273556231003E-3</v>
      </c>
      <c r="G313" s="11">
        <f t="shared" si="133"/>
        <v>1</v>
      </c>
      <c r="H313" s="25" t="str">
        <f t="shared" si="100"/>
        <v/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3</v>
      </c>
      <c r="D315" s="7">
        <v>7</v>
      </c>
      <c r="E315" s="31">
        <f t="shared" si="131"/>
        <v>7.7120822622107968E-3</v>
      </c>
      <c r="F315" s="31">
        <f t="shared" si="132"/>
        <v>2.1276595744680851E-2</v>
      </c>
      <c r="G315" s="11">
        <f t="shared" si="133"/>
        <v>1.3333333333333333</v>
      </c>
      <c r="H315" s="25">
        <f t="shared" si="100"/>
        <v>1.0282776349614395E-2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1</v>
      </c>
      <c r="D317" s="7">
        <v>1</v>
      </c>
      <c r="E317" s="31">
        <f t="shared" si="131"/>
        <v>2.5706940874035988E-3</v>
      </c>
      <c r="F317" s="31">
        <f t="shared" si="132"/>
        <v>3.0395136778115501E-3</v>
      </c>
      <c r="G317" s="11">
        <f t="shared" si="133"/>
        <v>0</v>
      </c>
      <c r="H317" s="25">
        <f t="shared" si="100"/>
        <v>0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2</v>
      </c>
      <c r="E320" s="31" t="str">
        <f t="shared" si="131"/>
        <v/>
      </c>
      <c r="F320" s="31">
        <f t="shared" si="132"/>
        <v>6.0790273556231003E-3</v>
      </c>
      <c r="G320" s="11">
        <f t="shared" si="133"/>
        <v>1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1</v>
      </c>
      <c r="D334" s="7">
        <v>0</v>
      </c>
      <c r="E334" s="31">
        <f t="shared" si="138"/>
        <v>2.5706940874035988E-3</v>
      </c>
      <c r="F334" s="31" t="str">
        <f t="shared" si="139"/>
        <v/>
      </c>
      <c r="G334" s="11">
        <f t="shared" si="133"/>
        <v>-1</v>
      </c>
      <c r="H334" s="25">
        <f t="shared" si="140"/>
        <v>-2.5706940874035988E-3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1280</v>
      </c>
      <c r="D345" s="52">
        <f>SUM(D346:D564)</f>
        <v>1685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0.31640625</v>
      </c>
      <c r="H345" s="54">
        <f>+IF(OR(AND(E345=""),(G345="")),"",E345*G345)</f>
        <v>0.31640625</v>
      </c>
    </row>
    <row r="346" spans="1:9" s="32" customFormat="1" ht="15" x14ac:dyDescent="0.2">
      <c r="A346" s="39"/>
      <c r="B346" s="29" t="s">
        <v>74</v>
      </c>
      <c r="C346" s="7">
        <v>21</v>
      </c>
      <c r="D346" s="7">
        <v>25</v>
      </c>
      <c r="E346" s="31">
        <f t="shared" si="144"/>
        <v>1.6406250000000001E-2</v>
      </c>
      <c r="F346" s="31">
        <f t="shared" si="145"/>
        <v>1.483679525222552E-2</v>
      </c>
      <c r="G346" s="11">
        <f t="shared" ref="G346:G410" si="146">+IF(AND(C346=0,D346=0)," ",IF(C346=0,1,IF(D346=0,-1,(D346-C346)/C346)))</f>
        <v>0.19047619047619047</v>
      </c>
      <c r="H346" s="25">
        <f>+IF(OR(AND(E346=""),(G346="")),"",E346*G346)</f>
        <v>3.1250000000000002E-3</v>
      </c>
      <c r="I346" s="2"/>
    </row>
    <row r="347" spans="1:9" s="32" customFormat="1" ht="15" x14ac:dyDescent="0.2">
      <c r="A347" s="39"/>
      <c r="B347" s="29" t="s">
        <v>77</v>
      </c>
      <c r="C347" s="7">
        <v>9</v>
      </c>
      <c r="D347" s="7">
        <v>1</v>
      </c>
      <c r="E347" s="31">
        <f t="shared" si="144"/>
        <v>7.0312500000000002E-3</v>
      </c>
      <c r="F347" s="31">
        <f t="shared" si="145"/>
        <v>5.9347181008902075E-4</v>
      </c>
      <c r="G347" s="11">
        <f t="shared" si="146"/>
        <v>-0.88888888888888884</v>
      </c>
      <c r="H347" s="25">
        <f t="shared" ref="H347:H414" si="147">+IF(OR(AND(E347=""),(G347="")),"",E347*G347)</f>
        <v>-6.2499999999999995E-3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5</v>
      </c>
      <c r="E348" s="31" t="str">
        <f t="shared" si="144"/>
        <v/>
      </c>
      <c r="F348" s="31">
        <f t="shared" si="145"/>
        <v>2.967359050445104E-3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103</v>
      </c>
      <c r="D351" s="7">
        <v>48</v>
      </c>
      <c r="E351" s="31">
        <f t="shared" si="144"/>
        <v>8.0468750000000006E-2</v>
      </c>
      <c r="F351" s="31">
        <f t="shared" si="145"/>
        <v>2.8486646884272996E-2</v>
      </c>
      <c r="G351" s="11">
        <f t="shared" si="146"/>
        <v>-0.53398058252427183</v>
      </c>
      <c r="H351" s="25">
        <f t="shared" si="147"/>
        <v>-4.296875E-2</v>
      </c>
      <c r="I351" s="2"/>
    </row>
    <row r="352" spans="1:9" s="32" customFormat="1" ht="15" x14ac:dyDescent="0.2">
      <c r="A352" s="39"/>
      <c r="B352" s="29" t="s">
        <v>80</v>
      </c>
      <c r="C352" s="7">
        <v>22</v>
      </c>
      <c r="D352" s="7">
        <v>12</v>
      </c>
      <c r="E352" s="31">
        <f t="shared" si="144"/>
        <v>1.7187500000000001E-2</v>
      </c>
      <c r="F352" s="31">
        <f t="shared" si="145"/>
        <v>7.121661721068249E-3</v>
      </c>
      <c r="G352" s="11">
        <f t="shared" si="146"/>
        <v>-0.45454545454545453</v>
      </c>
      <c r="H352" s="25">
        <f t="shared" si="147"/>
        <v>-7.8125E-3</v>
      </c>
      <c r="I352" s="2"/>
    </row>
    <row r="353" spans="1:9" s="32" customFormat="1" ht="15" x14ac:dyDescent="0.2">
      <c r="A353" s="39"/>
      <c r="B353" s="29" t="s">
        <v>576</v>
      </c>
      <c r="C353" s="7">
        <v>1</v>
      </c>
      <c r="D353" s="7">
        <v>0</v>
      </c>
      <c r="E353" s="31">
        <f t="shared" si="144"/>
        <v>7.8125000000000004E-4</v>
      </c>
      <c r="F353" s="31" t="str">
        <f t="shared" si="145"/>
        <v/>
      </c>
      <c r="G353" s="11">
        <f t="shared" si="146"/>
        <v>-1</v>
      </c>
      <c r="H353" s="25">
        <f t="shared" si="147"/>
        <v>-7.8125000000000004E-4</v>
      </c>
      <c r="I353" s="2"/>
    </row>
    <row r="354" spans="1:9" s="32" customFormat="1" ht="15" x14ac:dyDescent="0.2">
      <c r="A354" s="39"/>
      <c r="B354" s="29" t="s">
        <v>79</v>
      </c>
      <c r="C354" s="7">
        <v>8</v>
      </c>
      <c r="D354" s="7">
        <v>3</v>
      </c>
      <c r="E354" s="31">
        <f t="shared" si="144"/>
        <v>6.2500000000000003E-3</v>
      </c>
      <c r="F354" s="31">
        <f t="shared" si="145"/>
        <v>1.7804154302670622E-3</v>
      </c>
      <c r="G354" s="11">
        <f t="shared" si="146"/>
        <v>-0.625</v>
      </c>
      <c r="H354" s="25">
        <f t="shared" si="147"/>
        <v>-3.90625E-3</v>
      </c>
      <c r="I354" s="2"/>
    </row>
    <row r="355" spans="1:9" s="32" customFormat="1" ht="15" x14ac:dyDescent="0.2">
      <c r="A355" s="39"/>
      <c r="B355" s="29" t="s">
        <v>247</v>
      </c>
      <c r="C355" s="7">
        <v>7</v>
      </c>
      <c r="D355" s="7">
        <v>11</v>
      </c>
      <c r="E355" s="31">
        <f t="shared" si="144"/>
        <v>5.4687499999999997E-3</v>
      </c>
      <c r="F355" s="31">
        <f t="shared" si="145"/>
        <v>6.5281899109792289E-3</v>
      </c>
      <c r="G355" s="11">
        <f t="shared" si="146"/>
        <v>0.5714285714285714</v>
      </c>
      <c r="H355" s="25">
        <f t="shared" si="147"/>
        <v>3.1249999999999997E-3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92</v>
      </c>
      <c r="D357" s="7">
        <v>88</v>
      </c>
      <c r="E357" s="31">
        <f t="shared" si="144"/>
        <v>7.1874999999999994E-2</v>
      </c>
      <c r="F357" s="31">
        <f t="shared" si="145"/>
        <v>5.2225519287833831E-2</v>
      </c>
      <c r="G357" s="11">
        <f t="shared" si="146"/>
        <v>-4.3478260869565216E-2</v>
      </c>
      <c r="H357" s="25">
        <f t="shared" si="147"/>
        <v>-3.1249999999999997E-3</v>
      </c>
      <c r="I357" s="2"/>
    </row>
    <row r="358" spans="1:9" s="32" customFormat="1" ht="15" x14ac:dyDescent="0.2">
      <c r="A358" s="39"/>
      <c r="B358" s="29" t="s">
        <v>577</v>
      </c>
      <c r="C358" s="7">
        <v>5</v>
      </c>
      <c r="D358" s="7">
        <v>2</v>
      </c>
      <c r="E358" s="31">
        <f t="shared" si="144"/>
        <v>3.90625E-3</v>
      </c>
      <c r="F358" s="31">
        <f t="shared" si="145"/>
        <v>1.1869436201780415E-3</v>
      </c>
      <c r="G358" s="11">
        <f t="shared" si="146"/>
        <v>-0.6</v>
      </c>
      <c r="H358" s="25">
        <f t="shared" si="147"/>
        <v>-2.3437499999999999E-3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77</v>
      </c>
      <c r="D360" s="7">
        <v>20</v>
      </c>
      <c r="E360" s="31">
        <f t="shared" si="144"/>
        <v>6.0156250000000001E-2</v>
      </c>
      <c r="F360" s="31">
        <f t="shared" si="145"/>
        <v>1.1869436201780416E-2</v>
      </c>
      <c r="G360" s="11">
        <f t="shared" si="146"/>
        <v>-0.74025974025974028</v>
      </c>
      <c r="H360" s="25">
        <f t="shared" si="147"/>
        <v>-4.4531250000000001E-2</v>
      </c>
      <c r="I360" s="2"/>
    </row>
    <row r="361" spans="1:9" s="32" customFormat="1" ht="15" x14ac:dyDescent="0.2">
      <c r="A361" s="39"/>
      <c r="B361" s="29" t="s">
        <v>614</v>
      </c>
      <c r="C361" s="7">
        <v>48</v>
      </c>
      <c r="D361" s="7">
        <v>9</v>
      </c>
      <c r="E361" s="31">
        <f t="shared" si="144"/>
        <v>3.7499999999999999E-2</v>
      </c>
      <c r="F361" s="31">
        <f t="shared" si="145"/>
        <v>5.341246290801187E-3</v>
      </c>
      <c r="G361" s="11">
        <f t="shared" si="146"/>
        <v>-0.8125</v>
      </c>
      <c r="H361" s="25">
        <f t="shared" si="147"/>
        <v>-3.0468749999999999E-2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3</v>
      </c>
      <c r="D365" s="7">
        <v>31</v>
      </c>
      <c r="E365" s="31">
        <f t="shared" si="144"/>
        <v>2.3437499999999999E-3</v>
      </c>
      <c r="F365" s="31">
        <f t="shared" si="145"/>
        <v>1.8397626112759646E-2</v>
      </c>
      <c r="G365" s="11">
        <f t="shared" si="146"/>
        <v>9.3333333333333339</v>
      </c>
      <c r="H365" s="25">
        <f t="shared" si="147"/>
        <v>2.1875000000000002E-2</v>
      </c>
      <c r="I365" s="2"/>
    </row>
    <row r="366" spans="1:9" s="32" customFormat="1" ht="15" x14ac:dyDescent="0.2">
      <c r="A366" s="39"/>
      <c r="B366" s="29" t="s">
        <v>250</v>
      </c>
      <c r="C366" s="7">
        <v>68</v>
      </c>
      <c r="D366" s="7">
        <v>35</v>
      </c>
      <c r="E366" s="31">
        <f t="shared" si="144"/>
        <v>5.3124999999999999E-2</v>
      </c>
      <c r="F366" s="31">
        <f t="shared" si="145"/>
        <v>2.0771513353115726E-2</v>
      </c>
      <c r="G366" s="11">
        <f t="shared" si="146"/>
        <v>-0.48529411764705882</v>
      </c>
      <c r="H366" s="25">
        <f t="shared" si="147"/>
        <v>-2.5781249999999999E-2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8</v>
      </c>
      <c r="D368" s="7">
        <v>6</v>
      </c>
      <c r="E368" s="31">
        <f t="shared" si="144"/>
        <v>6.2500000000000003E-3</v>
      </c>
      <c r="F368" s="31">
        <f t="shared" si="145"/>
        <v>3.5608308605341245E-3</v>
      </c>
      <c r="G368" s="11">
        <f t="shared" si="146"/>
        <v>-0.25</v>
      </c>
      <c r="H368" s="25">
        <f t="shared" si="147"/>
        <v>-1.5625000000000001E-3</v>
      </c>
      <c r="I368" s="2"/>
    </row>
    <row r="369" spans="1:9" s="32" customFormat="1" ht="15" x14ac:dyDescent="0.2">
      <c r="A369" s="39"/>
      <c r="B369" s="29" t="s">
        <v>578</v>
      </c>
      <c r="C369" s="7">
        <v>30</v>
      </c>
      <c r="D369" s="7">
        <v>31</v>
      </c>
      <c r="E369" s="31">
        <f t="shared" si="144"/>
        <v>2.34375E-2</v>
      </c>
      <c r="F369" s="31">
        <f t="shared" si="145"/>
        <v>1.8397626112759646E-2</v>
      </c>
      <c r="G369" s="11">
        <f t="shared" si="146"/>
        <v>3.3333333333333333E-2</v>
      </c>
      <c r="H369" s="25">
        <f t="shared" si="147"/>
        <v>7.8125000000000004E-4</v>
      </c>
      <c r="I369" s="2"/>
    </row>
    <row r="370" spans="1:9" s="32" customFormat="1" ht="15" x14ac:dyDescent="0.2">
      <c r="A370" s="39"/>
      <c r="B370" s="29" t="s">
        <v>85</v>
      </c>
      <c r="C370" s="7">
        <v>4</v>
      </c>
      <c r="D370" s="7">
        <v>16</v>
      </c>
      <c r="E370" s="31">
        <f t="shared" si="144"/>
        <v>3.1250000000000002E-3</v>
      </c>
      <c r="F370" s="31">
        <f t="shared" si="145"/>
        <v>9.495548961424332E-3</v>
      </c>
      <c r="G370" s="11">
        <f t="shared" si="146"/>
        <v>3</v>
      </c>
      <c r="H370" s="25">
        <f t="shared" si="147"/>
        <v>9.3750000000000014E-3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15</v>
      </c>
      <c r="E374" s="31" t="str">
        <f t="shared" si="144"/>
        <v/>
      </c>
      <c r="F374" s="31">
        <f t="shared" si="145"/>
        <v>8.9020771513353119E-3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1</v>
      </c>
      <c r="E375" s="31" t="str">
        <f t="shared" si="144"/>
        <v/>
      </c>
      <c r="F375" s="31">
        <f t="shared" si="145"/>
        <v>5.9347181008902075E-4</v>
      </c>
      <c r="G375" s="11">
        <f t="shared" si="146"/>
        <v>1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1</v>
      </c>
      <c r="E377" s="31" t="str">
        <f t="shared" si="144"/>
        <v/>
      </c>
      <c r="F377" s="31">
        <f t="shared" si="145"/>
        <v>5.9347181008902075E-4</v>
      </c>
      <c r="G377" s="79">
        <f t="shared" si="146"/>
        <v>1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</v>
      </c>
      <c r="E378" s="31" t="str">
        <f t="shared" ref="E378" si="153">+IF(C378=0,"",C378/C$345)</f>
        <v/>
      </c>
      <c r="F378" s="31">
        <f t="shared" ref="F378" si="154">+IF(D378=0,"",D378/D$345)</f>
        <v>1.1869436201780415E-3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82</v>
      </c>
      <c r="D379" s="7">
        <v>138</v>
      </c>
      <c r="E379" s="31">
        <f t="shared" ref="E379:E401" si="156">+IF(C379=0,"",C379/C$345)</f>
        <v>6.4062499999999994E-2</v>
      </c>
      <c r="F379" s="31">
        <f t="shared" ref="F379:F401" si="157">+IF(D379=0,"",D379/D$345)</f>
        <v>8.189910979228486E-2</v>
      </c>
      <c r="G379" s="11">
        <f t="shared" si="146"/>
        <v>0.68292682926829273</v>
      </c>
      <c r="H379" s="25">
        <f t="shared" si="147"/>
        <v>4.3749999999999997E-2</v>
      </c>
      <c r="I379" s="2"/>
    </row>
    <row r="380" spans="1:9" s="32" customFormat="1" ht="15" x14ac:dyDescent="0.2">
      <c r="A380" s="39"/>
      <c r="B380" s="29" t="s">
        <v>484</v>
      </c>
      <c r="C380" s="7">
        <v>5</v>
      </c>
      <c r="D380" s="7">
        <v>0</v>
      </c>
      <c r="E380" s="31">
        <f t="shared" si="156"/>
        <v>3.90625E-3</v>
      </c>
      <c r="F380" s="31" t="str">
        <f t="shared" si="157"/>
        <v/>
      </c>
      <c r="G380" s="11">
        <f t="shared" si="146"/>
        <v>-1</v>
      </c>
      <c r="H380" s="25">
        <f t="shared" si="147"/>
        <v>-3.90625E-3</v>
      </c>
      <c r="I380" s="2"/>
    </row>
    <row r="381" spans="1:9" s="32" customFormat="1" ht="15" x14ac:dyDescent="0.2">
      <c r="A381" s="39"/>
      <c r="B381" s="29" t="s">
        <v>485</v>
      </c>
      <c r="C381" s="7">
        <v>4</v>
      </c>
      <c r="D381" s="7">
        <v>1</v>
      </c>
      <c r="E381" s="31">
        <f t="shared" si="156"/>
        <v>3.1250000000000002E-3</v>
      </c>
      <c r="F381" s="31">
        <f t="shared" si="157"/>
        <v>5.9347181008902075E-4</v>
      </c>
      <c r="G381" s="11">
        <f t="shared" si="146"/>
        <v>-0.75</v>
      </c>
      <c r="H381" s="25">
        <f t="shared" si="147"/>
        <v>-2.3437500000000003E-3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1</v>
      </c>
      <c r="E382" s="31">
        <f t="shared" si="156"/>
        <v>7.8125000000000004E-4</v>
      </c>
      <c r="F382" s="31">
        <f t="shared" si="157"/>
        <v>5.9347181008902075E-4</v>
      </c>
      <c r="G382" s="11">
        <f t="shared" si="146"/>
        <v>0</v>
      </c>
      <c r="H382" s="25">
        <f t="shared" si="147"/>
        <v>0</v>
      </c>
      <c r="I382" s="2"/>
    </row>
    <row r="383" spans="1:9" s="32" customFormat="1" ht="15" x14ac:dyDescent="0.2">
      <c r="A383" s="39"/>
      <c r="B383" s="29" t="s">
        <v>253</v>
      </c>
      <c r="C383" s="7">
        <v>13</v>
      </c>
      <c r="D383" s="7">
        <v>11</v>
      </c>
      <c r="E383" s="31">
        <f t="shared" si="156"/>
        <v>1.015625E-2</v>
      </c>
      <c r="F383" s="31">
        <f t="shared" si="157"/>
        <v>6.5281899109792289E-3</v>
      </c>
      <c r="G383" s="11">
        <f t="shared" si="146"/>
        <v>-0.15384615384615385</v>
      </c>
      <c r="H383" s="25">
        <f t="shared" si="147"/>
        <v>-1.5625000000000001E-3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3</v>
      </c>
      <c r="E384" s="31" t="str">
        <f t="shared" si="156"/>
        <v/>
      </c>
      <c r="F384" s="31">
        <f t="shared" si="157"/>
        <v>1.7804154302670622E-3</v>
      </c>
      <c r="G384" s="11">
        <f t="shared" si="146"/>
        <v>1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83</v>
      </c>
      <c r="D385" s="7">
        <v>51</v>
      </c>
      <c r="E385" s="31">
        <f t="shared" si="156"/>
        <v>6.4843750000000006E-2</v>
      </c>
      <c r="F385" s="31">
        <f t="shared" si="157"/>
        <v>3.0267062314540058E-2</v>
      </c>
      <c r="G385" s="11">
        <f t="shared" si="146"/>
        <v>-0.38554216867469882</v>
      </c>
      <c r="H385" s="25">
        <f t="shared" ref="H385" si="158">+IF(OR(AND(E385=""),(G385="")),"",E385*G385)</f>
        <v>-2.5000000000000005E-2</v>
      </c>
      <c r="I385" s="2"/>
    </row>
    <row r="386" spans="1:9" s="32" customFormat="1" ht="15" x14ac:dyDescent="0.2">
      <c r="A386" s="39"/>
      <c r="B386" s="29" t="s">
        <v>487</v>
      </c>
      <c r="C386" s="7">
        <v>101</v>
      </c>
      <c r="D386" s="7">
        <v>289</v>
      </c>
      <c r="E386" s="31">
        <f t="shared" si="156"/>
        <v>7.8906249999999997E-2</v>
      </c>
      <c r="F386" s="31">
        <f t="shared" si="157"/>
        <v>0.17151335311572699</v>
      </c>
      <c r="G386" s="11">
        <f t="shared" si="146"/>
        <v>1.8613861386138615</v>
      </c>
      <c r="H386" s="25">
        <f t="shared" si="147"/>
        <v>0.14687500000000001</v>
      </c>
      <c r="I386" s="2"/>
    </row>
    <row r="387" spans="1:9" s="32" customFormat="1" ht="15" x14ac:dyDescent="0.2">
      <c r="A387" s="39"/>
      <c r="B387" s="29" t="s">
        <v>93</v>
      </c>
      <c r="C387" s="7">
        <v>29</v>
      </c>
      <c r="D387" s="7">
        <v>69</v>
      </c>
      <c r="E387" s="31">
        <f t="shared" si="156"/>
        <v>2.2656249999999999E-2</v>
      </c>
      <c r="F387" s="31">
        <f t="shared" si="157"/>
        <v>4.094955489614243E-2</v>
      </c>
      <c r="G387" s="11">
        <f t="shared" si="146"/>
        <v>1.3793103448275863</v>
      </c>
      <c r="H387" s="25">
        <f t="shared" si="147"/>
        <v>3.125E-2</v>
      </c>
      <c r="I387" s="2"/>
    </row>
    <row r="388" spans="1:9" s="32" customFormat="1" ht="15" x14ac:dyDescent="0.2">
      <c r="A388" s="39"/>
      <c r="B388" s="29" t="s">
        <v>86</v>
      </c>
      <c r="C388" s="7">
        <v>33</v>
      </c>
      <c r="D388" s="7">
        <v>73</v>
      </c>
      <c r="E388" s="31">
        <f t="shared" si="156"/>
        <v>2.5781249999999999E-2</v>
      </c>
      <c r="F388" s="31">
        <f t="shared" si="157"/>
        <v>4.3323442136498518E-2</v>
      </c>
      <c r="G388" s="11">
        <f t="shared" si="146"/>
        <v>1.2121212121212122</v>
      </c>
      <c r="H388" s="25">
        <f t="shared" si="147"/>
        <v>3.125E-2</v>
      </c>
      <c r="I388" s="2"/>
    </row>
    <row r="389" spans="1:9" s="32" customFormat="1" ht="15" x14ac:dyDescent="0.2">
      <c r="A389" s="39"/>
      <c r="B389" s="29" t="s">
        <v>92</v>
      </c>
      <c r="C389" s="7">
        <v>28</v>
      </c>
      <c r="D389" s="7">
        <v>53</v>
      </c>
      <c r="E389" s="31">
        <f t="shared" si="156"/>
        <v>2.1874999999999999E-2</v>
      </c>
      <c r="F389" s="31">
        <f t="shared" si="157"/>
        <v>3.1454005934718102E-2</v>
      </c>
      <c r="G389" s="11">
        <f t="shared" si="146"/>
        <v>0.8928571428571429</v>
      </c>
      <c r="H389" s="25">
        <f t="shared" si="147"/>
        <v>1.953125E-2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4</v>
      </c>
      <c r="D391" s="7">
        <v>1</v>
      </c>
      <c r="E391" s="31">
        <f t="shared" si="156"/>
        <v>3.1250000000000002E-3</v>
      </c>
      <c r="F391" s="31">
        <f t="shared" si="157"/>
        <v>5.9347181008902075E-4</v>
      </c>
      <c r="G391" s="11">
        <f t="shared" si="146"/>
        <v>-0.75</v>
      </c>
      <c r="H391" s="25">
        <f t="shared" si="147"/>
        <v>-2.3437500000000003E-3</v>
      </c>
      <c r="I391" s="2"/>
    </row>
    <row r="392" spans="1:9" s="32" customFormat="1" ht="15" x14ac:dyDescent="0.2">
      <c r="A392" s="39"/>
      <c r="B392" s="29" t="s">
        <v>254</v>
      </c>
      <c r="C392" s="7">
        <v>3</v>
      </c>
      <c r="D392" s="7">
        <v>0</v>
      </c>
      <c r="E392" s="31">
        <f t="shared" si="156"/>
        <v>2.3437499999999999E-3</v>
      </c>
      <c r="F392" s="31" t="str">
        <f t="shared" si="157"/>
        <v/>
      </c>
      <c r="G392" s="11">
        <f t="shared" si="146"/>
        <v>-1</v>
      </c>
      <c r="H392" s="25">
        <f t="shared" si="147"/>
        <v>-2.3437499999999999E-3</v>
      </c>
      <c r="I392" s="2"/>
    </row>
    <row r="393" spans="1:9" s="32" customFormat="1" ht="15" x14ac:dyDescent="0.2">
      <c r="A393" s="39"/>
      <c r="B393" s="29" t="s">
        <v>255</v>
      </c>
      <c r="C393" s="7">
        <v>7</v>
      </c>
      <c r="D393" s="7">
        <v>2</v>
      </c>
      <c r="E393" s="31">
        <f t="shared" si="156"/>
        <v>5.4687499999999997E-3</v>
      </c>
      <c r="F393" s="31">
        <f t="shared" si="157"/>
        <v>1.1869436201780415E-3</v>
      </c>
      <c r="G393" s="11">
        <f t="shared" si="146"/>
        <v>-0.7142857142857143</v>
      </c>
      <c r="H393" s="25">
        <f t="shared" si="147"/>
        <v>-3.90625E-3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3</v>
      </c>
      <c r="D395" s="7">
        <v>0</v>
      </c>
      <c r="E395" s="31">
        <f t="shared" si="156"/>
        <v>2.3437499999999999E-3</v>
      </c>
      <c r="F395" s="31" t="str">
        <f t="shared" si="157"/>
        <v/>
      </c>
      <c r="G395" s="11">
        <f t="shared" si="146"/>
        <v>-1</v>
      </c>
      <c r="H395" s="25">
        <f t="shared" si="147"/>
        <v>-2.3437499999999999E-3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5</v>
      </c>
      <c r="D397" s="7">
        <v>17</v>
      </c>
      <c r="E397" s="31">
        <f t="shared" si="156"/>
        <v>3.90625E-3</v>
      </c>
      <c r="F397" s="31">
        <f t="shared" si="157"/>
        <v>1.0089020771513354E-2</v>
      </c>
      <c r="G397" s="11">
        <f t="shared" si="146"/>
        <v>2.4</v>
      </c>
      <c r="H397" s="25">
        <f t="shared" si="147"/>
        <v>9.3749999999999997E-3</v>
      </c>
      <c r="I397" s="2"/>
    </row>
    <row r="398" spans="1:9" s="32" customFormat="1" ht="15" x14ac:dyDescent="0.2">
      <c r="A398" s="39"/>
      <c r="B398" s="29" t="s">
        <v>94</v>
      </c>
      <c r="C398" s="7">
        <v>18</v>
      </c>
      <c r="D398" s="7">
        <v>18</v>
      </c>
      <c r="E398" s="31">
        <f t="shared" si="156"/>
        <v>1.40625E-2</v>
      </c>
      <c r="F398" s="31">
        <f t="shared" si="157"/>
        <v>1.0682492581602374E-2</v>
      </c>
      <c r="G398" s="11">
        <f t="shared" si="146"/>
        <v>0</v>
      </c>
      <c r="H398" s="25">
        <f t="shared" si="147"/>
        <v>0</v>
      </c>
      <c r="I398" s="2"/>
    </row>
    <row r="399" spans="1:9" s="32" customFormat="1" ht="15" x14ac:dyDescent="0.2">
      <c r="A399" s="39"/>
      <c r="B399" s="29" t="s">
        <v>257</v>
      </c>
      <c r="C399" s="7">
        <v>14</v>
      </c>
      <c r="D399" s="7">
        <v>44</v>
      </c>
      <c r="E399" s="31">
        <f t="shared" si="156"/>
        <v>1.0937499999999999E-2</v>
      </c>
      <c r="F399" s="31">
        <f t="shared" si="157"/>
        <v>2.6112759643916916E-2</v>
      </c>
      <c r="G399" s="11">
        <f t="shared" si="146"/>
        <v>2.1428571428571428</v>
      </c>
      <c r="H399" s="25">
        <f t="shared" si="147"/>
        <v>2.3437499999999997E-2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1</v>
      </c>
      <c r="E400" s="31" t="str">
        <f t="shared" si="156"/>
        <v/>
      </c>
      <c r="F400" s="31">
        <f t="shared" si="157"/>
        <v>5.9347181008902075E-4</v>
      </c>
      <c r="G400" s="11">
        <f t="shared" si="146"/>
        <v>1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12</v>
      </c>
      <c r="D401" s="7">
        <v>14</v>
      </c>
      <c r="E401" s="31">
        <f t="shared" si="156"/>
        <v>9.3749999999999997E-3</v>
      </c>
      <c r="F401" s="31">
        <f t="shared" si="157"/>
        <v>8.3086053412462901E-3</v>
      </c>
      <c r="G401" s="11">
        <f t="shared" si="146"/>
        <v>0.16666666666666666</v>
      </c>
      <c r="H401" s="25">
        <f t="shared" si="147"/>
        <v>1.5624999999999999E-3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2</v>
      </c>
      <c r="E402" s="31" t="str">
        <f t="shared" ref="E402" si="159">+IF(C402=0,"",C402/C$345)</f>
        <v/>
      </c>
      <c r="F402" s="31">
        <f t="shared" ref="F402" si="160">+IF(D402=0,"",D402/D$345)</f>
        <v>1.1869436201780415E-3</v>
      </c>
      <c r="G402" s="11">
        <f t="shared" si="146"/>
        <v>1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44</v>
      </c>
      <c r="D409" s="7">
        <v>116</v>
      </c>
      <c r="E409" s="31">
        <f t="shared" si="162"/>
        <v>3.4375000000000003E-2</v>
      </c>
      <c r="F409" s="31">
        <f t="shared" si="163"/>
        <v>6.8842729970326408E-2</v>
      </c>
      <c r="G409" s="11">
        <f t="shared" si="146"/>
        <v>1.6363636363636365</v>
      </c>
      <c r="H409" s="25">
        <f t="shared" si="147"/>
        <v>5.6250000000000008E-2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6</v>
      </c>
      <c r="E413" s="31">
        <f t="shared" si="162"/>
        <v>7.8125000000000004E-4</v>
      </c>
      <c r="F413" s="31">
        <f t="shared" si="163"/>
        <v>3.5608308605341245E-3</v>
      </c>
      <c r="G413" s="11">
        <f t="shared" si="164"/>
        <v>5</v>
      </c>
      <c r="H413" s="25">
        <f t="shared" si="147"/>
        <v>3.90625E-3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1</v>
      </c>
      <c r="D415" s="7">
        <v>3</v>
      </c>
      <c r="E415" s="31">
        <f t="shared" ref="E415:E490" si="165">+IF(C415=0,"",C415/C$345)</f>
        <v>7.8125000000000004E-4</v>
      </c>
      <c r="F415" s="31">
        <f t="shared" ref="F415:F490" si="166">+IF(D415=0,"",D415/D$345)</f>
        <v>1.7804154302670622E-3</v>
      </c>
      <c r="G415" s="11">
        <f t="shared" si="164"/>
        <v>2</v>
      </c>
      <c r="H415" s="25">
        <f t="shared" ref="H415:H490" si="167">+IF(OR(AND(E415=""),(G415="")),"",E415*G415)</f>
        <v>1.5625000000000001E-3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6</v>
      </c>
      <c r="E417" s="31" t="str">
        <f t="shared" ref="E417:E419" si="168">+IF(C417=0,"",C417/C$345)</f>
        <v/>
      </c>
      <c r="F417" s="31">
        <f t="shared" ref="F417:F419" si="169">+IF(D417=0,"",D417/D$345)</f>
        <v>3.5608308605341245E-3</v>
      </c>
      <c r="G417" s="11">
        <f t="shared" si="164"/>
        <v>1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0</v>
      </c>
      <c r="E418" s="31" t="str">
        <f t="shared" si="168"/>
        <v/>
      </c>
      <c r="F418" s="31" t="str">
        <f t="shared" si="169"/>
        <v/>
      </c>
      <c r="G418" s="11" t="str">
        <f t="shared" si="164"/>
        <v xml:space="preserve"> 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20</v>
      </c>
      <c r="D421" s="7">
        <v>61</v>
      </c>
      <c r="E421" s="31">
        <f t="shared" si="165"/>
        <v>1.5625E-2</v>
      </c>
      <c r="F421" s="31">
        <f t="shared" si="166"/>
        <v>3.6201780415430269E-2</v>
      </c>
      <c r="G421" s="11">
        <f t="shared" si="164"/>
        <v>2.0499999999999998</v>
      </c>
      <c r="H421" s="25">
        <f t="shared" si="167"/>
        <v>3.2031249999999997E-2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52</v>
      </c>
      <c r="D423" s="7">
        <v>15</v>
      </c>
      <c r="E423" s="31">
        <f t="shared" si="165"/>
        <v>4.0625000000000001E-2</v>
      </c>
      <c r="F423" s="31">
        <f t="shared" si="166"/>
        <v>8.9020771513353119E-3</v>
      </c>
      <c r="G423" s="11">
        <f t="shared" si="164"/>
        <v>-0.71153846153846156</v>
      </c>
      <c r="H423" s="25">
        <f t="shared" si="167"/>
        <v>-2.8906250000000001E-2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4</v>
      </c>
      <c r="E430" s="31" t="str">
        <f t="shared" si="165"/>
        <v/>
      </c>
      <c r="F430" s="31">
        <f t="shared" si="166"/>
        <v>2.373887240356083E-3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2</v>
      </c>
      <c r="D432" s="7">
        <v>2</v>
      </c>
      <c r="E432" s="31">
        <f t="shared" si="165"/>
        <v>1.5625000000000001E-3</v>
      </c>
      <c r="F432" s="31">
        <f t="shared" si="166"/>
        <v>1.1869436201780415E-3</v>
      </c>
      <c r="G432" s="11">
        <f t="shared" si="164"/>
        <v>0</v>
      </c>
      <c r="H432" s="25">
        <f t="shared" si="167"/>
        <v>0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19</v>
      </c>
      <c r="D434" s="7">
        <v>49</v>
      </c>
      <c r="E434" s="31">
        <f t="shared" si="165"/>
        <v>1.4843749999999999E-2</v>
      </c>
      <c r="F434" s="31">
        <f t="shared" si="166"/>
        <v>2.9080118694362018E-2</v>
      </c>
      <c r="G434" s="11">
        <f t="shared" si="164"/>
        <v>1.5789473684210527</v>
      </c>
      <c r="H434" s="25">
        <f t="shared" si="167"/>
        <v>2.34375E-2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10</v>
      </c>
      <c r="D436" s="7">
        <v>15</v>
      </c>
      <c r="E436" s="31">
        <f t="shared" ref="E436:E437" si="178">+IF(C436=0,"",C436/C$345)</f>
        <v>7.8125E-3</v>
      </c>
      <c r="F436" s="31">
        <f t="shared" ref="F436:F437" si="179">+IF(D436=0,"",D436/D$345)</f>
        <v>8.9020771513353119E-3</v>
      </c>
      <c r="G436" s="11">
        <f t="shared" si="164"/>
        <v>0.5</v>
      </c>
      <c r="H436" s="25">
        <f t="shared" ref="H436:H437" si="180">+IF(OR(AND(E436=""),(G436="")),"",E436*G436)</f>
        <v>3.90625E-3</v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4</v>
      </c>
      <c r="E439" s="31" t="str">
        <f t="shared" ref="E439:E441" si="181">+IF(C439=0,"",C439/C$345)</f>
        <v/>
      </c>
      <c r="F439" s="31">
        <f t="shared" ref="F439:F441" si="182">+IF(D439=0,"",D439/D$345)</f>
        <v>2.373887240356083E-3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3</v>
      </c>
      <c r="D444" s="7">
        <v>1</v>
      </c>
      <c r="E444" s="31">
        <f t="shared" si="165"/>
        <v>2.3437499999999999E-3</v>
      </c>
      <c r="F444" s="31">
        <f t="shared" si="166"/>
        <v>5.9347181008902075E-4</v>
      </c>
      <c r="G444" s="11">
        <f t="shared" si="164"/>
        <v>-0.66666666666666663</v>
      </c>
      <c r="H444" s="25">
        <f t="shared" si="167"/>
        <v>-1.5624999999999999E-3</v>
      </c>
      <c r="I444" s="2"/>
    </row>
    <row r="445" spans="1:9" s="32" customFormat="1" ht="15" x14ac:dyDescent="0.2">
      <c r="A445" s="39"/>
      <c r="B445" s="29" t="s">
        <v>112</v>
      </c>
      <c r="C445" s="7">
        <v>5</v>
      </c>
      <c r="D445" s="7">
        <v>2</v>
      </c>
      <c r="E445" s="31">
        <f t="shared" si="165"/>
        <v>3.90625E-3</v>
      </c>
      <c r="F445" s="31">
        <f t="shared" si="166"/>
        <v>1.1869436201780415E-3</v>
      </c>
      <c r="G445" s="11">
        <f t="shared" si="164"/>
        <v>-0.6</v>
      </c>
      <c r="H445" s="25">
        <f t="shared" si="167"/>
        <v>-2.3437499999999999E-3</v>
      </c>
      <c r="I445" s="2"/>
    </row>
    <row r="446" spans="1:9" s="32" customFormat="1" ht="15" x14ac:dyDescent="0.2">
      <c r="A446" s="39"/>
      <c r="B446" s="29" t="s">
        <v>271</v>
      </c>
      <c r="C446" s="7">
        <v>9</v>
      </c>
      <c r="D446" s="7">
        <v>17</v>
      </c>
      <c r="E446" s="31">
        <f t="shared" si="165"/>
        <v>7.0312500000000002E-3</v>
      </c>
      <c r="F446" s="31">
        <f t="shared" si="166"/>
        <v>1.0089020771513354E-2</v>
      </c>
      <c r="G446" s="11">
        <f t="shared" si="164"/>
        <v>0.88888888888888884</v>
      </c>
      <c r="H446" s="25">
        <f t="shared" si="167"/>
        <v>6.2499999999999995E-3</v>
      </c>
      <c r="I446" s="2"/>
    </row>
    <row r="447" spans="1:9" s="32" customFormat="1" ht="15" x14ac:dyDescent="0.2">
      <c r="A447" s="39"/>
      <c r="B447" s="29" t="s">
        <v>494</v>
      </c>
      <c r="C447" s="7">
        <v>1</v>
      </c>
      <c r="D447" s="7">
        <v>0</v>
      </c>
      <c r="E447" s="31">
        <f t="shared" si="165"/>
        <v>7.8125000000000004E-4</v>
      </c>
      <c r="F447" s="31" t="str">
        <f t="shared" si="166"/>
        <v/>
      </c>
      <c r="G447" s="11">
        <f t="shared" si="164"/>
        <v>-1</v>
      </c>
      <c r="H447" s="25">
        <f t="shared" si="167"/>
        <v>-7.8125000000000004E-4</v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2</v>
      </c>
      <c r="E448" s="31" t="str">
        <f t="shared" si="165"/>
        <v/>
      </c>
      <c r="F448" s="31">
        <f t="shared" si="166"/>
        <v>1.1869436201780415E-3</v>
      </c>
      <c r="G448" s="11">
        <f t="shared" si="164"/>
        <v>1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3</v>
      </c>
      <c r="E450" s="31" t="str">
        <f t="shared" si="165"/>
        <v/>
      </c>
      <c r="F450" s="31">
        <f t="shared" si="166"/>
        <v>1.7804154302670622E-3</v>
      </c>
      <c r="G450" s="11">
        <f t="shared" si="164"/>
        <v>1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1</v>
      </c>
      <c r="D452" s="7">
        <v>4</v>
      </c>
      <c r="E452" s="31">
        <f t="shared" si="165"/>
        <v>7.8125000000000004E-4</v>
      </c>
      <c r="F452" s="31">
        <f t="shared" si="166"/>
        <v>2.373887240356083E-3</v>
      </c>
      <c r="G452" s="11">
        <f t="shared" si="164"/>
        <v>3</v>
      </c>
      <c r="H452" s="25">
        <f t="shared" si="167"/>
        <v>2.3437500000000003E-3</v>
      </c>
      <c r="I452" s="2"/>
    </row>
    <row r="453" spans="1:9" s="32" customFormat="1" ht="15" x14ac:dyDescent="0.2">
      <c r="A453" s="39"/>
      <c r="B453" s="29" t="s">
        <v>418</v>
      </c>
      <c r="C453" s="7">
        <v>2</v>
      </c>
      <c r="D453" s="7">
        <v>4</v>
      </c>
      <c r="E453" s="31">
        <f t="shared" si="165"/>
        <v>1.5625000000000001E-3</v>
      </c>
      <c r="F453" s="31">
        <f t="shared" si="166"/>
        <v>2.373887240356083E-3</v>
      </c>
      <c r="G453" s="11">
        <f t="shared" si="164"/>
        <v>1</v>
      </c>
      <c r="H453" s="25">
        <f t="shared" si="167"/>
        <v>1.5625000000000001E-3</v>
      </c>
      <c r="I453" s="2"/>
    </row>
    <row r="454" spans="1:9" s="32" customFormat="1" ht="15" x14ac:dyDescent="0.2">
      <c r="A454" s="39"/>
      <c r="B454" s="29" t="s">
        <v>107</v>
      </c>
      <c r="C454" s="7">
        <v>6</v>
      </c>
      <c r="D454" s="7">
        <v>5</v>
      </c>
      <c r="E454" s="31">
        <f t="shared" si="165"/>
        <v>4.6874999999999998E-3</v>
      </c>
      <c r="F454" s="31">
        <f t="shared" si="166"/>
        <v>2.967359050445104E-3</v>
      </c>
      <c r="G454" s="11">
        <f t="shared" si="164"/>
        <v>-0.16666666666666666</v>
      </c>
      <c r="H454" s="25">
        <f t="shared" si="167"/>
        <v>-7.8124999999999993E-4</v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2</v>
      </c>
      <c r="D457" s="7">
        <v>1</v>
      </c>
      <c r="E457" s="31">
        <f t="shared" si="165"/>
        <v>1.5625000000000001E-3</v>
      </c>
      <c r="F457" s="31">
        <f t="shared" si="166"/>
        <v>5.9347181008902075E-4</v>
      </c>
      <c r="G457" s="11">
        <f t="shared" si="164"/>
        <v>-0.5</v>
      </c>
      <c r="H457" s="25">
        <f t="shared" si="167"/>
        <v>-7.8125000000000004E-4</v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1</v>
      </c>
      <c r="E458" s="31" t="str">
        <f t="shared" si="165"/>
        <v/>
      </c>
      <c r="F458" s="31">
        <f t="shared" si="166"/>
        <v>5.9347181008902075E-4</v>
      </c>
      <c r="G458" s="11">
        <f t="shared" si="164"/>
        <v>1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10</v>
      </c>
      <c r="D460" s="7">
        <v>4</v>
      </c>
      <c r="E460" s="31">
        <f t="shared" si="165"/>
        <v>7.8125E-3</v>
      </c>
      <c r="F460" s="31">
        <f t="shared" si="166"/>
        <v>2.373887240356083E-3</v>
      </c>
      <c r="G460" s="11">
        <f t="shared" si="164"/>
        <v>-0.6</v>
      </c>
      <c r="H460" s="25">
        <f t="shared" si="167"/>
        <v>-4.6874999999999998E-3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1</v>
      </c>
      <c r="E465" s="31" t="str">
        <f t="shared" si="165"/>
        <v/>
      </c>
      <c r="F465" s="31">
        <f t="shared" si="166"/>
        <v>5.9347181008902075E-4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</v>
      </c>
      <c r="D468" s="7">
        <v>4</v>
      </c>
      <c r="E468" s="31">
        <f t="shared" si="165"/>
        <v>1.5625000000000001E-3</v>
      </c>
      <c r="F468" s="31">
        <f t="shared" si="166"/>
        <v>2.373887240356083E-3</v>
      </c>
      <c r="G468" s="11">
        <f t="shared" si="164"/>
        <v>1</v>
      </c>
      <c r="H468" s="25">
        <f t="shared" si="167"/>
        <v>1.5625000000000001E-3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1</v>
      </c>
      <c r="D470" s="7">
        <v>0</v>
      </c>
      <c r="E470" s="31">
        <f t="shared" si="165"/>
        <v>7.8125000000000004E-4</v>
      </c>
      <c r="F470" s="31" t="str">
        <f t="shared" si="166"/>
        <v/>
      </c>
      <c r="G470" s="11">
        <f t="shared" si="164"/>
        <v>-1</v>
      </c>
      <c r="H470" s="25">
        <f t="shared" si="167"/>
        <v>-7.8125000000000004E-4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3</v>
      </c>
      <c r="E472" s="31" t="str">
        <f t="shared" si="165"/>
        <v/>
      </c>
      <c r="F472" s="31">
        <f t="shared" si="166"/>
        <v>1.7804154302670622E-3</v>
      </c>
      <c r="G472" s="11">
        <f t="shared" si="164"/>
        <v>1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2</v>
      </c>
      <c r="D473" s="7">
        <v>1</v>
      </c>
      <c r="E473" s="31">
        <f t="shared" si="165"/>
        <v>1.5625000000000001E-3</v>
      </c>
      <c r="F473" s="31">
        <f t="shared" si="166"/>
        <v>5.9347181008902075E-4</v>
      </c>
      <c r="G473" s="11">
        <f t="shared" si="164"/>
        <v>-0.5</v>
      </c>
      <c r="H473" s="25">
        <f t="shared" si="167"/>
        <v>-7.8125000000000004E-4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1</v>
      </c>
      <c r="E474" s="31">
        <f t="shared" si="165"/>
        <v>7.8125000000000004E-4</v>
      </c>
      <c r="F474" s="31">
        <f t="shared" si="166"/>
        <v>5.9347181008902075E-4</v>
      </c>
      <c r="G474" s="11">
        <f t="shared" si="164"/>
        <v>0</v>
      </c>
      <c r="H474" s="25">
        <f t="shared" si="167"/>
        <v>0</v>
      </c>
      <c r="I474" s="2"/>
    </row>
    <row r="475" spans="1:9" s="32" customFormat="1" ht="15" x14ac:dyDescent="0.2">
      <c r="A475" s="39"/>
      <c r="B475" s="29" t="s">
        <v>279</v>
      </c>
      <c r="C475" s="7">
        <v>6</v>
      </c>
      <c r="D475" s="7">
        <v>8</v>
      </c>
      <c r="E475" s="31">
        <f t="shared" si="165"/>
        <v>4.6874999999999998E-3</v>
      </c>
      <c r="F475" s="31">
        <f t="shared" si="166"/>
        <v>4.747774480712166E-3</v>
      </c>
      <c r="G475" s="11">
        <f t="shared" si="164"/>
        <v>0.33333333333333331</v>
      </c>
      <c r="H475" s="25">
        <f t="shared" si="167"/>
        <v>1.5624999999999999E-3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0</v>
      </c>
      <c r="E477" s="31">
        <f t="shared" si="165"/>
        <v>7.8125000000000004E-4</v>
      </c>
      <c r="F477" s="31" t="str">
        <f t="shared" si="166"/>
        <v/>
      </c>
      <c r="G477" s="11">
        <f t="shared" si="164"/>
        <v>-1</v>
      </c>
      <c r="H477" s="25">
        <f t="shared" si="167"/>
        <v>-7.8125000000000004E-4</v>
      </c>
      <c r="I477" s="2"/>
    </row>
    <row r="478" spans="1:9" s="32" customFormat="1" ht="15" x14ac:dyDescent="0.2">
      <c r="A478" s="39"/>
      <c r="B478" s="29" t="s">
        <v>281</v>
      </c>
      <c r="C478" s="7">
        <v>1</v>
      </c>
      <c r="D478" s="7">
        <v>5</v>
      </c>
      <c r="E478" s="31">
        <f t="shared" si="165"/>
        <v>7.8125000000000004E-4</v>
      </c>
      <c r="F478" s="31">
        <f t="shared" si="166"/>
        <v>2.967359050445104E-3</v>
      </c>
      <c r="G478" s="11">
        <f t="shared" ref="G478:G541" si="184">+IF(AND(C478=0,D478=0)," ",IF(C478=0,1,IF(D478=0,-1,(D478-C478)/C478)))</f>
        <v>4</v>
      </c>
      <c r="H478" s="25">
        <f t="shared" si="167"/>
        <v>3.1250000000000002E-3</v>
      </c>
      <c r="I478" s="2"/>
    </row>
    <row r="479" spans="1:9" s="32" customFormat="1" ht="15" x14ac:dyDescent="0.2">
      <c r="A479" s="39"/>
      <c r="B479" s="29" t="s">
        <v>500</v>
      </c>
      <c r="C479" s="7">
        <v>8</v>
      </c>
      <c r="D479" s="7">
        <v>5</v>
      </c>
      <c r="E479" s="31">
        <f t="shared" si="165"/>
        <v>6.2500000000000003E-3</v>
      </c>
      <c r="F479" s="31">
        <f t="shared" si="166"/>
        <v>2.967359050445104E-3</v>
      </c>
      <c r="G479" s="11">
        <f t="shared" si="184"/>
        <v>-0.375</v>
      </c>
      <c r="H479" s="25">
        <f t="shared" si="167"/>
        <v>-2.3437500000000003E-3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1</v>
      </c>
      <c r="E490" s="31" t="str">
        <f t="shared" si="165"/>
        <v/>
      </c>
      <c r="F490" s="31">
        <f t="shared" si="166"/>
        <v>5.9347181008902075E-4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4</v>
      </c>
      <c r="D499" s="7">
        <v>5</v>
      </c>
      <c r="E499" s="31">
        <f t="shared" si="185"/>
        <v>3.1250000000000002E-3</v>
      </c>
      <c r="F499" s="31">
        <f t="shared" si="186"/>
        <v>2.967359050445104E-3</v>
      </c>
      <c r="G499" s="11">
        <f t="shared" si="184"/>
        <v>0.25</v>
      </c>
      <c r="H499" s="25">
        <f t="shared" si="187"/>
        <v>7.8125000000000004E-4</v>
      </c>
      <c r="I499" s="2"/>
    </row>
    <row r="500" spans="1:9" s="32" customFormat="1" ht="15" x14ac:dyDescent="0.2">
      <c r="A500" s="39"/>
      <c r="B500" s="29" t="s">
        <v>122</v>
      </c>
      <c r="C500" s="7">
        <v>1</v>
      </c>
      <c r="D500" s="7">
        <v>1</v>
      </c>
      <c r="E500" s="31">
        <f t="shared" si="185"/>
        <v>7.8125000000000004E-4</v>
      </c>
      <c r="F500" s="31">
        <f t="shared" si="186"/>
        <v>5.9347181008902075E-4</v>
      </c>
      <c r="G500" s="11">
        <f t="shared" si="184"/>
        <v>0</v>
      </c>
      <c r="H500" s="25">
        <f t="shared" si="187"/>
        <v>0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6</v>
      </c>
      <c r="D504" s="7">
        <v>19</v>
      </c>
      <c r="E504" s="31">
        <f t="shared" si="185"/>
        <v>4.6874999999999998E-3</v>
      </c>
      <c r="F504" s="31">
        <f t="shared" si="186"/>
        <v>1.1275964391691394E-2</v>
      </c>
      <c r="G504" s="11">
        <f t="shared" si="184"/>
        <v>2.1666666666666665</v>
      </c>
      <c r="H504" s="25">
        <f t="shared" si="187"/>
        <v>1.0156249999999999E-2</v>
      </c>
      <c r="I504" s="2"/>
    </row>
    <row r="505" spans="1:9" s="32" customFormat="1" ht="15" x14ac:dyDescent="0.2">
      <c r="A505" s="39"/>
      <c r="B505" s="29" t="s">
        <v>117</v>
      </c>
      <c r="C505" s="7">
        <v>1</v>
      </c>
      <c r="D505" s="7">
        <v>0</v>
      </c>
      <c r="E505" s="31">
        <f t="shared" si="185"/>
        <v>7.8125000000000004E-4</v>
      </c>
      <c r="F505" s="31" t="str">
        <f t="shared" si="186"/>
        <v/>
      </c>
      <c r="G505" s="11">
        <f t="shared" si="184"/>
        <v>-1</v>
      </c>
      <c r="H505" s="25">
        <f t="shared" si="187"/>
        <v>-7.8125000000000004E-4</v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1</v>
      </c>
      <c r="E513" s="31" t="str">
        <f t="shared" si="185"/>
        <v/>
      </c>
      <c r="F513" s="31">
        <f t="shared" si="186"/>
        <v>5.9347181008902075E-4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1</v>
      </c>
      <c r="D517" s="7">
        <v>0</v>
      </c>
      <c r="E517" s="31">
        <f t="shared" si="185"/>
        <v>7.8125000000000004E-4</v>
      </c>
      <c r="F517" s="31" t="str">
        <f t="shared" si="186"/>
        <v/>
      </c>
      <c r="G517" s="11">
        <f t="shared" si="184"/>
        <v>-1</v>
      </c>
      <c r="H517" s="25">
        <f t="shared" si="187"/>
        <v>-7.8125000000000004E-4</v>
      </c>
      <c r="I517" s="2"/>
    </row>
    <row r="518" spans="1:9" s="32" customFormat="1" ht="15" x14ac:dyDescent="0.2">
      <c r="A518" s="39"/>
      <c r="B518" s="29" t="s">
        <v>120</v>
      </c>
      <c r="C518" s="7">
        <v>2</v>
      </c>
      <c r="D518" s="7">
        <v>0</v>
      </c>
      <c r="E518" s="31">
        <f t="shared" si="185"/>
        <v>1.5625000000000001E-3</v>
      </c>
      <c r="F518" s="31" t="str">
        <f t="shared" si="186"/>
        <v/>
      </c>
      <c r="G518" s="11">
        <f t="shared" si="184"/>
        <v>-1</v>
      </c>
      <c r="H518" s="25">
        <f t="shared" si="187"/>
        <v>-1.5625000000000001E-3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4</v>
      </c>
      <c r="E521" s="31" t="str">
        <f t="shared" si="185"/>
        <v/>
      </c>
      <c r="F521" s="31">
        <f t="shared" si="186"/>
        <v>2.373887240356083E-3</v>
      </c>
      <c r="G521" s="11">
        <f t="shared" si="184"/>
        <v>1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1</v>
      </c>
      <c r="E523" s="31">
        <f t="shared" ref="E523" si="188">+IF(C523=0,"",C523/C$345)</f>
        <v>7.8125000000000004E-4</v>
      </c>
      <c r="F523" s="31">
        <f t="shared" ref="F523" si="189">+IF(D523=0,"",D523/D$345)</f>
        <v>5.9347181008902075E-4</v>
      </c>
      <c r="G523" s="11">
        <f t="shared" si="184"/>
        <v>0</v>
      </c>
      <c r="H523" s="25">
        <f t="shared" ref="H523" si="190">+IF(OR(AND(E523=""),(G523="")),"",E523*G523)</f>
        <v>0</v>
      </c>
      <c r="I523" s="2"/>
    </row>
    <row r="524" spans="1:9" s="32" customFormat="1" ht="15" x14ac:dyDescent="0.2">
      <c r="A524" s="39"/>
      <c r="B524" s="29" t="s">
        <v>135</v>
      </c>
      <c r="C524" s="7">
        <v>1</v>
      </c>
      <c r="D524" s="7">
        <v>7</v>
      </c>
      <c r="E524" s="31">
        <f t="shared" ref="E524:E549" si="191">+IF(C524=0,"",C524/C$345)</f>
        <v>7.8125000000000004E-4</v>
      </c>
      <c r="F524" s="31">
        <f t="shared" ref="F524:F549" si="192">+IF(D524=0,"",D524/D$345)</f>
        <v>4.154302670623145E-3</v>
      </c>
      <c r="G524" s="11">
        <f t="shared" si="184"/>
        <v>6</v>
      </c>
      <c r="H524" s="25">
        <f t="shared" si="187"/>
        <v>4.6875000000000007E-3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3</v>
      </c>
      <c r="D527" s="7">
        <v>2</v>
      </c>
      <c r="E527" s="31">
        <f t="shared" si="191"/>
        <v>2.3437499999999999E-3</v>
      </c>
      <c r="F527" s="31">
        <f t="shared" si="192"/>
        <v>1.1869436201780415E-3</v>
      </c>
      <c r="G527" s="11">
        <f t="shared" si="184"/>
        <v>-0.33333333333333331</v>
      </c>
      <c r="H527" s="25">
        <f t="shared" si="187"/>
        <v>-7.8124999999999993E-4</v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0</v>
      </c>
      <c r="E528" s="31" t="str">
        <f t="shared" si="191"/>
        <v/>
      </c>
      <c r="F528" s="31" t="str">
        <f t="shared" si="192"/>
        <v/>
      </c>
      <c r="G528" s="11" t="str">
        <f t="shared" si="184"/>
        <v xml:space="preserve"> 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1</v>
      </c>
      <c r="D529" s="7">
        <v>0</v>
      </c>
      <c r="E529" s="31">
        <f t="shared" si="191"/>
        <v>7.8125000000000004E-4</v>
      </c>
      <c r="F529" s="31" t="str">
        <f t="shared" si="192"/>
        <v/>
      </c>
      <c r="G529" s="11">
        <f t="shared" si="184"/>
        <v>-1</v>
      </c>
      <c r="H529" s="25">
        <f t="shared" si="187"/>
        <v>-7.8125000000000004E-4</v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1</v>
      </c>
      <c r="E532" s="31" t="str">
        <f t="shared" si="191"/>
        <v/>
      </c>
      <c r="F532" s="31">
        <f t="shared" si="192"/>
        <v>5.9347181008902075E-4</v>
      </c>
      <c r="G532" s="11">
        <f t="shared" si="184"/>
        <v>1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14</v>
      </c>
      <c r="D537" s="7">
        <v>2</v>
      </c>
      <c r="E537" s="31">
        <f t="shared" si="191"/>
        <v>1.0937499999999999E-2</v>
      </c>
      <c r="F537" s="31">
        <f t="shared" si="192"/>
        <v>1.1869436201780415E-3</v>
      </c>
      <c r="G537" s="11">
        <f t="shared" si="184"/>
        <v>-0.8571428571428571</v>
      </c>
      <c r="H537" s="25">
        <f t="shared" si="187"/>
        <v>-9.3749999999999997E-3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4</v>
      </c>
      <c r="D539" s="7">
        <v>3</v>
      </c>
      <c r="E539" s="31">
        <f t="shared" si="191"/>
        <v>3.1250000000000002E-3</v>
      </c>
      <c r="F539" s="31">
        <f t="shared" si="192"/>
        <v>1.7804154302670622E-3</v>
      </c>
      <c r="G539" s="11">
        <f t="shared" si="184"/>
        <v>-0.25</v>
      </c>
      <c r="H539" s="25">
        <f t="shared" si="187"/>
        <v>-7.8125000000000004E-4</v>
      </c>
      <c r="I539" s="2"/>
    </row>
    <row r="540" spans="1:9" s="32" customFormat="1" ht="30" x14ac:dyDescent="0.2">
      <c r="A540" s="39"/>
      <c r="B540" s="29" t="s">
        <v>508</v>
      </c>
      <c r="C540" s="7">
        <v>1</v>
      </c>
      <c r="D540" s="7">
        <v>1</v>
      </c>
      <c r="E540" s="31">
        <f t="shared" si="191"/>
        <v>7.8125000000000004E-4</v>
      </c>
      <c r="F540" s="31">
        <f t="shared" si="192"/>
        <v>5.9347181008902075E-4</v>
      </c>
      <c r="G540" s="11">
        <f t="shared" si="184"/>
        <v>0</v>
      </c>
      <c r="H540" s="25">
        <f t="shared" si="187"/>
        <v>0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25</v>
      </c>
      <c r="D542" s="7">
        <v>42</v>
      </c>
      <c r="E542" s="31">
        <f t="shared" si="191"/>
        <v>1.953125E-2</v>
      </c>
      <c r="F542" s="31">
        <f t="shared" si="192"/>
        <v>2.4925816023738872E-2</v>
      </c>
      <c r="G542" s="11">
        <f t="shared" ref="G542:G564" si="193">+IF(AND(C542=0,D542=0)," ",IF(C542=0,1,IF(D542=0,-1,(D542-C542)/C542)))</f>
        <v>0.68</v>
      </c>
      <c r="H542" s="25">
        <f t="shared" si="187"/>
        <v>1.3281250000000001E-2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19</v>
      </c>
      <c r="D547" s="7">
        <v>30</v>
      </c>
      <c r="E547" s="31">
        <f t="shared" si="191"/>
        <v>1.4843749999999999E-2</v>
      </c>
      <c r="F547" s="31">
        <f t="shared" si="192"/>
        <v>1.7804154302670624E-2</v>
      </c>
      <c r="G547" s="11">
        <f t="shared" si="193"/>
        <v>0.57894736842105265</v>
      </c>
      <c r="H547" s="25">
        <f t="shared" si="187"/>
        <v>8.5937500000000007E-3</v>
      </c>
      <c r="I547" s="2"/>
    </row>
    <row r="548" spans="1:9" s="32" customFormat="1" ht="15" x14ac:dyDescent="0.2">
      <c r="A548" s="39"/>
      <c r="B548" s="29" t="s">
        <v>142</v>
      </c>
      <c r="C548" s="7">
        <v>1</v>
      </c>
      <c r="D548" s="7">
        <v>1</v>
      </c>
      <c r="E548" s="31">
        <f t="shared" si="191"/>
        <v>7.8125000000000004E-4</v>
      </c>
      <c r="F548" s="31">
        <f t="shared" si="192"/>
        <v>5.9347181008902075E-4</v>
      </c>
      <c r="G548" s="11">
        <f t="shared" si="193"/>
        <v>0</v>
      </c>
      <c r="H548" s="25">
        <f t="shared" si="187"/>
        <v>0</v>
      </c>
      <c r="I548" s="2"/>
    </row>
    <row r="549" spans="1:9" s="32" customFormat="1" ht="15" x14ac:dyDescent="0.2">
      <c r="A549" s="39"/>
      <c r="B549" s="29" t="s">
        <v>314</v>
      </c>
      <c r="C549" s="7">
        <v>26</v>
      </c>
      <c r="D549" s="7">
        <v>42</v>
      </c>
      <c r="E549" s="31">
        <f t="shared" si="191"/>
        <v>2.0312500000000001E-2</v>
      </c>
      <c r="F549" s="31">
        <f t="shared" si="192"/>
        <v>2.4925816023738872E-2</v>
      </c>
      <c r="G549" s="11">
        <f t="shared" si="193"/>
        <v>0.61538461538461542</v>
      </c>
      <c r="H549" s="25">
        <f t="shared" si="187"/>
        <v>1.2500000000000001E-2</v>
      </c>
      <c r="I549" s="2"/>
    </row>
    <row r="550" spans="1:9" s="32" customFormat="1" ht="15" x14ac:dyDescent="0.2">
      <c r="A550" s="39"/>
      <c r="B550" s="29" t="s">
        <v>551</v>
      </c>
      <c r="C550" s="7">
        <v>1</v>
      </c>
      <c r="D550" s="7">
        <v>0</v>
      </c>
      <c r="E550" s="31">
        <f t="shared" ref="E550" si="194">+IF(C550=0,"",C550/C$345)</f>
        <v>7.8125000000000004E-4</v>
      </c>
      <c r="F550" s="31" t="str">
        <f t="shared" ref="F550" si="195">+IF(D550=0,"",D550/D$345)</f>
        <v/>
      </c>
      <c r="G550" s="11">
        <f t="shared" si="193"/>
        <v>-1</v>
      </c>
      <c r="H550" s="25">
        <f t="shared" ref="H550" si="196">+IF(OR(AND(E550=""),(G550="")),"",E550*G550)</f>
        <v>-7.8125000000000004E-4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1</v>
      </c>
      <c r="D556" s="7">
        <v>4</v>
      </c>
      <c r="E556" s="31">
        <f t="shared" si="197"/>
        <v>7.8125000000000004E-4</v>
      </c>
      <c r="F556" s="31">
        <f t="shared" si="198"/>
        <v>2.373887240356083E-3</v>
      </c>
      <c r="G556" s="11">
        <f t="shared" si="193"/>
        <v>3</v>
      </c>
      <c r="H556" s="25">
        <f t="shared" si="199"/>
        <v>2.3437500000000003E-3</v>
      </c>
      <c r="I556" s="2"/>
    </row>
    <row r="557" spans="1:9" s="32" customFormat="1" ht="15" x14ac:dyDescent="0.2">
      <c r="A557" s="39"/>
      <c r="B557" s="29" t="s">
        <v>510</v>
      </c>
      <c r="C557" s="7">
        <v>6</v>
      </c>
      <c r="D557" s="7">
        <v>14</v>
      </c>
      <c r="E557" s="31">
        <f t="shared" si="197"/>
        <v>4.6874999999999998E-3</v>
      </c>
      <c r="F557" s="31">
        <f t="shared" si="198"/>
        <v>8.3086053412462901E-3</v>
      </c>
      <c r="G557" s="11">
        <f t="shared" si="193"/>
        <v>1.3333333333333333</v>
      </c>
      <c r="H557" s="25">
        <f t="shared" si="199"/>
        <v>6.2499999999999995E-3</v>
      </c>
      <c r="I557" s="2"/>
    </row>
    <row r="558" spans="1:9" s="32" customFormat="1" ht="15" x14ac:dyDescent="0.2">
      <c r="A558" s="39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1</v>
      </c>
      <c r="E560" s="31" t="str">
        <f t="shared" si="197"/>
        <v/>
      </c>
      <c r="F560" s="31">
        <f t="shared" si="198"/>
        <v>5.9347181008902075E-4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439</v>
      </c>
      <c r="D570" s="52">
        <f>SUM(D571:D596)</f>
        <v>272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-0.38041002277904329</v>
      </c>
      <c r="H570" s="54">
        <f>+IF(OR(AND(E570=""),(G570="")),"",E570*G570)</f>
        <v>-0.38041002277904329</v>
      </c>
    </row>
    <row r="571" spans="1:9" s="32" customFormat="1" ht="15" x14ac:dyDescent="0.2">
      <c r="A571" s="39"/>
      <c r="B571" s="29" t="s">
        <v>322</v>
      </c>
      <c r="C571" s="7">
        <v>5</v>
      </c>
      <c r="D571" s="7">
        <v>14</v>
      </c>
      <c r="E571" s="31">
        <f t="shared" si="200"/>
        <v>1.1389521640091117E-2</v>
      </c>
      <c r="F571" s="31">
        <f t="shared" si="201"/>
        <v>5.1470588235294115E-2</v>
      </c>
      <c r="G571" s="11">
        <f t="shared" ref="G571:G596" si="202">+IF(AND(C571=0,D571=0)," ",IF(C571=0,1,IF(D571=0,-1,(D571-C571)/C571)))</f>
        <v>1.8</v>
      </c>
      <c r="H571" s="25">
        <f>+IF(OR(AND(E571=""),(G571="")),"",E571*G571)</f>
        <v>2.0501138952164009E-2</v>
      </c>
      <c r="I571" s="2"/>
    </row>
    <row r="572" spans="1:9" s="32" customFormat="1" ht="15" x14ac:dyDescent="0.2">
      <c r="A572" s="39"/>
      <c r="B572" s="29" t="s">
        <v>144</v>
      </c>
      <c r="C572" s="7">
        <v>26</v>
      </c>
      <c r="D572" s="7">
        <v>26</v>
      </c>
      <c r="E572" s="31">
        <f t="shared" si="200"/>
        <v>5.9225512528473807E-2</v>
      </c>
      <c r="F572" s="31">
        <f t="shared" si="201"/>
        <v>9.5588235294117641E-2</v>
      </c>
      <c r="G572" s="11">
        <f t="shared" si="202"/>
        <v>0</v>
      </c>
      <c r="H572" s="25">
        <f t="shared" ref="H572:H596" si="203">+IF(OR(AND(E572=""),(G572="")),"",E572*G572)</f>
        <v>0</v>
      </c>
      <c r="I572" s="2"/>
    </row>
    <row r="573" spans="1:9" s="32" customFormat="1" ht="15" x14ac:dyDescent="0.2">
      <c r="A573" s="39"/>
      <c r="B573" s="29" t="s">
        <v>584</v>
      </c>
      <c r="C573" s="7">
        <v>50</v>
      </c>
      <c r="D573" s="7">
        <v>21</v>
      </c>
      <c r="E573" s="31">
        <f t="shared" si="200"/>
        <v>0.11389521640091116</v>
      </c>
      <c r="F573" s="31">
        <f t="shared" si="201"/>
        <v>7.720588235294118E-2</v>
      </c>
      <c r="G573" s="11">
        <f t="shared" si="202"/>
        <v>-0.57999999999999996</v>
      </c>
      <c r="H573" s="25">
        <f t="shared" si="203"/>
        <v>-6.6059225512528463E-2</v>
      </c>
      <c r="I573" s="2"/>
    </row>
    <row r="574" spans="1:9" s="32" customFormat="1" ht="15" x14ac:dyDescent="0.2">
      <c r="A574" s="39"/>
      <c r="B574" s="29" t="s">
        <v>323</v>
      </c>
      <c r="C574" s="7">
        <v>69</v>
      </c>
      <c r="D574" s="7">
        <v>75</v>
      </c>
      <c r="E574" s="31">
        <f t="shared" si="200"/>
        <v>0.15717539863325741</v>
      </c>
      <c r="F574" s="31">
        <f t="shared" si="201"/>
        <v>0.27573529411764708</v>
      </c>
      <c r="G574" s="11">
        <f t="shared" si="202"/>
        <v>8.6956521739130432E-2</v>
      </c>
      <c r="H574" s="25">
        <f t="shared" si="203"/>
        <v>1.366742596810934E-2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1</v>
      </c>
      <c r="E575" s="31" t="str">
        <f t="shared" si="200"/>
        <v/>
      </c>
      <c r="F575" s="31">
        <f t="shared" si="201"/>
        <v>3.6764705882352941E-3</v>
      </c>
      <c r="G575" s="11">
        <f t="shared" si="202"/>
        <v>1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7</v>
      </c>
      <c r="D577" s="7">
        <v>0</v>
      </c>
      <c r="E577" s="31">
        <f t="shared" si="200"/>
        <v>1.5945330296127564E-2</v>
      </c>
      <c r="F577" s="31" t="str">
        <f t="shared" si="201"/>
        <v/>
      </c>
      <c r="G577" s="11">
        <f t="shared" si="202"/>
        <v>-1</v>
      </c>
      <c r="H577" s="25">
        <f t="shared" si="203"/>
        <v>-1.5945330296127564E-2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1</v>
      </c>
      <c r="D580" s="7">
        <v>1</v>
      </c>
      <c r="E580" s="31">
        <f t="shared" si="200"/>
        <v>2.2779043280182231E-3</v>
      </c>
      <c r="F580" s="31">
        <f t="shared" si="201"/>
        <v>3.6764705882352941E-3</v>
      </c>
      <c r="G580" s="11">
        <f t="shared" si="202"/>
        <v>0</v>
      </c>
      <c r="H580" s="25">
        <f t="shared" si="203"/>
        <v>0</v>
      </c>
      <c r="I580" s="2"/>
    </row>
    <row r="581" spans="1:9" s="32" customFormat="1" ht="15" x14ac:dyDescent="0.2">
      <c r="A581" s="39"/>
      <c r="B581" s="29" t="s">
        <v>543</v>
      </c>
      <c r="C581" s="7">
        <v>0</v>
      </c>
      <c r="D581" s="7">
        <v>1</v>
      </c>
      <c r="E581" s="31" t="str">
        <f t="shared" ref="E581" si="204">+IF(C581=0,"",C581/C$570)</f>
        <v/>
      </c>
      <c r="F581" s="31">
        <f t="shared" ref="F581" si="205">+IF(D581=0,"",D581/D$570)</f>
        <v>3.6764705882352941E-3</v>
      </c>
      <c r="G581" s="11">
        <f t="shared" si="202"/>
        <v>1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58</v>
      </c>
      <c r="D584" s="7">
        <v>48</v>
      </c>
      <c r="E584" s="31">
        <f t="shared" si="210"/>
        <v>0.13211845102505695</v>
      </c>
      <c r="F584" s="31">
        <f t="shared" si="211"/>
        <v>0.17647058823529413</v>
      </c>
      <c r="G584" s="11">
        <f t="shared" si="202"/>
        <v>-0.17241379310344829</v>
      </c>
      <c r="H584" s="25">
        <f t="shared" si="203"/>
        <v>-2.2779043280182234E-2</v>
      </c>
      <c r="I584" s="2"/>
    </row>
    <row r="585" spans="1:9" s="32" customFormat="1" ht="15" x14ac:dyDescent="0.2">
      <c r="A585" s="39"/>
      <c r="B585" s="29" t="s">
        <v>147</v>
      </c>
      <c r="C585" s="7">
        <v>3</v>
      </c>
      <c r="D585" s="7">
        <v>6</v>
      </c>
      <c r="E585" s="31">
        <f t="shared" si="210"/>
        <v>6.8337129840546698E-3</v>
      </c>
      <c r="F585" s="31">
        <f t="shared" si="211"/>
        <v>2.2058823529411766E-2</v>
      </c>
      <c r="G585" s="11">
        <f t="shared" si="202"/>
        <v>1</v>
      </c>
      <c r="H585" s="25">
        <f t="shared" si="203"/>
        <v>6.8337129840546698E-3</v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0</v>
      </c>
      <c r="E586" s="31" t="str">
        <f t="shared" si="210"/>
        <v/>
      </c>
      <c r="F586" s="31" t="str">
        <f t="shared" si="211"/>
        <v/>
      </c>
      <c r="G586" s="11" t="str">
        <f t="shared" si="202"/>
        <v xml:space="preserve"> 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177</v>
      </c>
      <c r="D587" s="7">
        <v>48</v>
      </c>
      <c r="E587" s="31">
        <f t="shared" si="210"/>
        <v>0.4031890660592255</v>
      </c>
      <c r="F587" s="31">
        <f t="shared" si="211"/>
        <v>0.17647058823529413</v>
      </c>
      <c r="G587" s="11">
        <f t="shared" si="202"/>
        <v>-0.72881355932203384</v>
      </c>
      <c r="H587" s="25">
        <f t="shared" si="203"/>
        <v>-0.29384965831435078</v>
      </c>
      <c r="I587" s="2"/>
    </row>
    <row r="588" spans="1:9" s="32" customFormat="1" ht="15" x14ac:dyDescent="0.2">
      <c r="A588" s="39"/>
      <c r="B588" s="29" t="s">
        <v>149</v>
      </c>
      <c r="C588" s="7">
        <v>10</v>
      </c>
      <c r="D588" s="7">
        <v>9</v>
      </c>
      <c r="E588" s="31">
        <f t="shared" si="210"/>
        <v>2.2779043280182234E-2</v>
      </c>
      <c r="F588" s="31">
        <f t="shared" si="211"/>
        <v>3.3088235294117647E-2</v>
      </c>
      <c r="G588" s="11">
        <f t="shared" si="202"/>
        <v>-0.1</v>
      </c>
      <c r="H588" s="25">
        <f t="shared" si="203"/>
        <v>-2.2779043280182236E-3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4</v>
      </c>
      <c r="E592" s="31" t="str">
        <f t="shared" si="210"/>
        <v/>
      </c>
      <c r="F592" s="31">
        <f t="shared" si="211"/>
        <v>1.4705882352941176E-2</v>
      </c>
      <c r="G592" s="11">
        <f t="shared" si="202"/>
        <v>1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1</v>
      </c>
      <c r="D593" s="7">
        <v>0</v>
      </c>
      <c r="E593" s="31">
        <f t="shared" si="210"/>
        <v>2.2779043280182231E-3</v>
      </c>
      <c r="F593" s="31" t="str">
        <f t="shared" si="211"/>
        <v/>
      </c>
      <c r="G593" s="11">
        <f t="shared" si="202"/>
        <v>-1</v>
      </c>
      <c r="H593" s="25">
        <f t="shared" si="203"/>
        <v>-2.2779043280182231E-3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12</v>
      </c>
      <c r="E595" s="31" t="str">
        <f t="shared" si="210"/>
        <v/>
      </c>
      <c r="F595" s="31">
        <f t="shared" si="211"/>
        <v>4.4117647058823532E-2</v>
      </c>
      <c r="G595" s="11">
        <f t="shared" si="202"/>
        <v>1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32</v>
      </c>
      <c r="D596" s="7">
        <v>6</v>
      </c>
      <c r="E596" s="31">
        <f t="shared" si="210"/>
        <v>7.289293849658314E-2</v>
      </c>
      <c r="F596" s="31">
        <f t="shared" si="211"/>
        <v>2.2058823529411766E-2</v>
      </c>
      <c r="G596" s="11">
        <f t="shared" si="202"/>
        <v>-0.8125</v>
      </c>
      <c r="H596" s="25">
        <f t="shared" si="203"/>
        <v>-5.92255125284738E-2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394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367</v>
      </c>
      <c r="C8" s="52">
        <f>+C18+C74+C169+C345+C570</f>
        <v>12504</v>
      </c>
      <c r="D8" s="52">
        <f>+D18+D74+D169+D345+D570</f>
        <v>13841</v>
      </c>
      <c r="E8" s="53">
        <f>+C8/C$8</f>
        <v>1</v>
      </c>
      <c r="F8" s="53">
        <f>+D8/D$8</f>
        <v>1</v>
      </c>
      <c r="G8" s="53">
        <f>+(D8-C8)/C8</f>
        <v>0.10692578374920025</v>
      </c>
      <c r="H8" s="54">
        <f>+E8*G8</f>
        <v>0.10692578374920025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85</v>
      </c>
      <c r="D9" s="24">
        <f>+D18</f>
        <v>117</v>
      </c>
      <c r="E9" s="25">
        <f t="shared" ref="E9:E13" si="0">C9/$C$8</f>
        <v>6.7978246960972485E-3</v>
      </c>
      <c r="F9" s="25">
        <f>D9/$D$8</f>
        <v>8.4531464489560008E-3</v>
      </c>
      <c r="G9" s="11">
        <f>+IF(OR(AND(D9=0),(C9=0)),"0",((D9-C9)/C9))</f>
        <v>0.37647058823529411</v>
      </c>
      <c r="H9" s="13">
        <f>+IF(OR(AND(E9=""),(G9="")),"",E9*G9)</f>
        <v>2.5591810620601407E-3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962</v>
      </c>
      <c r="D10" s="24">
        <f>+D74</f>
        <v>779</v>
      </c>
      <c r="E10" s="25">
        <f t="shared" si="0"/>
        <v>7.693538067818298E-2</v>
      </c>
      <c r="F10" s="25">
        <f>D10/$D$8</f>
        <v>5.6282060544758324E-2</v>
      </c>
      <c r="G10" s="11">
        <f>+IF(OR(AND(D10=0),(C10=0)),"0",((D10-C10)/C10))</f>
        <v>-0.19022869022869024</v>
      </c>
      <c r="H10" s="13">
        <f>+IF(OR(AND(E10=""),(G10="")),"",E10*G10)</f>
        <v>-1.463531669865643E-2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1545</v>
      </c>
      <c r="D11" s="24">
        <f>+D169</f>
        <v>1577</v>
      </c>
      <c r="E11" s="25">
        <f t="shared" si="0"/>
        <v>0.12356046065259117</v>
      </c>
      <c r="F11" s="25">
        <f>D11/$D$8</f>
        <v>0.11393685427353514</v>
      </c>
      <c r="G11" s="11">
        <f>+IF(OR(AND(D11=0),(C11=0)),"0",((D11-C11)/C11))</f>
        <v>2.0711974110032363E-2</v>
      </c>
      <c r="H11" s="13">
        <f>+IF(OR(AND(E11=""),(G11="")),"",E11*G11)</f>
        <v>2.5591810620601407E-3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5071</v>
      </c>
      <c r="D12" s="24">
        <f>+D345</f>
        <v>6372</v>
      </c>
      <c r="E12" s="25">
        <f t="shared" si="0"/>
        <v>0.40555022392834295</v>
      </c>
      <c r="F12" s="25">
        <f>D12/$D$8</f>
        <v>0.46037136045083449</v>
      </c>
      <c r="G12" s="11">
        <f>+IF(OR(AND(D12=0),(C12=0)),"0",((D12-C12)/C12))</f>
        <v>0.25655689213172944</v>
      </c>
      <c r="H12" s="13">
        <f>+IF(OR(AND(E12=""),(G12="")),"",E12*G12)</f>
        <v>0.1040467050543826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4841</v>
      </c>
      <c r="D13" s="24">
        <f>+D570</f>
        <v>4996</v>
      </c>
      <c r="E13" s="25">
        <f t="shared" si="0"/>
        <v>0.38715611004478567</v>
      </c>
      <c r="F13" s="25">
        <f>D13/$D$8</f>
        <v>0.36095657828191607</v>
      </c>
      <c r="G13" s="11">
        <f>+IF(OR(AND(D13=0),(C13=0)),"0",((D13-C13)/C13))</f>
        <v>3.2018178062383808E-2</v>
      </c>
      <c r="H13" s="13">
        <f>+IF(OR(AND(E13=""),(G13="")),"",E13*G13)</f>
        <v>1.2396033269353807E-2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85</v>
      </c>
      <c r="D18" s="52">
        <f>SUM(D19:D68)</f>
        <v>117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0.37647058823529411</v>
      </c>
      <c r="H18" s="54">
        <f>+IF(OR(AND(E18=""),(G18="")),"",E18*G18)</f>
        <v>0.37647058823529411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1</v>
      </c>
      <c r="E22" s="10" t="str">
        <f t="shared" si="1"/>
        <v/>
      </c>
      <c r="F22" s="10">
        <f t="shared" si="2"/>
        <v>8.5470085470085479E-3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1</v>
      </c>
      <c r="D24" s="7">
        <v>0</v>
      </c>
      <c r="E24" s="10">
        <f t="shared" si="1"/>
        <v>1.1764705882352941E-2</v>
      </c>
      <c r="F24" s="10" t="str">
        <f t="shared" si="2"/>
        <v/>
      </c>
      <c r="G24" s="11">
        <f t="shared" si="3"/>
        <v>-1</v>
      </c>
      <c r="H24" s="13">
        <f t="shared" si="4"/>
        <v>-1.1764705882352941E-2</v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1</v>
      </c>
      <c r="D26" s="7">
        <v>3</v>
      </c>
      <c r="E26" s="10">
        <f t="shared" si="1"/>
        <v>1.1764705882352941E-2</v>
      </c>
      <c r="F26" s="10">
        <f t="shared" si="2"/>
        <v>2.564102564102564E-2</v>
      </c>
      <c r="G26" s="11">
        <f t="shared" si="3"/>
        <v>2</v>
      </c>
      <c r="H26" s="13">
        <f t="shared" si="4"/>
        <v>2.3529411764705882E-2</v>
      </c>
    </row>
    <row r="27" spans="1:9" ht="15" x14ac:dyDescent="0.2">
      <c r="B27" s="5" t="s">
        <v>559</v>
      </c>
      <c r="C27" s="7">
        <v>1</v>
      </c>
      <c r="D27" s="7">
        <v>1</v>
      </c>
      <c r="E27" s="10">
        <f t="shared" si="1"/>
        <v>1.1764705882352941E-2</v>
      </c>
      <c r="F27" s="10">
        <f t="shared" si="2"/>
        <v>8.5470085470085479E-3</v>
      </c>
      <c r="G27" s="11">
        <f t="shared" si="3"/>
        <v>0</v>
      </c>
      <c r="H27" s="13">
        <f t="shared" si="4"/>
        <v>0</v>
      </c>
    </row>
    <row r="28" spans="1:9" ht="15" x14ac:dyDescent="0.2">
      <c r="B28" s="5" t="s">
        <v>3</v>
      </c>
      <c r="C28" s="7">
        <v>2</v>
      </c>
      <c r="D28" s="7">
        <v>3</v>
      </c>
      <c r="E28" s="10">
        <f t="shared" si="1"/>
        <v>2.3529411764705882E-2</v>
      </c>
      <c r="F28" s="10">
        <f t="shared" si="2"/>
        <v>2.564102564102564E-2</v>
      </c>
      <c r="G28" s="11">
        <f t="shared" si="3"/>
        <v>0.5</v>
      </c>
      <c r="H28" s="13">
        <f t="shared" si="4"/>
        <v>1.1764705882352941E-2</v>
      </c>
    </row>
    <row r="29" spans="1:9" ht="15" x14ac:dyDescent="0.2">
      <c r="B29" s="5" t="s">
        <v>5</v>
      </c>
      <c r="C29" s="7">
        <v>12</v>
      </c>
      <c r="D29" s="7">
        <v>7</v>
      </c>
      <c r="E29" s="10">
        <f t="shared" si="1"/>
        <v>0.14117647058823529</v>
      </c>
      <c r="F29" s="10">
        <f t="shared" si="2"/>
        <v>5.9829059829059832E-2</v>
      </c>
      <c r="G29" s="11">
        <f t="shared" si="3"/>
        <v>-0.41666666666666669</v>
      </c>
      <c r="H29" s="13">
        <f t="shared" si="4"/>
        <v>-5.8823529411764705E-2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8</v>
      </c>
      <c r="D31" s="7">
        <v>1</v>
      </c>
      <c r="E31" s="10">
        <f t="shared" si="1"/>
        <v>9.4117647058823528E-2</v>
      </c>
      <c r="F31" s="10">
        <f t="shared" si="2"/>
        <v>8.5470085470085479E-3</v>
      </c>
      <c r="G31" s="11">
        <f t="shared" si="3"/>
        <v>-0.875</v>
      </c>
      <c r="H31" s="13">
        <f t="shared" si="4"/>
        <v>-8.2352941176470587E-2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6</v>
      </c>
      <c r="D35" s="7">
        <v>0</v>
      </c>
      <c r="E35" s="10">
        <f t="shared" si="1"/>
        <v>7.0588235294117646E-2</v>
      </c>
      <c r="F35" s="10" t="str">
        <f t="shared" si="2"/>
        <v/>
      </c>
      <c r="G35" s="11">
        <f t="shared" si="3"/>
        <v>-1</v>
      </c>
      <c r="H35" s="13">
        <f t="shared" si="4"/>
        <v>-7.0588235294117646E-2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2</v>
      </c>
      <c r="D38" s="7">
        <v>1</v>
      </c>
      <c r="E38" s="10">
        <f t="shared" si="1"/>
        <v>2.3529411764705882E-2</v>
      </c>
      <c r="F38" s="10">
        <f t="shared" si="2"/>
        <v>8.5470085470085479E-3</v>
      </c>
      <c r="G38" s="11">
        <f t="shared" si="3"/>
        <v>-0.5</v>
      </c>
      <c r="H38" s="13">
        <f t="shared" si="4"/>
        <v>-1.1764705882352941E-2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2</v>
      </c>
      <c r="D49" s="7">
        <v>6</v>
      </c>
      <c r="E49" s="10">
        <f t="shared" si="1"/>
        <v>2.3529411764705882E-2</v>
      </c>
      <c r="F49" s="10">
        <f t="shared" si="2"/>
        <v>5.128205128205128E-2</v>
      </c>
      <c r="G49" s="11">
        <f t="shared" si="3"/>
        <v>2</v>
      </c>
      <c r="H49" s="13">
        <f t="shared" si="4"/>
        <v>4.7058823529411764E-2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9</v>
      </c>
      <c r="D53" s="7">
        <v>9</v>
      </c>
      <c r="E53" s="10">
        <f t="shared" si="1"/>
        <v>0.10588235294117647</v>
      </c>
      <c r="F53" s="10">
        <f t="shared" si="2"/>
        <v>7.6923076923076927E-2</v>
      </c>
      <c r="G53" s="11">
        <f t="shared" si="3"/>
        <v>0</v>
      </c>
      <c r="H53" s="13">
        <f t="shared" si="4"/>
        <v>0</v>
      </c>
    </row>
    <row r="54" spans="1:9" ht="15" x14ac:dyDescent="0.2">
      <c r="B54" s="5" t="s">
        <v>10</v>
      </c>
      <c r="C54" s="7">
        <v>1</v>
      </c>
      <c r="D54" s="7">
        <v>0</v>
      </c>
      <c r="E54" s="10">
        <f t="shared" si="1"/>
        <v>1.1764705882352941E-2</v>
      </c>
      <c r="F54" s="10" t="str">
        <f t="shared" si="2"/>
        <v/>
      </c>
      <c r="G54" s="11">
        <f t="shared" si="3"/>
        <v>-1</v>
      </c>
      <c r="H54" s="13">
        <f t="shared" si="4"/>
        <v>-1.1764705882352941E-2</v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2</v>
      </c>
      <c r="E56" s="10" t="str">
        <f t="shared" si="1"/>
        <v/>
      </c>
      <c r="F56" s="10">
        <f t="shared" si="2"/>
        <v>1.7094017094017096E-2</v>
      </c>
      <c r="G56" s="11">
        <f t="shared" si="3"/>
        <v>1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2</v>
      </c>
      <c r="D58" s="7">
        <v>0</v>
      </c>
      <c r="E58" s="10">
        <f t="shared" si="1"/>
        <v>2.3529411764705882E-2</v>
      </c>
      <c r="F58" s="10" t="str">
        <f t="shared" si="2"/>
        <v/>
      </c>
      <c r="G58" s="11">
        <f t="shared" si="3"/>
        <v>-1</v>
      </c>
      <c r="H58" s="13">
        <f t="shared" si="4"/>
        <v>-2.3529411764705882E-2</v>
      </c>
    </row>
    <row r="59" spans="1:9" ht="15" x14ac:dyDescent="0.2">
      <c r="B59" s="5" t="s">
        <v>169</v>
      </c>
      <c r="C59" s="7">
        <v>1</v>
      </c>
      <c r="D59" s="7">
        <v>0</v>
      </c>
      <c r="E59" s="10">
        <f t="shared" si="1"/>
        <v>1.1764705882352941E-2</v>
      </c>
      <c r="F59" s="10" t="str">
        <f t="shared" si="2"/>
        <v/>
      </c>
      <c r="G59" s="11">
        <f t="shared" si="3"/>
        <v>-1</v>
      </c>
      <c r="H59" s="13">
        <f t="shared" si="4"/>
        <v>-1.1764705882352941E-2</v>
      </c>
    </row>
    <row r="60" spans="1:9" ht="15" x14ac:dyDescent="0.2">
      <c r="B60" s="5" t="s">
        <v>422</v>
      </c>
      <c r="C60" s="7">
        <v>1</v>
      </c>
      <c r="D60" s="7">
        <v>2</v>
      </c>
      <c r="E60" s="10">
        <f t="shared" si="1"/>
        <v>1.1764705882352941E-2</v>
      </c>
      <c r="F60" s="10">
        <f t="shared" si="2"/>
        <v>1.7094017094017096E-2</v>
      </c>
      <c r="G60" s="11">
        <f t="shared" si="3"/>
        <v>1</v>
      </c>
      <c r="H60" s="13">
        <f t="shared" si="4"/>
        <v>1.1764705882352941E-2</v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3</v>
      </c>
      <c r="D62" s="7">
        <v>0</v>
      </c>
      <c r="E62" s="10">
        <f t="shared" si="1"/>
        <v>3.5294117647058823E-2</v>
      </c>
      <c r="F62" s="10" t="str">
        <f t="shared" si="2"/>
        <v/>
      </c>
      <c r="G62" s="11">
        <f t="shared" si="3"/>
        <v>-1</v>
      </c>
      <c r="H62" s="13">
        <f t="shared" si="4"/>
        <v>-3.5294117647058823E-2</v>
      </c>
    </row>
    <row r="63" spans="1:9" s="32" customFormat="1" ht="15" x14ac:dyDescent="0.2">
      <c r="A63" s="48"/>
      <c r="B63" s="29" t="s">
        <v>585</v>
      </c>
      <c r="C63" s="30">
        <v>22</v>
      </c>
      <c r="D63" s="7">
        <v>8</v>
      </c>
      <c r="E63" s="40">
        <f t="shared" ref="E63:E64" si="11">+IF(C63=0,"",C63/C$18)</f>
        <v>0.25882352941176473</v>
      </c>
      <c r="F63" s="40">
        <f t="shared" ref="F63:F64" si="12">+IF(D63=0,"",D63/D$18)</f>
        <v>6.8376068376068383E-2</v>
      </c>
      <c r="G63" s="11">
        <f t="shared" si="3"/>
        <v>-0.63636363636363635</v>
      </c>
      <c r="H63" s="25">
        <f t="shared" ref="H63:H64" si="13">+IF(OR(AND(E63=""),(G63="")),"",E63*G63)</f>
        <v>-0.1647058823529412</v>
      </c>
      <c r="I63" s="2"/>
    </row>
    <row r="64" spans="1:9" s="32" customFormat="1" ht="15" x14ac:dyDescent="0.2">
      <c r="A64" s="48"/>
      <c r="B64" s="29" t="s">
        <v>586</v>
      </c>
      <c r="C64" s="30">
        <v>1</v>
      </c>
      <c r="D64" s="7">
        <v>0</v>
      </c>
      <c r="E64" s="40">
        <f t="shared" si="11"/>
        <v>1.1764705882352941E-2</v>
      </c>
      <c r="F64" s="40" t="str">
        <f t="shared" si="12"/>
        <v/>
      </c>
      <c r="G64" s="11">
        <f t="shared" si="3"/>
        <v>-1</v>
      </c>
      <c r="H64" s="25">
        <f t="shared" si="13"/>
        <v>-1.1764705882352941E-2</v>
      </c>
      <c r="I64" s="2"/>
    </row>
    <row r="65" spans="1:9" ht="15" x14ac:dyDescent="0.2">
      <c r="B65" s="5" t="s">
        <v>172</v>
      </c>
      <c r="C65" s="7">
        <v>0</v>
      </c>
      <c r="D65" s="7">
        <v>72</v>
      </c>
      <c r="E65" s="10" t="str">
        <f t="shared" si="1"/>
        <v/>
      </c>
      <c r="F65" s="10">
        <f t="shared" si="2"/>
        <v>0.61538461538461542</v>
      </c>
      <c r="G65" s="11">
        <f t="shared" si="3"/>
        <v>1</v>
      </c>
      <c r="H65" s="13" t="str">
        <f t="shared" si="4"/>
        <v/>
      </c>
    </row>
    <row r="66" spans="1:9" ht="15" x14ac:dyDescent="0.2">
      <c r="B66" s="5" t="s">
        <v>15</v>
      </c>
      <c r="C66" s="7">
        <v>9</v>
      </c>
      <c r="D66" s="7">
        <v>1</v>
      </c>
      <c r="E66" s="10">
        <f t="shared" si="1"/>
        <v>0.10588235294117647</v>
      </c>
      <c r="F66" s="10">
        <f t="shared" si="2"/>
        <v>8.5470085470085479E-3</v>
      </c>
      <c r="G66" s="11">
        <f t="shared" si="3"/>
        <v>-0.88888888888888884</v>
      </c>
      <c r="H66" s="13">
        <f t="shared" si="4"/>
        <v>-9.4117647058823528E-2</v>
      </c>
    </row>
    <row r="67" spans="1:9" ht="15" x14ac:dyDescent="0.2">
      <c r="B67" s="5" t="s">
        <v>173</v>
      </c>
      <c r="C67" s="7">
        <v>1</v>
      </c>
      <c r="D67" s="7">
        <v>0</v>
      </c>
      <c r="E67" s="10">
        <f t="shared" si="1"/>
        <v>1.1764705882352941E-2</v>
      </c>
      <c r="F67" s="10" t="str">
        <f t="shared" si="2"/>
        <v/>
      </c>
      <c r="G67" s="11">
        <f t="shared" si="3"/>
        <v>-1</v>
      </c>
      <c r="H67" s="13">
        <f t="shared" si="4"/>
        <v>-1.1764705882352941E-2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962</v>
      </c>
      <c r="D74" s="52">
        <f>SUM(D75:D163)</f>
        <v>779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-0.19022869022869024</v>
      </c>
      <c r="H74" s="54">
        <f>+IF(OR(AND(E74=""),(G74="")),"",E74*G74)</f>
        <v>-0.19022869022869024</v>
      </c>
    </row>
    <row r="75" spans="1:9" s="32" customFormat="1" ht="15" x14ac:dyDescent="0.2">
      <c r="A75" s="39"/>
      <c r="B75" s="29" t="s">
        <v>423</v>
      </c>
      <c r="C75" s="7">
        <v>15</v>
      </c>
      <c r="D75" s="7">
        <v>14</v>
      </c>
      <c r="E75" s="31">
        <f>+IF(C75=0,"",C75/C$74)</f>
        <v>1.5592515592515593E-2</v>
      </c>
      <c r="F75" s="31">
        <f>+IF(D75=0,"",D75/D$74)</f>
        <v>1.7971758664955071E-2</v>
      </c>
      <c r="G75" s="11">
        <f t="shared" ref="G75:G138" si="14">+IF(AND(C75=0,D75=0)," ",IF(C75=0,1,IF(D75=0,-1,(D75-C75)/C75)))</f>
        <v>-6.6666666666666666E-2</v>
      </c>
      <c r="H75" s="25">
        <f>+IF(OR(AND(E75=""),(G75="")),"",E75*G75)</f>
        <v>-1.0395010395010396E-3</v>
      </c>
      <c r="I75" s="2"/>
    </row>
    <row r="76" spans="1:9" s="32" customFormat="1" ht="15" x14ac:dyDescent="0.2">
      <c r="A76" s="39"/>
      <c r="B76" s="29" t="s">
        <v>563</v>
      </c>
      <c r="C76" s="7">
        <v>17</v>
      </c>
      <c r="D76" s="7">
        <v>0</v>
      </c>
      <c r="E76" s="31">
        <f t="shared" ref="E76:E148" si="15">+IF(C76=0,"",C76/C$74)</f>
        <v>1.7671517671517672E-2</v>
      </c>
      <c r="F76" s="31" t="str">
        <f t="shared" ref="F76:F148" si="16">+IF(D76=0,"",D76/D$74)</f>
        <v/>
      </c>
      <c r="G76" s="11">
        <f t="shared" si="14"/>
        <v>-1</v>
      </c>
      <c r="H76" s="25">
        <f t="shared" ref="H76:H148" si="17">+IF(OR(AND(E76=""),(G76="")),"",E76*G76)</f>
        <v>-1.7671517671517672E-2</v>
      </c>
      <c r="I76" s="2"/>
    </row>
    <row r="77" spans="1:9" s="32" customFormat="1" ht="15" x14ac:dyDescent="0.2">
      <c r="A77" s="39"/>
      <c r="B77" s="29" t="s">
        <v>516</v>
      </c>
      <c r="C77" s="7">
        <v>1</v>
      </c>
      <c r="D77" s="7">
        <v>0</v>
      </c>
      <c r="E77" s="31">
        <f t="shared" ref="E77" si="18">+IF(C77=0,"",C77/C$74)</f>
        <v>1.0395010395010396E-3</v>
      </c>
      <c r="F77" s="31" t="str">
        <f t="shared" ref="F77" si="19">+IF(D77=0,"",D77/D$74)</f>
        <v/>
      </c>
      <c r="G77" s="11">
        <f t="shared" si="14"/>
        <v>-1</v>
      </c>
      <c r="H77" s="25">
        <f t="shared" ref="H77" si="20">+IF(OR(AND(E77=""),(G77="")),"",E77*G77)</f>
        <v>-1.0395010395010396E-3</v>
      </c>
      <c r="I77" s="2"/>
    </row>
    <row r="78" spans="1:9" s="32" customFormat="1" ht="15" x14ac:dyDescent="0.2">
      <c r="A78" s="39"/>
      <c r="B78" s="29" t="s">
        <v>564</v>
      </c>
      <c r="C78" s="7">
        <v>30</v>
      </c>
      <c r="D78" s="7">
        <v>27</v>
      </c>
      <c r="E78" s="31">
        <f t="shared" si="15"/>
        <v>3.1185031185031187E-2</v>
      </c>
      <c r="F78" s="31">
        <f t="shared" si="16"/>
        <v>3.4659820282413351E-2</v>
      </c>
      <c r="G78" s="11">
        <f t="shared" si="14"/>
        <v>-0.1</v>
      </c>
      <c r="H78" s="25">
        <f t="shared" si="17"/>
        <v>-3.1185031185031187E-3</v>
      </c>
      <c r="I78" s="2"/>
    </row>
    <row r="79" spans="1:9" s="32" customFormat="1" ht="15" x14ac:dyDescent="0.2">
      <c r="A79" s="39"/>
      <c r="B79" s="29" t="s">
        <v>175</v>
      </c>
      <c r="C79" s="7">
        <v>11</v>
      </c>
      <c r="D79" s="7">
        <v>15</v>
      </c>
      <c r="E79" s="31">
        <f t="shared" si="15"/>
        <v>1.1434511434511435E-2</v>
      </c>
      <c r="F79" s="31">
        <f t="shared" si="16"/>
        <v>1.9255455712451863E-2</v>
      </c>
      <c r="G79" s="11">
        <f t="shared" si="14"/>
        <v>0.36363636363636365</v>
      </c>
      <c r="H79" s="25">
        <f t="shared" si="17"/>
        <v>4.1580041580041582E-3</v>
      </c>
      <c r="I79" s="2"/>
    </row>
    <row r="80" spans="1:9" s="32" customFormat="1" ht="15" x14ac:dyDescent="0.2">
      <c r="A80" s="39"/>
      <c r="B80" s="29" t="s">
        <v>16</v>
      </c>
      <c r="C80" s="7">
        <v>2</v>
      </c>
      <c r="D80" s="7">
        <v>0</v>
      </c>
      <c r="E80" s="31">
        <f t="shared" si="15"/>
        <v>2.0790020790020791E-3</v>
      </c>
      <c r="F80" s="31" t="str">
        <f t="shared" si="16"/>
        <v/>
      </c>
      <c r="G80" s="11">
        <f t="shared" si="14"/>
        <v>-1</v>
      </c>
      <c r="H80" s="25">
        <f t="shared" si="17"/>
        <v>-2.0790020790020791E-3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</v>
      </c>
      <c r="D83" s="7">
        <v>3</v>
      </c>
      <c r="E83" s="31">
        <f t="shared" si="15"/>
        <v>1.0395010395010396E-3</v>
      </c>
      <c r="F83" s="31">
        <f t="shared" si="16"/>
        <v>3.8510911424903724E-3</v>
      </c>
      <c r="G83" s="11">
        <f t="shared" si="14"/>
        <v>2</v>
      </c>
      <c r="H83" s="25">
        <f t="shared" si="17"/>
        <v>2.0790020790020791E-3</v>
      </c>
      <c r="I83" s="2"/>
    </row>
    <row r="84" spans="1:9" s="32" customFormat="1" ht="15" x14ac:dyDescent="0.2">
      <c r="A84" s="39"/>
      <c r="B84" s="29" t="s">
        <v>424</v>
      </c>
      <c r="C84" s="7">
        <v>2</v>
      </c>
      <c r="D84" s="7">
        <v>0</v>
      </c>
      <c r="E84" s="31">
        <f t="shared" si="15"/>
        <v>2.0790020790020791E-3</v>
      </c>
      <c r="F84" s="31" t="str">
        <f t="shared" si="16"/>
        <v/>
      </c>
      <c r="G84" s="11">
        <f t="shared" si="14"/>
        <v>-1</v>
      </c>
      <c r="H84" s="25">
        <f t="shared" si="17"/>
        <v>-2.0790020790020791E-3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6</v>
      </c>
      <c r="D86" s="7">
        <v>3</v>
      </c>
      <c r="E86" s="31">
        <f t="shared" si="15"/>
        <v>6.2370062370062374E-3</v>
      </c>
      <c r="F86" s="31">
        <f t="shared" si="16"/>
        <v>3.8510911424903724E-3</v>
      </c>
      <c r="G86" s="11">
        <f t="shared" si="14"/>
        <v>-0.5</v>
      </c>
      <c r="H86" s="25">
        <f t="shared" si="17"/>
        <v>-3.1185031185031187E-3</v>
      </c>
      <c r="I86" s="2"/>
    </row>
    <row r="87" spans="1:9" s="32" customFormat="1" ht="15" x14ac:dyDescent="0.2">
      <c r="A87" s="39"/>
      <c r="B87" s="29" t="s">
        <v>17</v>
      </c>
      <c r="C87" s="7">
        <v>14</v>
      </c>
      <c r="D87" s="7">
        <v>8</v>
      </c>
      <c r="E87" s="31">
        <f t="shared" si="15"/>
        <v>1.4553014553014554E-2</v>
      </c>
      <c r="F87" s="31">
        <f t="shared" si="16"/>
        <v>1.0269576379974325E-2</v>
      </c>
      <c r="G87" s="11">
        <f t="shared" si="14"/>
        <v>-0.42857142857142855</v>
      </c>
      <c r="H87" s="25">
        <f t="shared" si="17"/>
        <v>-6.2370062370062374E-3</v>
      </c>
      <c r="I87" s="2"/>
    </row>
    <row r="88" spans="1:9" s="32" customFormat="1" ht="15" x14ac:dyDescent="0.2">
      <c r="A88" s="39"/>
      <c r="B88" s="29" t="s">
        <v>180</v>
      </c>
      <c r="C88" s="7">
        <v>3</v>
      </c>
      <c r="D88" s="7">
        <v>4</v>
      </c>
      <c r="E88" s="31">
        <f t="shared" si="15"/>
        <v>3.1185031185031187E-3</v>
      </c>
      <c r="F88" s="31">
        <f t="shared" si="16"/>
        <v>5.1347881899871627E-3</v>
      </c>
      <c r="G88" s="11">
        <f t="shared" si="14"/>
        <v>0.33333333333333331</v>
      </c>
      <c r="H88" s="25">
        <f t="shared" si="17"/>
        <v>1.0395010395010396E-3</v>
      </c>
      <c r="I88" s="2"/>
    </row>
    <row r="89" spans="1:9" s="32" customFormat="1" ht="15" x14ac:dyDescent="0.2">
      <c r="A89" s="39"/>
      <c r="B89" s="29" t="s">
        <v>565</v>
      </c>
      <c r="C89" s="7">
        <v>16</v>
      </c>
      <c r="D89" s="7">
        <v>25</v>
      </c>
      <c r="E89" s="31">
        <f t="shared" ref="E89" si="24">+IF(C89=0,"",C89/C$74)</f>
        <v>1.6632016632016633E-2</v>
      </c>
      <c r="F89" s="31">
        <f t="shared" ref="F89" si="25">+IF(D89=0,"",D89/D$74)</f>
        <v>3.2092426187419767E-2</v>
      </c>
      <c r="G89" s="11">
        <f t="shared" si="14"/>
        <v>0.5625</v>
      </c>
      <c r="H89" s="25">
        <f t="shared" ref="H89" si="26">+IF(OR(AND(E89=""),(G89="")),"",E89*G89)</f>
        <v>9.355509355509356E-3</v>
      </c>
      <c r="I89" s="2"/>
    </row>
    <row r="90" spans="1:9" s="32" customFormat="1" ht="15" x14ac:dyDescent="0.2">
      <c r="A90" s="39"/>
      <c r="B90" s="29" t="s">
        <v>181</v>
      </c>
      <c r="C90" s="7">
        <v>63</v>
      </c>
      <c r="D90" s="7">
        <v>83</v>
      </c>
      <c r="E90" s="31">
        <f t="shared" si="15"/>
        <v>6.5488565488565492E-2</v>
      </c>
      <c r="F90" s="31">
        <f t="shared" si="16"/>
        <v>0.10654685494223363</v>
      </c>
      <c r="G90" s="11">
        <f t="shared" si="14"/>
        <v>0.31746031746031744</v>
      </c>
      <c r="H90" s="25">
        <f t="shared" si="17"/>
        <v>2.0790020790020791E-2</v>
      </c>
      <c r="I90" s="2"/>
    </row>
    <row r="91" spans="1:9" s="32" customFormat="1" ht="15" x14ac:dyDescent="0.2">
      <c r="A91" s="39"/>
      <c r="B91" s="29" t="s">
        <v>182</v>
      </c>
      <c r="C91" s="7">
        <v>40</v>
      </c>
      <c r="D91" s="7">
        <v>39</v>
      </c>
      <c r="E91" s="31">
        <f t="shared" si="15"/>
        <v>4.1580041580041582E-2</v>
      </c>
      <c r="F91" s="31">
        <f t="shared" si="16"/>
        <v>5.0064184852374842E-2</v>
      </c>
      <c r="G91" s="11">
        <f t="shared" si="14"/>
        <v>-2.5000000000000001E-2</v>
      </c>
      <c r="H91" s="25">
        <f t="shared" si="17"/>
        <v>-1.0395010395010396E-3</v>
      </c>
      <c r="I91" s="2"/>
    </row>
    <row r="92" spans="1:9" s="32" customFormat="1" ht="15" x14ac:dyDescent="0.2">
      <c r="A92" s="39"/>
      <c r="B92" s="29" t="s">
        <v>21</v>
      </c>
      <c r="C92" s="7">
        <v>39</v>
      </c>
      <c r="D92" s="7">
        <v>41</v>
      </c>
      <c r="E92" s="31">
        <f t="shared" si="15"/>
        <v>4.0540540540540543E-2</v>
      </c>
      <c r="F92" s="31">
        <f t="shared" si="16"/>
        <v>5.2631578947368418E-2</v>
      </c>
      <c r="G92" s="11">
        <f t="shared" si="14"/>
        <v>5.128205128205128E-2</v>
      </c>
      <c r="H92" s="25">
        <f t="shared" si="17"/>
        <v>2.0790020790020791E-3</v>
      </c>
      <c r="I92" s="2"/>
    </row>
    <row r="93" spans="1:9" s="32" customFormat="1" ht="15" x14ac:dyDescent="0.2">
      <c r="A93" s="39"/>
      <c r="B93" s="29" t="s">
        <v>425</v>
      </c>
      <c r="C93" s="7">
        <v>20</v>
      </c>
      <c r="D93" s="7">
        <v>24</v>
      </c>
      <c r="E93" s="31">
        <f t="shared" si="15"/>
        <v>2.0790020790020791E-2</v>
      </c>
      <c r="F93" s="31">
        <f t="shared" si="16"/>
        <v>3.0808729139922979E-2</v>
      </c>
      <c r="G93" s="11">
        <f t="shared" si="14"/>
        <v>0.2</v>
      </c>
      <c r="H93" s="25">
        <f t="shared" si="17"/>
        <v>4.1580041580041582E-3</v>
      </c>
      <c r="I93" s="2"/>
    </row>
    <row r="94" spans="1:9" s="32" customFormat="1" ht="15" x14ac:dyDescent="0.2">
      <c r="A94" s="39"/>
      <c r="B94" s="29" t="s">
        <v>183</v>
      </c>
      <c r="C94" s="7">
        <v>71</v>
      </c>
      <c r="D94" s="7">
        <v>21</v>
      </c>
      <c r="E94" s="31">
        <f t="shared" si="15"/>
        <v>7.3804573804573809E-2</v>
      </c>
      <c r="F94" s="31">
        <f t="shared" si="16"/>
        <v>2.6957637997432605E-2</v>
      </c>
      <c r="G94" s="11">
        <f t="shared" si="14"/>
        <v>-0.70422535211267601</v>
      </c>
      <c r="H94" s="25">
        <f t="shared" si="17"/>
        <v>-5.1975051975051971E-2</v>
      </c>
      <c r="I94" s="2"/>
    </row>
    <row r="95" spans="1:9" s="32" customFormat="1" ht="15" x14ac:dyDescent="0.2">
      <c r="A95" s="39"/>
      <c r="B95" s="29" t="s">
        <v>520</v>
      </c>
      <c r="C95" s="7">
        <v>8</v>
      </c>
      <c r="D95" s="7">
        <v>14</v>
      </c>
      <c r="E95" s="31">
        <f t="shared" ref="E95:E96" si="27">+IF(C95=0,"",C95/C$74)</f>
        <v>8.3160083160083165E-3</v>
      </c>
      <c r="F95" s="31">
        <f t="shared" ref="F95:F96" si="28">+IF(D95=0,"",D95/D$74)</f>
        <v>1.7971758664955071E-2</v>
      </c>
      <c r="G95" s="11">
        <f t="shared" si="14"/>
        <v>0.75</v>
      </c>
      <c r="H95" s="25">
        <f t="shared" ref="H95:H96" si="29">+IF(OR(AND(E95=""),(G95="")),"",E95*G95)</f>
        <v>6.2370062370062374E-3</v>
      </c>
      <c r="I95" s="2"/>
    </row>
    <row r="96" spans="1:9" s="32" customFormat="1" ht="15" x14ac:dyDescent="0.2">
      <c r="A96" s="39"/>
      <c r="B96" s="29" t="s">
        <v>600</v>
      </c>
      <c r="C96" s="7">
        <v>9</v>
      </c>
      <c r="D96" s="7">
        <v>2</v>
      </c>
      <c r="E96" s="31">
        <f t="shared" si="27"/>
        <v>9.355509355509356E-3</v>
      </c>
      <c r="F96" s="31">
        <f t="shared" si="28"/>
        <v>2.5673940949935813E-3</v>
      </c>
      <c r="G96" s="11">
        <f t="shared" si="14"/>
        <v>-0.77777777777777779</v>
      </c>
      <c r="H96" s="25">
        <f t="shared" si="29"/>
        <v>-7.2765072765072769E-3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37</v>
      </c>
      <c r="D98" s="7">
        <v>38</v>
      </c>
      <c r="E98" s="31">
        <f t="shared" si="15"/>
        <v>3.8461538461538464E-2</v>
      </c>
      <c r="F98" s="31">
        <f t="shared" si="16"/>
        <v>4.878048780487805E-2</v>
      </c>
      <c r="G98" s="11">
        <f t="shared" si="14"/>
        <v>2.7027027027027029E-2</v>
      </c>
      <c r="H98" s="25">
        <f t="shared" si="17"/>
        <v>1.0395010395010396E-3</v>
      </c>
      <c r="I98" s="2"/>
    </row>
    <row r="99" spans="1:9" s="32" customFormat="1" ht="15" x14ac:dyDescent="0.2">
      <c r="A99" s="39"/>
      <c r="B99" s="29" t="s">
        <v>19</v>
      </c>
      <c r="C99" s="7">
        <v>2</v>
      </c>
      <c r="D99" s="7">
        <v>0</v>
      </c>
      <c r="E99" s="31">
        <f t="shared" si="15"/>
        <v>2.0790020790020791E-3</v>
      </c>
      <c r="F99" s="31" t="str">
        <f t="shared" si="16"/>
        <v/>
      </c>
      <c r="G99" s="11">
        <f t="shared" si="14"/>
        <v>-1</v>
      </c>
      <c r="H99" s="25">
        <f t="shared" si="17"/>
        <v>-2.0790020790020791E-3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27</v>
      </c>
      <c r="D101" s="7">
        <v>8</v>
      </c>
      <c r="E101" s="31">
        <f t="shared" si="15"/>
        <v>2.8066528066528068E-2</v>
      </c>
      <c r="F101" s="31">
        <f t="shared" si="16"/>
        <v>1.0269576379974325E-2</v>
      </c>
      <c r="G101" s="11">
        <f t="shared" si="14"/>
        <v>-0.70370370370370372</v>
      </c>
      <c r="H101" s="25">
        <f t="shared" si="17"/>
        <v>-1.9750519750519752E-2</v>
      </c>
      <c r="I101" s="2"/>
    </row>
    <row r="102" spans="1:9" s="32" customFormat="1" ht="15" x14ac:dyDescent="0.2">
      <c r="A102" s="39"/>
      <c r="B102" s="29" t="s">
        <v>601</v>
      </c>
      <c r="C102" s="7">
        <v>7</v>
      </c>
      <c r="D102" s="7">
        <v>4</v>
      </c>
      <c r="E102" s="31">
        <f t="shared" si="15"/>
        <v>7.2765072765072769E-3</v>
      </c>
      <c r="F102" s="31">
        <f t="shared" si="16"/>
        <v>5.1347881899871627E-3</v>
      </c>
      <c r="G102" s="11">
        <f t="shared" si="14"/>
        <v>-0.42857142857142855</v>
      </c>
      <c r="H102" s="25">
        <f t="shared" si="17"/>
        <v>-3.1185031185031187E-3</v>
      </c>
      <c r="I102" s="2"/>
    </row>
    <row r="103" spans="1:9" s="32" customFormat="1" ht="15" x14ac:dyDescent="0.2">
      <c r="A103" s="39"/>
      <c r="B103" s="29" t="s">
        <v>426</v>
      </c>
      <c r="C103" s="7">
        <v>14</v>
      </c>
      <c r="D103" s="7">
        <v>29</v>
      </c>
      <c r="E103" s="31">
        <f t="shared" si="15"/>
        <v>1.4553014553014554E-2</v>
      </c>
      <c r="F103" s="31">
        <f t="shared" si="16"/>
        <v>3.7227214377406934E-2</v>
      </c>
      <c r="G103" s="11">
        <f t="shared" si="14"/>
        <v>1.0714285714285714</v>
      </c>
      <c r="H103" s="25">
        <f t="shared" si="17"/>
        <v>1.5592515592515593E-2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1</v>
      </c>
      <c r="E104" s="31">
        <f t="shared" si="15"/>
        <v>1.0395010395010396E-3</v>
      </c>
      <c r="F104" s="31">
        <f t="shared" si="16"/>
        <v>1.2836970474967907E-3</v>
      </c>
      <c r="G104" s="11">
        <f t="shared" si="14"/>
        <v>0</v>
      </c>
      <c r="H104" s="25">
        <f t="shared" si="17"/>
        <v>0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4</v>
      </c>
      <c r="D106" s="7">
        <v>3</v>
      </c>
      <c r="E106" s="31">
        <f t="shared" si="15"/>
        <v>4.1580041580041582E-3</v>
      </c>
      <c r="F106" s="31">
        <f t="shared" si="16"/>
        <v>3.8510911424903724E-3</v>
      </c>
      <c r="G106" s="11">
        <f t="shared" si="14"/>
        <v>-0.25</v>
      </c>
      <c r="H106" s="25">
        <f t="shared" si="17"/>
        <v>-1.0395010395010396E-3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4</v>
      </c>
      <c r="D109" s="7">
        <v>3</v>
      </c>
      <c r="E109" s="31">
        <f t="shared" si="15"/>
        <v>4.1580041580041582E-3</v>
      </c>
      <c r="F109" s="31">
        <f t="shared" si="16"/>
        <v>3.8510911424903724E-3</v>
      </c>
      <c r="G109" s="11">
        <f t="shared" si="14"/>
        <v>-0.25</v>
      </c>
      <c r="H109" s="25">
        <f t="shared" si="17"/>
        <v>-1.0395010395010396E-3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4</v>
      </c>
      <c r="E110" s="31">
        <f t="shared" si="15"/>
        <v>2.0790020790020791E-3</v>
      </c>
      <c r="F110" s="31">
        <f t="shared" si="16"/>
        <v>5.1347881899871627E-3</v>
      </c>
      <c r="G110" s="11">
        <f t="shared" si="14"/>
        <v>1</v>
      </c>
      <c r="H110" s="25">
        <f t="shared" si="17"/>
        <v>2.0790020790020791E-3</v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2</v>
      </c>
      <c r="E111" s="31" t="str">
        <f t="shared" si="15"/>
        <v/>
      </c>
      <c r="F111" s="31">
        <f t="shared" si="16"/>
        <v>2.5673940949935813E-3</v>
      </c>
      <c r="G111" s="11">
        <f t="shared" si="14"/>
        <v>1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17</v>
      </c>
      <c r="D112" s="7">
        <v>15</v>
      </c>
      <c r="E112" s="31">
        <f t="shared" si="15"/>
        <v>1.7671517671517672E-2</v>
      </c>
      <c r="F112" s="31">
        <f t="shared" si="16"/>
        <v>1.9255455712451863E-2</v>
      </c>
      <c r="G112" s="11">
        <f t="shared" si="14"/>
        <v>-0.11764705882352941</v>
      </c>
      <c r="H112" s="25">
        <f t="shared" si="17"/>
        <v>-2.0790020790020791E-3</v>
      </c>
      <c r="I112" s="2"/>
    </row>
    <row r="113" spans="1:9" s="32" customFormat="1" ht="15" x14ac:dyDescent="0.2">
      <c r="A113" s="39"/>
      <c r="B113" s="29" t="s">
        <v>190</v>
      </c>
      <c r="C113" s="7">
        <v>49</v>
      </c>
      <c r="D113" s="7">
        <v>37</v>
      </c>
      <c r="E113" s="31">
        <f t="shared" si="15"/>
        <v>5.0935550935550938E-2</v>
      </c>
      <c r="F113" s="31">
        <f t="shared" si="16"/>
        <v>4.7496790757381259E-2</v>
      </c>
      <c r="G113" s="11">
        <f t="shared" si="14"/>
        <v>-0.24489795918367346</v>
      </c>
      <c r="H113" s="25">
        <f t="shared" si="17"/>
        <v>-1.2474012474012475E-2</v>
      </c>
      <c r="I113" s="2"/>
    </row>
    <row r="114" spans="1:9" s="32" customFormat="1" ht="15" x14ac:dyDescent="0.2">
      <c r="A114" s="39"/>
      <c r="B114" s="29" t="s">
        <v>191</v>
      </c>
      <c r="C114" s="7">
        <v>2</v>
      </c>
      <c r="D114" s="7">
        <v>0</v>
      </c>
      <c r="E114" s="31">
        <f t="shared" si="15"/>
        <v>2.0790020790020791E-3</v>
      </c>
      <c r="F114" s="31" t="str">
        <f t="shared" si="16"/>
        <v/>
      </c>
      <c r="G114" s="11">
        <f t="shared" si="14"/>
        <v>-1</v>
      </c>
      <c r="H114" s="25">
        <f t="shared" si="17"/>
        <v>-2.0790020790020791E-3</v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0</v>
      </c>
      <c r="E115" s="31">
        <f t="shared" si="15"/>
        <v>1.0395010395010396E-3</v>
      </c>
      <c r="F115" s="31" t="str">
        <f t="shared" si="16"/>
        <v/>
      </c>
      <c r="G115" s="11">
        <f t="shared" si="14"/>
        <v>-1</v>
      </c>
      <c r="H115" s="25">
        <f t="shared" si="17"/>
        <v>-1.0395010395010396E-3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1</v>
      </c>
      <c r="E116" s="31" t="str">
        <f t="shared" si="15"/>
        <v/>
      </c>
      <c r="F116" s="31">
        <f t="shared" si="16"/>
        <v>1.2836970474967907E-3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5</v>
      </c>
      <c r="D118" s="7">
        <v>12</v>
      </c>
      <c r="E118" s="31">
        <f t="shared" si="15"/>
        <v>5.1975051975051978E-3</v>
      </c>
      <c r="F118" s="31">
        <f t="shared" si="16"/>
        <v>1.540436456996149E-2</v>
      </c>
      <c r="G118" s="11">
        <f t="shared" si="14"/>
        <v>1.4</v>
      </c>
      <c r="H118" s="25">
        <f t="shared" si="17"/>
        <v>7.276507276507276E-3</v>
      </c>
      <c r="I118" s="2"/>
    </row>
    <row r="119" spans="1:9" s="32" customFormat="1" ht="15" x14ac:dyDescent="0.2">
      <c r="A119" s="39"/>
      <c r="B119" s="29" t="s">
        <v>24</v>
      </c>
      <c r="C119" s="7">
        <v>6</v>
      </c>
      <c r="D119" s="7">
        <v>9</v>
      </c>
      <c r="E119" s="31">
        <f t="shared" si="15"/>
        <v>6.2370062370062374E-3</v>
      </c>
      <c r="F119" s="31">
        <f t="shared" si="16"/>
        <v>1.1553273427471117E-2</v>
      </c>
      <c r="G119" s="11">
        <f t="shared" si="14"/>
        <v>0.5</v>
      </c>
      <c r="H119" s="25">
        <f t="shared" si="17"/>
        <v>3.1185031185031187E-3</v>
      </c>
      <c r="I119" s="2"/>
    </row>
    <row r="120" spans="1:9" s="32" customFormat="1" ht="15" x14ac:dyDescent="0.2">
      <c r="A120" s="39"/>
      <c r="B120" s="29" t="s">
        <v>194</v>
      </c>
      <c r="C120" s="7">
        <v>2</v>
      </c>
      <c r="D120" s="7">
        <v>1</v>
      </c>
      <c r="E120" s="31">
        <f t="shared" si="15"/>
        <v>2.0790020790020791E-3</v>
      </c>
      <c r="F120" s="31">
        <f t="shared" si="16"/>
        <v>1.2836970474967907E-3</v>
      </c>
      <c r="G120" s="11">
        <f t="shared" si="14"/>
        <v>-0.5</v>
      </c>
      <c r="H120" s="25">
        <f t="shared" si="17"/>
        <v>-1.0395010395010396E-3</v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5</v>
      </c>
      <c r="E121" s="31" t="str">
        <f t="shared" si="15"/>
        <v/>
      </c>
      <c r="F121" s="31">
        <f t="shared" si="16"/>
        <v>6.4184852374839542E-3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4</v>
      </c>
      <c r="D122" s="7">
        <v>1</v>
      </c>
      <c r="E122" s="31">
        <f t="shared" si="15"/>
        <v>4.1580041580041582E-3</v>
      </c>
      <c r="F122" s="31">
        <f t="shared" si="16"/>
        <v>1.2836970474967907E-3</v>
      </c>
      <c r="G122" s="11">
        <f t="shared" si="14"/>
        <v>-0.75</v>
      </c>
      <c r="H122" s="25">
        <f t="shared" si="17"/>
        <v>-3.1185031185031187E-3</v>
      </c>
      <c r="I122" s="2"/>
    </row>
    <row r="123" spans="1:9" s="32" customFormat="1" ht="15" x14ac:dyDescent="0.2">
      <c r="A123" s="39"/>
      <c r="B123" s="29" t="s">
        <v>26</v>
      </c>
      <c r="C123" s="7">
        <v>31</v>
      </c>
      <c r="D123" s="7">
        <v>4</v>
      </c>
      <c r="E123" s="31">
        <f t="shared" si="15"/>
        <v>3.2224532224532226E-2</v>
      </c>
      <c r="F123" s="31">
        <f t="shared" si="16"/>
        <v>5.1347881899871627E-3</v>
      </c>
      <c r="G123" s="11">
        <f t="shared" si="14"/>
        <v>-0.87096774193548387</v>
      </c>
      <c r="H123" s="25">
        <f t="shared" si="17"/>
        <v>-2.8066528066528068E-2</v>
      </c>
      <c r="I123" s="2"/>
    </row>
    <row r="124" spans="1:9" s="32" customFormat="1" ht="15" x14ac:dyDescent="0.2">
      <c r="A124" s="39"/>
      <c r="B124" s="29" t="s">
        <v>195</v>
      </c>
      <c r="C124" s="7">
        <v>48</v>
      </c>
      <c r="D124" s="7">
        <v>11</v>
      </c>
      <c r="E124" s="31">
        <f t="shared" si="15"/>
        <v>4.9896049896049899E-2</v>
      </c>
      <c r="F124" s="31">
        <f t="shared" si="16"/>
        <v>1.4120667522464698E-2</v>
      </c>
      <c r="G124" s="11">
        <f t="shared" si="14"/>
        <v>-0.77083333333333337</v>
      </c>
      <c r="H124" s="25">
        <f t="shared" si="17"/>
        <v>-3.8461538461538464E-2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4</v>
      </c>
      <c r="D126" s="7">
        <v>14</v>
      </c>
      <c r="E126" s="31">
        <f t="shared" si="15"/>
        <v>4.1580041580041582E-3</v>
      </c>
      <c r="F126" s="31">
        <f t="shared" si="16"/>
        <v>1.7971758664955071E-2</v>
      </c>
      <c r="G126" s="11">
        <f t="shared" si="14"/>
        <v>2.5</v>
      </c>
      <c r="H126" s="25">
        <f t="shared" si="17"/>
        <v>1.0395010395010396E-2</v>
      </c>
      <c r="I126" s="2"/>
    </row>
    <row r="127" spans="1:9" s="32" customFormat="1" ht="15" x14ac:dyDescent="0.2">
      <c r="A127" s="39"/>
      <c r="B127" s="29" t="s">
        <v>196</v>
      </c>
      <c r="C127" s="7">
        <v>0</v>
      </c>
      <c r="D127" s="7">
        <v>1</v>
      </c>
      <c r="E127" s="31" t="str">
        <f t="shared" si="15"/>
        <v/>
      </c>
      <c r="F127" s="31">
        <f t="shared" si="16"/>
        <v>1.2836970474967907E-3</v>
      </c>
      <c r="G127" s="11">
        <f t="shared" si="14"/>
        <v>1</v>
      </c>
      <c r="H127" s="25" t="str">
        <f t="shared" si="17"/>
        <v/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289</v>
      </c>
      <c r="D129" s="7">
        <v>191</v>
      </c>
      <c r="E129" s="31">
        <f t="shared" si="15"/>
        <v>0.3004158004158004</v>
      </c>
      <c r="F129" s="31">
        <f t="shared" si="16"/>
        <v>0.24518613607188702</v>
      </c>
      <c r="G129" s="11">
        <f t="shared" si="14"/>
        <v>-0.33910034602076122</v>
      </c>
      <c r="H129" s="25">
        <f t="shared" si="17"/>
        <v>-0.10187110187110186</v>
      </c>
      <c r="I129" s="2"/>
    </row>
    <row r="130" spans="1:9" s="32" customFormat="1" ht="15" x14ac:dyDescent="0.2">
      <c r="A130" s="39"/>
      <c r="B130" s="29" t="s">
        <v>197</v>
      </c>
      <c r="C130" s="7">
        <v>10</v>
      </c>
      <c r="D130" s="7">
        <v>35</v>
      </c>
      <c r="E130" s="31">
        <f t="shared" si="15"/>
        <v>1.0395010395010396E-2</v>
      </c>
      <c r="F130" s="31">
        <f t="shared" si="16"/>
        <v>4.4929396662387676E-2</v>
      </c>
      <c r="G130" s="11">
        <f t="shared" si="14"/>
        <v>2.5</v>
      </c>
      <c r="H130" s="25">
        <f t="shared" si="17"/>
        <v>2.5987525987525989E-2</v>
      </c>
      <c r="I130" s="2"/>
    </row>
    <row r="131" spans="1:9" s="32" customFormat="1" ht="15" x14ac:dyDescent="0.2">
      <c r="A131" s="39"/>
      <c r="B131" s="29" t="s">
        <v>198</v>
      </c>
      <c r="C131" s="7">
        <v>10</v>
      </c>
      <c r="D131" s="7">
        <v>6</v>
      </c>
      <c r="E131" s="31">
        <f t="shared" si="15"/>
        <v>1.0395010395010396E-2</v>
      </c>
      <c r="F131" s="31">
        <f t="shared" si="16"/>
        <v>7.7021822849807449E-3</v>
      </c>
      <c r="G131" s="11">
        <f t="shared" si="14"/>
        <v>-0.4</v>
      </c>
      <c r="H131" s="25">
        <f t="shared" si="17"/>
        <v>-4.1580041580041582E-3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8</v>
      </c>
      <c r="E132" s="31" t="str">
        <f t="shared" si="15"/>
        <v/>
      </c>
      <c r="F132" s="31">
        <f t="shared" si="16"/>
        <v>1.0269576379974325E-2</v>
      </c>
      <c r="G132" s="11">
        <f t="shared" si="14"/>
        <v>1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6</v>
      </c>
      <c r="D134" s="7">
        <v>1</v>
      </c>
      <c r="E134" s="31">
        <f t="shared" ref="E134" si="36">+IF(C134=0,"",C134/C$74)</f>
        <v>6.2370062370062374E-3</v>
      </c>
      <c r="F134" s="31">
        <f t="shared" ref="F134" si="37">+IF(D134=0,"",D134/D$74)</f>
        <v>1.2836970474967907E-3</v>
      </c>
      <c r="G134" s="11">
        <f t="shared" si="14"/>
        <v>-0.83333333333333337</v>
      </c>
      <c r="H134" s="25">
        <f t="shared" ref="H134" si="38">+IF(OR(AND(E134=""),(G134="")),"",E134*G134)</f>
        <v>-5.1975051975051978E-3</v>
      </c>
      <c r="I134" s="2"/>
    </row>
    <row r="135" spans="1:9" s="32" customFormat="1" ht="15" x14ac:dyDescent="0.2">
      <c r="A135" s="39"/>
      <c r="B135" s="29" t="s">
        <v>30</v>
      </c>
      <c r="C135" s="7">
        <v>3</v>
      </c>
      <c r="D135" s="7">
        <v>6</v>
      </c>
      <c r="E135" s="31">
        <f t="shared" si="15"/>
        <v>3.1185031185031187E-3</v>
      </c>
      <c r="F135" s="31">
        <f t="shared" si="16"/>
        <v>7.7021822849807449E-3</v>
      </c>
      <c r="G135" s="11">
        <f t="shared" si="14"/>
        <v>1</v>
      </c>
      <c r="H135" s="25">
        <f t="shared" si="17"/>
        <v>3.1185031185031187E-3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6</v>
      </c>
      <c r="D137" s="7">
        <v>0</v>
      </c>
      <c r="E137" s="31">
        <f t="shared" si="15"/>
        <v>6.2370062370062374E-3</v>
      </c>
      <c r="F137" s="31" t="str">
        <f t="shared" si="16"/>
        <v/>
      </c>
      <c r="G137" s="11">
        <f t="shared" si="14"/>
        <v>-1</v>
      </c>
      <c r="H137" s="25">
        <f t="shared" si="17"/>
        <v>-6.2370062370062374E-3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1</v>
      </c>
      <c r="E139" s="31" t="str">
        <f t="shared" si="15"/>
        <v/>
      </c>
      <c r="F139" s="31">
        <f t="shared" si="16"/>
        <v>1.2836970474967907E-3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0</v>
      </c>
      <c r="E141" s="31" t="str">
        <f t="shared" si="15"/>
        <v/>
      </c>
      <c r="F141" s="31" t="str">
        <f t="shared" si="16"/>
        <v/>
      </c>
      <c r="G141" s="11" t="str">
        <f t="shared" si="39"/>
        <v xml:space="preserve"> 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1</v>
      </c>
      <c r="E145" s="31" t="str">
        <f t="shared" si="15"/>
        <v/>
      </c>
      <c r="F145" s="31">
        <f t="shared" si="16"/>
        <v>1.2836970474967907E-3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3</v>
      </c>
      <c r="E150" s="31" t="str">
        <f t="shared" si="46"/>
        <v/>
      </c>
      <c r="F150" s="31">
        <f t="shared" si="47"/>
        <v>3.8510911424903724E-3</v>
      </c>
      <c r="G150" s="11">
        <f t="shared" si="39"/>
        <v>1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1.0395010395010396E-3</v>
      </c>
      <c r="F156" s="31" t="str">
        <f t="shared" si="47"/>
        <v/>
      </c>
      <c r="G156" s="11">
        <f t="shared" si="39"/>
        <v>-1</v>
      </c>
      <c r="H156" s="25">
        <f t="shared" si="48"/>
        <v>-1.0395010395010396E-3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</v>
      </c>
      <c r="D160" s="7">
        <v>0</v>
      </c>
      <c r="E160" s="31">
        <f t="shared" ref="E160:E163" si="57">+IF(C160=0,"",C160/C$74)</f>
        <v>1.0395010395010396E-3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-1.0395010395010396E-3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1.0395010395010396E-3</v>
      </c>
      <c r="F161" s="31" t="str">
        <f t="shared" si="58"/>
        <v/>
      </c>
      <c r="G161" s="11">
        <f t="shared" si="39"/>
        <v>-1</v>
      </c>
      <c r="H161" s="25">
        <f t="shared" si="59"/>
        <v>-1.0395010395010396E-3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1</v>
      </c>
      <c r="E163" s="31" t="str">
        <f t="shared" si="57"/>
        <v/>
      </c>
      <c r="F163" s="31">
        <f t="shared" si="58"/>
        <v>1.2836970474967907E-3</v>
      </c>
      <c r="G163" s="11">
        <f t="shared" si="39"/>
        <v>1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1545</v>
      </c>
      <c r="D169" s="52">
        <f>SUM(D170:D339)</f>
        <v>1577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2.0711974110032363E-2</v>
      </c>
      <c r="H169" s="54">
        <f>+IF(OR(AND(E169=""),(G169="")),"",E169*G169)</f>
        <v>2.0711974110032363E-2</v>
      </c>
    </row>
    <row r="170" spans="1:9" s="32" customFormat="1" ht="15" x14ac:dyDescent="0.2">
      <c r="A170" s="39"/>
      <c r="B170" s="41" t="s">
        <v>432</v>
      </c>
      <c r="C170" s="7">
        <v>10</v>
      </c>
      <c r="D170" s="7">
        <v>12</v>
      </c>
      <c r="E170" s="31">
        <f t="shared" si="60"/>
        <v>6.4724919093851136E-3</v>
      </c>
      <c r="F170" s="31">
        <f t="shared" si="61"/>
        <v>7.6093849080532657E-3</v>
      </c>
      <c r="G170" s="11">
        <f t="shared" ref="G170:G236" si="62">+IF(AND(C170=0,D170=0)," ",IF(C170=0,1,IF(D170=0,-1,(D170-C170)/C170)))</f>
        <v>0.2</v>
      </c>
      <c r="H170" s="25">
        <f>+IF(OR(AND(E170=""),(G170="")),"",E170*G170)</f>
        <v>1.2944983818770229E-3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5</v>
      </c>
      <c r="D172" s="7">
        <v>9</v>
      </c>
      <c r="E172" s="31">
        <f t="shared" si="60"/>
        <v>3.2362459546925568E-3</v>
      </c>
      <c r="F172" s="31">
        <f t="shared" si="61"/>
        <v>5.7070386810399495E-3</v>
      </c>
      <c r="G172" s="11">
        <f t="shared" si="62"/>
        <v>0.8</v>
      </c>
      <c r="H172" s="25">
        <f t="shared" si="63"/>
        <v>2.5889967637540458E-3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11</v>
      </c>
      <c r="D174" s="7">
        <v>14</v>
      </c>
      <c r="E174" s="31">
        <f t="shared" si="60"/>
        <v>7.119741100323625E-3</v>
      </c>
      <c r="F174" s="31">
        <f t="shared" si="61"/>
        <v>8.8776157260621429E-3</v>
      </c>
      <c r="G174" s="11">
        <f t="shared" si="62"/>
        <v>0.27272727272727271</v>
      </c>
      <c r="H174" s="25">
        <f t="shared" si="63"/>
        <v>1.9417475728155339E-3</v>
      </c>
      <c r="I174" s="2"/>
    </row>
    <row r="175" spans="1:9" s="32" customFormat="1" ht="15" x14ac:dyDescent="0.2">
      <c r="A175" s="39"/>
      <c r="B175" s="41" t="s">
        <v>42</v>
      </c>
      <c r="C175" s="7">
        <v>23</v>
      </c>
      <c r="D175" s="7">
        <v>29</v>
      </c>
      <c r="E175" s="31">
        <f t="shared" si="60"/>
        <v>1.4886731391585761E-2</v>
      </c>
      <c r="F175" s="31">
        <f t="shared" si="61"/>
        <v>1.8389346861128725E-2</v>
      </c>
      <c r="G175" s="11">
        <f t="shared" si="62"/>
        <v>0.2608695652173913</v>
      </c>
      <c r="H175" s="25">
        <f t="shared" si="63"/>
        <v>3.8834951456310678E-3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6</v>
      </c>
      <c r="D177" s="7">
        <v>9</v>
      </c>
      <c r="E177" s="31">
        <f t="shared" si="60"/>
        <v>3.8834951456310678E-3</v>
      </c>
      <c r="F177" s="31">
        <f t="shared" si="61"/>
        <v>5.7070386810399495E-3</v>
      </c>
      <c r="G177" s="11">
        <f t="shared" si="62"/>
        <v>0.5</v>
      </c>
      <c r="H177" s="25">
        <f t="shared" si="63"/>
        <v>1.9417475728155339E-3</v>
      </c>
      <c r="I177" s="2"/>
    </row>
    <row r="178" spans="1:9" s="32" customFormat="1" ht="15" x14ac:dyDescent="0.2">
      <c r="A178" s="39"/>
      <c r="B178" s="41" t="s">
        <v>573</v>
      </c>
      <c r="C178" s="7">
        <v>6</v>
      </c>
      <c r="D178" s="7">
        <v>3</v>
      </c>
      <c r="E178" s="31">
        <f t="shared" si="60"/>
        <v>3.8834951456310678E-3</v>
      </c>
      <c r="F178" s="31">
        <f t="shared" si="61"/>
        <v>1.9023462270133164E-3</v>
      </c>
      <c r="G178" s="11">
        <f t="shared" si="62"/>
        <v>-0.5</v>
      </c>
      <c r="H178" s="25">
        <f t="shared" si="63"/>
        <v>-1.9417475728155339E-3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17</v>
      </c>
      <c r="D183" s="7">
        <v>5</v>
      </c>
      <c r="E183" s="31">
        <f t="shared" ref="E183" si="64">+IF(C183=0,"",C183/C$169)</f>
        <v>1.1003236245954692E-2</v>
      </c>
      <c r="F183" s="31">
        <f t="shared" ref="F183" si="65">+IF(D183=0,"",D183/D$169)</f>
        <v>3.1705770450221942E-3</v>
      </c>
      <c r="G183" s="11">
        <f t="shared" si="62"/>
        <v>-0.70588235294117652</v>
      </c>
      <c r="H183" s="25">
        <f t="shared" ref="H183" si="66">+IF(OR(AND(E183=""),(G183="")),"",E183*G183)</f>
        <v>-7.7669902912621356E-3</v>
      </c>
      <c r="I183" s="2"/>
    </row>
    <row r="184" spans="1:9" s="32" customFormat="1" ht="15" x14ac:dyDescent="0.2">
      <c r="A184" s="39"/>
      <c r="B184" s="41" t="s">
        <v>435</v>
      </c>
      <c r="C184" s="7">
        <v>11</v>
      </c>
      <c r="D184" s="7">
        <v>6</v>
      </c>
      <c r="E184" s="31">
        <f t="shared" ref="E184:F187" si="67">+IF(C184=0,"",C184/C$169)</f>
        <v>7.119741100323625E-3</v>
      </c>
      <c r="F184" s="31">
        <f t="shared" si="67"/>
        <v>3.8046924540266328E-3</v>
      </c>
      <c r="G184" s="11">
        <f t="shared" si="62"/>
        <v>-0.45454545454545453</v>
      </c>
      <c r="H184" s="25">
        <f t="shared" si="63"/>
        <v>-3.2362459546925568E-3</v>
      </c>
      <c r="I184" s="2"/>
    </row>
    <row r="185" spans="1:9" s="32" customFormat="1" ht="15" x14ac:dyDescent="0.2">
      <c r="A185" s="39"/>
      <c r="B185" s="41" t="s">
        <v>574</v>
      </c>
      <c r="C185" s="7">
        <v>1</v>
      </c>
      <c r="D185" s="7">
        <v>0</v>
      </c>
      <c r="E185" s="31">
        <f t="shared" si="67"/>
        <v>6.4724919093851134E-4</v>
      </c>
      <c r="F185" s="31" t="str">
        <f t="shared" si="67"/>
        <v/>
      </c>
      <c r="G185" s="11">
        <f t="shared" si="62"/>
        <v>-1</v>
      </c>
      <c r="H185" s="25">
        <f t="shared" si="63"/>
        <v>-6.4724919093851134E-4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42</v>
      </c>
      <c r="D191" s="7">
        <v>29</v>
      </c>
      <c r="E191" s="31">
        <f t="shared" ref="E191:F196" si="75">+IF(C191=0,"",C191/C$169)</f>
        <v>2.7184466019417475E-2</v>
      </c>
      <c r="F191" s="31">
        <f t="shared" si="75"/>
        <v>1.8389346861128725E-2</v>
      </c>
      <c r="G191" s="11">
        <f t="shared" si="62"/>
        <v>-0.30952380952380953</v>
      </c>
      <c r="H191" s="25">
        <f t="shared" si="63"/>
        <v>-8.4142394822006479E-3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3</v>
      </c>
      <c r="D194" s="7">
        <v>9</v>
      </c>
      <c r="E194" s="31">
        <f t="shared" si="75"/>
        <v>1.9417475728155339E-3</v>
      </c>
      <c r="F194" s="31">
        <f t="shared" si="75"/>
        <v>5.7070386810399495E-3</v>
      </c>
      <c r="G194" s="11">
        <f t="shared" si="62"/>
        <v>2</v>
      </c>
      <c r="H194" s="25">
        <f t="shared" ref="H194" si="76">+IF(OR(AND(E194=""),(G194="")),"",E194*G194)</f>
        <v>3.8834951456310678E-3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11</v>
      </c>
      <c r="D196" s="7">
        <v>32</v>
      </c>
      <c r="E196" s="31">
        <f t="shared" si="75"/>
        <v>7.119741100323625E-3</v>
      </c>
      <c r="F196" s="31">
        <f t="shared" si="75"/>
        <v>2.0291693088142042E-2</v>
      </c>
      <c r="G196" s="11">
        <f t="shared" si="62"/>
        <v>1.9090909090909092</v>
      </c>
      <c r="H196" s="25">
        <f t="shared" si="63"/>
        <v>1.3592233009708739E-2</v>
      </c>
      <c r="I196" s="2"/>
    </row>
    <row r="197" spans="1:9" s="32" customFormat="1" ht="15" x14ac:dyDescent="0.2">
      <c r="A197" s="39"/>
      <c r="B197" s="41" t="s">
        <v>521</v>
      </c>
      <c r="C197" s="7">
        <v>6</v>
      </c>
      <c r="D197" s="7">
        <v>13</v>
      </c>
      <c r="E197" s="31">
        <f t="shared" ref="E197" si="77">+IF(C197=0,"",C197/C$169)</f>
        <v>3.8834951456310678E-3</v>
      </c>
      <c r="F197" s="31">
        <f t="shared" ref="F197" si="78">+IF(D197=0,"",D197/D$169)</f>
        <v>8.2435003170577038E-3</v>
      </c>
      <c r="G197" s="11">
        <f t="shared" si="62"/>
        <v>1.1666666666666667</v>
      </c>
      <c r="H197" s="25">
        <f t="shared" ref="H197" si="79">+IF(OR(AND(E197=""),(G197="")),"",E197*G197)</f>
        <v>4.5307443365695792E-3</v>
      </c>
      <c r="I197" s="2"/>
    </row>
    <row r="198" spans="1:9" s="32" customFormat="1" ht="15" x14ac:dyDescent="0.2">
      <c r="A198" s="39"/>
      <c r="B198" s="41" t="s">
        <v>213</v>
      </c>
      <c r="C198" s="7">
        <v>12</v>
      </c>
      <c r="D198" s="7">
        <v>61</v>
      </c>
      <c r="E198" s="31">
        <f t="shared" ref="E198:F204" si="80">+IF(C198=0,"",C198/C$169)</f>
        <v>7.7669902912621356E-3</v>
      </c>
      <c r="F198" s="31">
        <f t="shared" si="80"/>
        <v>3.8681039949270767E-2</v>
      </c>
      <c r="G198" s="11">
        <f t="shared" si="62"/>
        <v>4.083333333333333</v>
      </c>
      <c r="H198" s="25">
        <f t="shared" si="63"/>
        <v>3.1715210355987053E-2</v>
      </c>
      <c r="I198" s="2"/>
    </row>
    <row r="199" spans="1:9" s="32" customFormat="1" ht="15" x14ac:dyDescent="0.2">
      <c r="A199" s="39"/>
      <c r="B199" s="41" t="s">
        <v>214</v>
      </c>
      <c r="C199" s="7">
        <v>127</v>
      </c>
      <c r="D199" s="7">
        <v>68</v>
      </c>
      <c r="E199" s="31">
        <f t="shared" si="80"/>
        <v>8.2200647249190933E-2</v>
      </c>
      <c r="F199" s="31">
        <f t="shared" si="80"/>
        <v>4.311984781230184E-2</v>
      </c>
      <c r="G199" s="11">
        <f t="shared" si="62"/>
        <v>-0.46456692913385828</v>
      </c>
      <c r="H199" s="25">
        <f t="shared" si="63"/>
        <v>-3.8187702265372166E-2</v>
      </c>
      <c r="I199" s="2"/>
    </row>
    <row r="200" spans="1:9" s="32" customFormat="1" ht="15" x14ac:dyDescent="0.2">
      <c r="A200" s="39"/>
      <c r="B200" s="41" t="s">
        <v>215</v>
      </c>
      <c r="C200" s="7">
        <v>40</v>
      </c>
      <c r="D200" s="7">
        <v>34</v>
      </c>
      <c r="E200" s="31">
        <f t="shared" si="80"/>
        <v>2.5889967637540454E-2</v>
      </c>
      <c r="F200" s="31">
        <f t="shared" si="80"/>
        <v>2.155992390615092E-2</v>
      </c>
      <c r="G200" s="11">
        <f t="shared" si="62"/>
        <v>-0.15</v>
      </c>
      <c r="H200" s="25">
        <f t="shared" si="63"/>
        <v>-3.8834951456310678E-3</v>
      </c>
      <c r="I200" s="2"/>
    </row>
    <row r="201" spans="1:9" s="32" customFormat="1" ht="15" x14ac:dyDescent="0.2">
      <c r="A201" s="39"/>
      <c r="B201" s="41" t="s">
        <v>216</v>
      </c>
      <c r="C201" s="7">
        <v>133</v>
      </c>
      <c r="D201" s="7">
        <v>170</v>
      </c>
      <c r="E201" s="31">
        <f t="shared" si="80"/>
        <v>8.6084142394822011E-2</v>
      </c>
      <c r="F201" s="31">
        <f t="shared" si="80"/>
        <v>0.10779961953075459</v>
      </c>
      <c r="G201" s="11">
        <f t="shared" si="62"/>
        <v>0.2781954887218045</v>
      </c>
      <c r="H201" s="25">
        <f t="shared" si="63"/>
        <v>2.3948220064724919E-2</v>
      </c>
      <c r="I201" s="2"/>
    </row>
    <row r="202" spans="1:9" s="32" customFormat="1" ht="15" x14ac:dyDescent="0.2">
      <c r="A202" s="39"/>
      <c r="B202" s="41" t="s">
        <v>437</v>
      </c>
      <c r="C202" s="7">
        <v>5</v>
      </c>
      <c r="D202" s="7">
        <v>6</v>
      </c>
      <c r="E202" s="31">
        <f t="shared" si="80"/>
        <v>3.2362459546925568E-3</v>
      </c>
      <c r="F202" s="31">
        <f t="shared" si="80"/>
        <v>3.8046924540266328E-3</v>
      </c>
      <c r="G202" s="11">
        <f t="shared" si="62"/>
        <v>0.2</v>
      </c>
      <c r="H202" s="25">
        <f t="shared" si="63"/>
        <v>6.4724919093851144E-4</v>
      </c>
      <c r="I202" s="2"/>
    </row>
    <row r="203" spans="1:9" s="32" customFormat="1" ht="15" x14ac:dyDescent="0.2">
      <c r="A203" s="39"/>
      <c r="B203" s="41" t="s">
        <v>438</v>
      </c>
      <c r="C203" s="7">
        <v>64</v>
      </c>
      <c r="D203" s="7">
        <v>88</v>
      </c>
      <c r="E203" s="31">
        <f t="shared" si="80"/>
        <v>4.1423948220064725E-2</v>
      </c>
      <c r="F203" s="31">
        <f t="shared" si="80"/>
        <v>5.5802155992390613E-2</v>
      </c>
      <c r="G203" s="11">
        <f t="shared" si="62"/>
        <v>0.375</v>
      </c>
      <c r="H203" s="25">
        <f t="shared" si="63"/>
        <v>1.5533980582524271E-2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11</v>
      </c>
      <c r="D205" s="7">
        <v>9</v>
      </c>
      <c r="E205" s="31">
        <f t="shared" ref="E205" si="81">+IF(C205=0,"",C205/C$169)</f>
        <v>7.119741100323625E-3</v>
      </c>
      <c r="F205" s="31">
        <f t="shared" ref="F205" si="82">+IF(D205=0,"",D205/D$169)</f>
        <v>5.7070386810399495E-3</v>
      </c>
      <c r="G205" s="11">
        <f t="shared" si="62"/>
        <v>-0.18181818181818182</v>
      </c>
      <c r="H205" s="25">
        <f t="shared" ref="H205" si="83">+IF(OR(AND(E205=""),(G205="")),"",E205*G205)</f>
        <v>-1.2944983818770227E-3</v>
      </c>
      <c r="I205" s="2"/>
    </row>
    <row r="206" spans="1:9" s="32" customFormat="1" ht="15" x14ac:dyDescent="0.2">
      <c r="A206" s="39"/>
      <c r="B206" s="41" t="s">
        <v>218</v>
      </c>
      <c r="C206" s="7">
        <v>10</v>
      </c>
      <c r="D206" s="7">
        <v>11</v>
      </c>
      <c r="E206" s="31">
        <f t="shared" ref="E206:F213" si="84">+IF(C206=0,"",C206/C$169)</f>
        <v>6.4724919093851136E-3</v>
      </c>
      <c r="F206" s="31">
        <f t="shared" si="84"/>
        <v>6.9752694990488267E-3</v>
      </c>
      <c r="G206" s="11">
        <f t="shared" si="62"/>
        <v>0.1</v>
      </c>
      <c r="H206" s="25">
        <f t="shared" si="63"/>
        <v>6.4724919093851144E-4</v>
      </c>
      <c r="I206" s="2"/>
    </row>
    <row r="207" spans="1:9" s="32" customFormat="1" ht="15" x14ac:dyDescent="0.2">
      <c r="A207" s="39"/>
      <c r="B207" s="41" t="s">
        <v>219</v>
      </c>
      <c r="C207" s="7">
        <v>17</v>
      </c>
      <c r="D207" s="7">
        <v>49</v>
      </c>
      <c r="E207" s="31">
        <f t="shared" si="84"/>
        <v>1.1003236245954692E-2</v>
      </c>
      <c r="F207" s="31">
        <f t="shared" si="84"/>
        <v>3.1071655041217502E-2</v>
      </c>
      <c r="G207" s="11">
        <f t="shared" si="62"/>
        <v>1.8823529411764706</v>
      </c>
      <c r="H207" s="25">
        <f t="shared" si="63"/>
        <v>2.0711974110032363E-2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2</v>
      </c>
      <c r="D209" s="7">
        <v>5</v>
      </c>
      <c r="E209" s="31">
        <f t="shared" si="84"/>
        <v>1.2944983818770227E-3</v>
      </c>
      <c r="F209" s="31">
        <f t="shared" si="84"/>
        <v>3.1705770450221942E-3</v>
      </c>
      <c r="G209" s="11">
        <f t="shared" si="62"/>
        <v>1.5</v>
      </c>
      <c r="H209" s="25">
        <f t="shared" si="63"/>
        <v>1.9417475728155339E-3</v>
      </c>
      <c r="I209" s="2"/>
    </row>
    <row r="210" spans="1:9" s="32" customFormat="1" ht="15" x14ac:dyDescent="0.2">
      <c r="A210" s="39"/>
      <c r="B210" s="41" t="s">
        <v>47</v>
      </c>
      <c r="C210" s="7">
        <v>109</v>
      </c>
      <c r="D210" s="7">
        <v>187</v>
      </c>
      <c r="E210" s="31">
        <f t="shared" si="84"/>
        <v>7.0550161812297729E-2</v>
      </c>
      <c r="F210" s="31">
        <f t="shared" si="84"/>
        <v>0.11857958148383006</v>
      </c>
      <c r="G210" s="11">
        <f t="shared" si="62"/>
        <v>0.7155963302752294</v>
      </c>
      <c r="H210" s="25">
        <f t="shared" si="63"/>
        <v>5.0485436893203881E-2</v>
      </c>
      <c r="I210" s="2"/>
    </row>
    <row r="211" spans="1:9" s="32" customFormat="1" ht="15" x14ac:dyDescent="0.2">
      <c r="A211" s="39"/>
      <c r="B211" s="41" t="s">
        <v>221</v>
      </c>
      <c r="C211" s="7">
        <v>9</v>
      </c>
      <c r="D211" s="7">
        <v>20</v>
      </c>
      <c r="E211" s="31">
        <f t="shared" si="84"/>
        <v>5.8252427184466021E-3</v>
      </c>
      <c r="F211" s="31">
        <f t="shared" si="84"/>
        <v>1.2682308180088777E-2</v>
      </c>
      <c r="G211" s="11">
        <f t="shared" si="62"/>
        <v>1.2222222222222223</v>
      </c>
      <c r="H211" s="25">
        <f t="shared" si="63"/>
        <v>7.119741100323625E-3</v>
      </c>
      <c r="I211" s="2"/>
    </row>
    <row r="212" spans="1:9" s="32" customFormat="1" ht="15" x14ac:dyDescent="0.2">
      <c r="A212" s="39"/>
      <c r="B212" s="41" t="s">
        <v>222</v>
      </c>
      <c r="C212" s="7">
        <v>6</v>
      </c>
      <c r="D212" s="7">
        <v>5</v>
      </c>
      <c r="E212" s="31">
        <f t="shared" si="84"/>
        <v>3.8834951456310678E-3</v>
      </c>
      <c r="F212" s="31">
        <f t="shared" si="84"/>
        <v>3.1705770450221942E-3</v>
      </c>
      <c r="G212" s="11">
        <f t="shared" si="62"/>
        <v>-0.16666666666666666</v>
      </c>
      <c r="H212" s="25">
        <f t="shared" si="63"/>
        <v>-6.4724919093851123E-4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23</v>
      </c>
      <c r="D219" s="7">
        <v>9</v>
      </c>
      <c r="E219" s="31">
        <f t="shared" si="92"/>
        <v>1.4886731391585761E-2</v>
      </c>
      <c r="F219" s="31">
        <f t="shared" si="93"/>
        <v>5.7070386810399495E-3</v>
      </c>
      <c r="G219" s="11">
        <f t="shared" si="62"/>
        <v>-0.60869565217391308</v>
      </c>
      <c r="H219" s="25">
        <f t="shared" si="63"/>
        <v>-9.0614886731391585E-3</v>
      </c>
      <c r="I219" s="2"/>
    </row>
    <row r="220" spans="1:9" s="32" customFormat="1" ht="15" x14ac:dyDescent="0.2">
      <c r="A220" s="39"/>
      <c r="B220" s="41" t="s">
        <v>225</v>
      </c>
      <c r="C220" s="7">
        <v>2</v>
      </c>
      <c r="D220" s="7">
        <v>7</v>
      </c>
      <c r="E220" s="31">
        <f t="shared" si="92"/>
        <v>1.2944983818770227E-3</v>
      </c>
      <c r="F220" s="31">
        <f t="shared" si="93"/>
        <v>4.4388078630310714E-3</v>
      </c>
      <c r="G220" s="11">
        <f t="shared" si="62"/>
        <v>2.5</v>
      </c>
      <c r="H220" s="25">
        <f t="shared" si="63"/>
        <v>3.2362459546925568E-3</v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11</v>
      </c>
      <c r="D222" s="7">
        <v>13</v>
      </c>
      <c r="E222" s="31">
        <f t="shared" si="92"/>
        <v>7.119741100323625E-3</v>
      </c>
      <c r="F222" s="31">
        <f t="shared" si="93"/>
        <v>8.2435003170577038E-3</v>
      </c>
      <c r="G222" s="11">
        <f t="shared" si="62"/>
        <v>0.18181818181818182</v>
      </c>
      <c r="H222" s="25">
        <f t="shared" si="63"/>
        <v>1.2944983818770227E-3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1</v>
      </c>
      <c r="E227" s="31" t="str">
        <f t="shared" si="92"/>
        <v/>
      </c>
      <c r="F227" s="31">
        <f t="shared" si="93"/>
        <v>6.3411540900443881E-4</v>
      </c>
      <c r="G227" s="11">
        <f t="shared" si="62"/>
        <v>1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9</v>
      </c>
      <c r="D234" s="7">
        <v>11</v>
      </c>
      <c r="E234" s="31">
        <f t="shared" si="92"/>
        <v>5.8252427184466021E-3</v>
      </c>
      <c r="F234" s="31">
        <f t="shared" si="93"/>
        <v>6.9752694990488267E-3</v>
      </c>
      <c r="G234" s="11">
        <f t="shared" si="62"/>
        <v>0.22222222222222221</v>
      </c>
      <c r="H234" s="25">
        <f t="shared" si="63"/>
        <v>1.2944983818770227E-3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16</v>
      </c>
      <c r="D236" s="7">
        <v>14</v>
      </c>
      <c r="E236" s="31">
        <f t="shared" si="92"/>
        <v>1.0355987055016181E-2</v>
      </c>
      <c r="F236" s="31">
        <f t="shared" si="93"/>
        <v>8.8776157260621429E-3</v>
      </c>
      <c r="G236" s="11">
        <f t="shared" si="62"/>
        <v>-0.125</v>
      </c>
      <c r="H236" s="25">
        <f t="shared" si="63"/>
        <v>-1.2944983818770227E-3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11</v>
      </c>
      <c r="D239" s="7">
        <v>13</v>
      </c>
      <c r="E239" s="31">
        <f t="shared" si="92"/>
        <v>7.119741100323625E-3</v>
      </c>
      <c r="F239" s="31">
        <f t="shared" si="93"/>
        <v>8.2435003170577038E-3</v>
      </c>
      <c r="G239" s="11">
        <f t="shared" si="99"/>
        <v>0.18181818181818182</v>
      </c>
      <c r="H239" s="25">
        <f t="shared" si="63"/>
        <v>1.2944983818770227E-3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1</v>
      </c>
      <c r="E242" s="31" t="str">
        <f t="shared" si="92"/>
        <v/>
      </c>
      <c r="F242" s="31">
        <f t="shared" si="93"/>
        <v>6.3411540900443881E-4</v>
      </c>
      <c r="G242" s="11">
        <f t="shared" si="99"/>
        <v>1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1</v>
      </c>
      <c r="E244" s="31" t="str">
        <f t="shared" si="92"/>
        <v/>
      </c>
      <c r="F244" s="31">
        <f t="shared" si="93"/>
        <v>6.3411540900443881E-4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1</v>
      </c>
      <c r="E246" s="31" t="str">
        <f t="shared" si="92"/>
        <v/>
      </c>
      <c r="F246" s="31">
        <f t="shared" si="93"/>
        <v>6.3411540900443881E-4</v>
      </c>
      <c r="G246" s="11">
        <f t="shared" si="99"/>
        <v>1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</v>
      </c>
      <c r="E249" s="31" t="str">
        <f t="shared" si="92"/>
        <v/>
      </c>
      <c r="F249" s="31">
        <f t="shared" si="93"/>
        <v>6.3411540900443881E-4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2</v>
      </c>
      <c r="E250" s="31" t="str">
        <f t="shared" si="92"/>
        <v/>
      </c>
      <c r="F250" s="31">
        <f t="shared" si="93"/>
        <v>1.2682308180088776E-3</v>
      </c>
      <c r="G250" s="11">
        <f t="shared" si="99"/>
        <v>1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2</v>
      </c>
      <c r="D253" s="7">
        <v>0</v>
      </c>
      <c r="E253" s="31">
        <f t="shared" si="92"/>
        <v>1.2944983818770227E-3</v>
      </c>
      <c r="F253" s="31" t="str">
        <f t="shared" si="93"/>
        <v/>
      </c>
      <c r="G253" s="11">
        <f t="shared" si="99"/>
        <v>-1</v>
      </c>
      <c r="H253" s="25">
        <f t="shared" si="100"/>
        <v>-1.2944983818770227E-3</v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1</v>
      </c>
      <c r="E258" s="31" t="str">
        <f t="shared" si="92"/>
        <v/>
      </c>
      <c r="F258" s="31">
        <f t="shared" si="93"/>
        <v>6.3411540900443881E-4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3</v>
      </c>
      <c r="D263" s="7">
        <v>1</v>
      </c>
      <c r="E263" s="31">
        <f t="shared" si="104"/>
        <v>1.9417475728155339E-3</v>
      </c>
      <c r="F263" s="31">
        <f t="shared" si="104"/>
        <v>6.3411540900443881E-4</v>
      </c>
      <c r="G263" s="11">
        <f t="shared" si="99"/>
        <v>-0.66666666666666663</v>
      </c>
      <c r="H263" s="25">
        <f t="shared" si="100"/>
        <v>-1.2944983818770225E-3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4</v>
      </c>
      <c r="D270" s="7">
        <v>0</v>
      </c>
      <c r="E270" s="31">
        <f t="shared" si="105"/>
        <v>2.5889967637540453E-3</v>
      </c>
      <c r="F270" s="31" t="str">
        <f t="shared" si="106"/>
        <v/>
      </c>
      <c r="G270" s="11">
        <f t="shared" si="99"/>
        <v>-1</v>
      </c>
      <c r="H270" s="25">
        <f t="shared" si="107"/>
        <v>-2.5889967637540453E-3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8</v>
      </c>
      <c r="D274" s="7">
        <v>5</v>
      </c>
      <c r="E274" s="31">
        <f t="shared" ref="E274:F278" si="111">+IF(C274=0,"",C274/C$169)</f>
        <v>5.1779935275080907E-3</v>
      </c>
      <c r="F274" s="31">
        <f t="shared" si="111"/>
        <v>3.1705770450221942E-3</v>
      </c>
      <c r="G274" s="11">
        <f t="shared" si="99"/>
        <v>-0.375</v>
      </c>
      <c r="H274" s="25">
        <f t="shared" si="100"/>
        <v>-1.9417475728155339E-3</v>
      </c>
      <c r="I274" s="2"/>
    </row>
    <row r="275" spans="1:9" s="32" customFormat="1" ht="15" x14ac:dyDescent="0.2">
      <c r="A275" s="39"/>
      <c r="B275" s="41" t="s">
        <v>64</v>
      </c>
      <c r="C275" s="7">
        <v>5</v>
      </c>
      <c r="D275" s="7">
        <v>7</v>
      </c>
      <c r="E275" s="31">
        <f t="shared" si="111"/>
        <v>3.2362459546925568E-3</v>
      </c>
      <c r="F275" s="31">
        <f t="shared" si="111"/>
        <v>4.4388078630310714E-3</v>
      </c>
      <c r="G275" s="11">
        <f t="shared" si="99"/>
        <v>0.4</v>
      </c>
      <c r="H275" s="25">
        <f t="shared" si="100"/>
        <v>1.2944983818770229E-3</v>
      </c>
      <c r="I275" s="2"/>
    </row>
    <row r="276" spans="1:9" s="32" customFormat="1" ht="15" x14ac:dyDescent="0.2">
      <c r="A276" s="39"/>
      <c r="B276" s="41" t="s">
        <v>61</v>
      </c>
      <c r="C276" s="7">
        <v>6</v>
      </c>
      <c r="D276" s="7">
        <v>8</v>
      </c>
      <c r="E276" s="31">
        <f t="shared" si="111"/>
        <v>3.8834951456310678E-3</v>
      </c>
      <c r="F276" s="31">
        <f t="shared" si="111"/>
        <v>5.0729232720355105E-3</v>
      </c>
      <c r="G276" s="11">
        <f t="shared" si="99"/>
        <v>0.33333333333333331</v>
      </c>
      <c r="H276" s="25">
        <f t="shared" si="100"/>
        <v>1.2944983818770225E-3</v>
      </c>
      <c r="I276" s="2"/>
    </row>
    <row r="277" spans="1:9" s="32" customFormat="1" ht="15" x14ac:dyDescent="0.2">
      <c r="A277" s="39"/>
      <c r="B277" s="41" t="s">
        <v>238</v>
      </c>
      <c r="C277" s="7">
        <v>1</v>
      </c>
      <c r="D277" s="7">
        <v>1</v>
      </c>
      <c r="E277" s="31">
        <f t="shared" si="111"/>
        <v>6.4724919093851134E-4</v>
      </c>
      <c r="F277" s="31">
        <f t="shared" si="111"/>
        <v>6.3411540900443881E-4</v>
      </c>
      <c r="G277" s="11">
        <f t="shared" si="99"/>
        <v>0</v>
      </c>
      <c r="H277" s="25">
        <f t="shared" si="100"/>
        <v>0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3</v>
      </c>
      <c r="D279" s="7">
        <v>6</v>
      </c>
      <c r="E279" s="31">
        <f t="shared" ref="E279" si="112">+IF(C279=0,"",C279/C$169)</f>
        <v>1.9417475728155339E-3</v>
      </c>
      <c r="F279" s="31">
        <f t="shared" ref="F279" si="113">+IF(D279=0,"",D279/D$169)</f>
        <v>3.8046924540266328E-3</v>
      </c>
      <c r="G279" s="11">
        <f t="shared" si="99"/>
        <v>1</v>
      </c>
      <c r="H279" s="25">
        <f t="shared" ref="H279" si="114">+IF(OR(AND(E279=""),(G279="")),"",E279*G279)</f>
        <v>1.9417475728155339E-3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1</v>
      </c>
      <c r="D281" s="7">
        <v>1</v>
      </c>
      <c r="E281" s="31">
        <f t="shared" si="115"/>
        <v>6.4724919093851134E-4</v>
      </c>
      <c r="F281" s="31">
        <f t="shared" si="115"/>
        <v>6.3411540900443881E-4</v>
      </c>
      <c r="G281" s="11">
        <f t="shared" si="99"/>
        <v>0</v>
      </c>
      <c r="H281" s="25">
        <f t="shared" si="100"/>
        <v>0</v>
      </c>
      <c r="I281" s="2"/>
    </row>
    <row r="282" spans="1:9" s="32" customFormat="1" ht="15" x14ac:dyDescent="0.2">
      <c r="A282" s="39"/>
      <c r="B282" s="41" t="s">
        <v>59</v>
      </c>
      <c r="C282" s="7">
        <v>41</v>
      </c>
      <c r="D282" s="7">
        <v>11</v>
      </c>
      <c r="E282" s="31">
        <f t="shared" si="115"/>
        <v>2.6537216828478965E-2</v>
      </c>
      <c r="F282" s="31">
        <f t="shared" si="115"/>
        <v>6.9752694990488267E-3</v>
      </c>
      <c r="G282" s="11">
        <f t="shared" si="99"/>
        <v>-0.73170731707317072</v>
      </c>
      <c r="H282" s="25">
        <f t="shared" si="100"/>
        <v>-1.9417475728155338E-2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10</v>
      </c>
      <c r="E285" s="31" t="str">
        <f t="shared" si="115"/>
        <v/>
      </c>
      <c r="F285" s="31">
        <f t="shared" si="115"/>
        <v>6.3411540900443885E-3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12</v>
      </c>
      <c r="D286" s="7">
        <v>0</v>
      </c>
      <c r="E286" s="31">
        <f t="shared" si="115"/>
        <v>7.7669902912621356E-3</v>
      </c>
      <c r="F286" s="31" t="str">
        <f t="shared" si="115"/>
        <v/>
      </c>
      <c r="G286" s="11">
        <f t="shared" si="99"/>
        <v>-1</v>
      </c>
      <c r="H286" s="25">
        <f t="shared" si="100"/>
        <v>-7.7669902912621356E-3</v>
      </c>
      <c r="I286" s="2"/>
    </row>
    <row r="287" spans="1:9" s="32" customFormat="1" ht="15" x14ac:dyDescent="0.2">
      <c r="A287" s="39"/>
      <c r="B287" s="41" t="s">
        <v>454</v>
      </c>
      <c r="C287" s="7">
        <v>1</v>
      </c>
      <c r="D287" s="7">
        <v>0</v>
      </c>
      <c r="E287" s="31">
        <f t="shared" si="115"/>
        <v>6.4724919093851134E-4</v>
      </c>
      <c r="F287" s="31" t="str">
        <f t="shared" si="115"/>
        <v/>
      </c>
      <c r="G287" s="11">
        <f t="shared" si="99"/>
        <v>-1</v>
      </c>
      <c r="H287" s="25">
        <f t="shared" si="100"/>
        <v>-6.4724919093851134E-4</v>
      </c>
      <c r="I287" s="2"/>
    </row>
    <row r="288" spans="1:9" s="32" customFormat="1" ht="15" x14ac:dyDescent="0.2">
      <c r="A288" s="39"/>
      <c r="B288" s="41" t="s">
        <v>65</v>
      </c>
      <c r="C288" s="7">
        <v>1</v>
      </c>
      <c r="D288" s="7">
        <v>0</v>
      </c>
      <c r="E288" s="31">
        <f t="shared" si="115"/>
        <v>6.4724919093851134E-4</v>
      </c>
      <c r="F288" s="31" t="str">
        <f t="shared" si="115"/>
        <v/>
      </c>
      <c r="G288" s="11">
        <f t="shared" si="99"/>
        <v>-1</v>
      </c>
      <c r="H288" s="25">
        <f t="shared" si="100"/>
        <v>-6.4724919093851134E-4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1</v>
      </c>
      <c r="E289" s="31" t="str">
        <f t="shared" ref="E289:E290" si="119">+IF(C289=0,"",C289/C$169)</f>
        <v/>
      </c>
      <c r="F289" s="31">
        <f t="shared" ref="F289:F290" si="120">+IF(D289=0,"",D289/D$169)</f>
        <v>6.3411540900443881E-4</v>
      </c>
      <c r="G289" s="11">
        <f t="shared" si="99"/>
        <v>1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60</v>
      </c>
      <c r="D291" s="7">
        <v>87</v>
      </c>
      <c r="E291" s="31">
        <f>+IF(C291=0,"",C291/C$169)</f>
        <v>3.8834951456310676E-2</v>
      </c>
      <c r="F291" s="31">
        <f>+IF(D291=0,"",D291/D$169)</f>
        <v>5.5168040583386174E-2</v>
      </c>
      <c r="G291" s="11">
        <f t="shared" si="99"/>
        <v>0.45</v>
      </c>
      <c r="H291" s="25">
        <f t="shared" si="100"/>
        <v>1.7475728155339806E-2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2</v>
      </c>
      <c r="E298" s="31" t="str">
        <f>+IF(C298=0,"",C298/C$169)</f>
        <v/>
      </c>
      <c r="F298" s="31">
        <f>+IF(D298=0,"",D298/D$169)</f>
        <v>1.2682308180088776E-3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474</v>
      </c>
      <c r="D299" s="7">
        <v>298</v>
      </c>
      <c r="E299" s="31">
        <f>+IF(C299=0,"",C299/C$169)</f>
        <v>0.30679611650485439</v>
      </c>
      <c r="F299" s="31">
        <f>+IF(D299=0,"",D299/D$169)</f>
        <v>0.18896639188332276</v>
      </c>
      <c r="G299" s="11">
        <f t="shared" si="99"/>
        <v>-0.37130801687763715</v>
      </c>
      <c r="H299" s="25">
        <f t="shared" si="100"/>
        <v>-0.113915857605178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3</v>
      </c>
      <c r="E300" s="31" t="str">
        <f t="shared" ref="E300" si="128">+IF(C300=0,"",C300/C$169)</f>
        <v/>
      </c>
      <c r="F300" s="31">
        <f t="shared" ref="F300" si="129">+IF(D300=0,"",D300/D$169)</f>
        <v>1.9023462270133164E-3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12</v>
      </c>
      <c r="D301" s="7">
        <v>7</v>
      </c>
      <c r="E301" s="31">
        <f t="shared" ref="E301:E323" si="131">+IF(C301=0,"",C301/C$169)</f>
        <v>7.7669902912621356E-3</v>
      </c>
      <c r="F301" s="31">
        <f t="shared" ref="F301:F323" si="132">+IF(D301=0,"",D301/D$169)</f>
        <v>4.4388078630310714E-3</v>
      </c>
      <c r="G301" s="11">
        <f t="shared" ref="G301:G339" si="133">+IF(AND(C301=0,D301=0)," ",IF(C301=0,1,IF(D301=0,-1,(D301-C301)/C301)))</f>
        <v>-0.41666666666666669</v>
      </c>
      <c r="H301" s="25">
        <f t="shared" si="100"/>
        <v>-3.2362459546925568E-3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4</v>
      </c>
      <c r="E304" s="31" t="str">
        <f t="shared" si="131"/>
        <v/>
      </c>
      <c r="F304" s="31">
        <f t="shared" si="132"/>
        <v>2.5364616360177552E-3</v>
      </c>
      <c r="G304" s="11">
        <f t="shared" si="133"/>
        <v>1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1</v>
      </c>
      <c r="D308" s="7">
        <v>0</v>
      </c>
      <c r="E308" s="31">
        <f t="shared" si="131"/>
        <v>6.4724919093851134E-4</v>
      </c>
      <c r="F308" s="31" t="str">
        <f t="shared" si="132"/>
        <v/>
      </c>
      <c r="G308" s="11">
        <f t="shared" si="133"/>
        <v>-1</v>
      </c>
      <c r="H308" s="25">
        <f t="shared" si="100"/>
        <v>-6.4724919093851134E-4</v>
      </c>
      <c r="I308" s="2"/>
    </row>
    <row r="309" spans="1:9" s="32" customFormat="1" ht="15" x14ac:dyDescent="0.2">
      <c r="A309" s="39"/>
      <c r="B309" s="41" t="s">
        <v>461</v>
      </c>
      <c r="C309" s="7">
        <v>11</v>
      </c>
      <c r="D309" s="7">
        <v>8</v>
      </c>
      <c r="E309" s="31">
        <f t="shared" si="131"/>
        <v>7.119741100323625E-3</v>
      </c>
      <c r="F309" s="31">
        <f t="shared" si="132"/>
        <v>5.0729232720355105E-3</v>
      </c>
      <c r="G309" s="11">
        <f t="shared" si="133"/>
        <v>-0.27272727272727271</v>
      </c>
      <c r="H309" s="25">
        <f t="shared" si="100"/>
        <v>-1.9417475728155339E-3</v>
      </c>
      <c r="I309" s="2"/>
    </row>
    <row r="310" spans="1:9" s="32" customFormat="1" ht="15" x14ac:dyDescent="0.2">
      <c r="A310" s="39"/>
      <c r="B310" s="41" t="s">
        <v>462</v>
      </c>
      <c r="C310" s="7">
        <v>1</v>
      </c>
      <c r="D310" s="7">
        <v>0</v>
      </c>
      <c r="E310" s="31">
        <f t="shared" si="131"/>
        <v>6.4724919093851134E-4</v>
      </c>
      <c r="F310" s="31" t="str">
        <f t="shared" si="132"/>
        <v/>
      </c>
      <c r="G310" s="11">
        <f t="shared" si="133"/>
        <v>-1</v>
      </c>
      <c r="H310" s="25">
        <f t="shared" si="100"/>
        <v>-6.4724919093851134E-4</v>
      </c>
      <c r="I310" s="2"/>
    </row>
    <row r="311" spans="1:9" s="32" customFormat="1" ht="15" x14ac:dyDescent="0.2">
      <c r="A311" s="39"/>
      <c r="B311" s="41" t="s">
        <v>463</v>
      </c>
      <c r="C311" s="7">
        <v>2</v>
      </c>
      <c r="D311" s="7">
        <v>0</v>
      </c>
      <c r="E311" s="31">
        <f t="shared" si="131"/>
        <v>1.2944983818770227E-3</v>
      </c>
      <c r="F311" s="31" t="str">
        <f t="shared" si="132"/>
        <v/>
      </c>
      <c r="G311" s="11">
        <f t="shared" si="133"/>
        <v>-1</v>
      </c>
      <c r="H311" s="25">
        <f t="shared" si="100"/>
        <v>-1.2944983818770227E-3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3</v>
      </c>
      <c r="E312" s="31" t="str">
        <f t="shared" si="131"/>
        <v/>
      </c>
      <c r="F312" s="31">
        <f t="shared" si="132"/>
        <v>1.9023462270133164E-3</v>
      </c>
      <c r="G312" s="11">
        <f t="shared" si="133"/>
        <v>1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16</v>
      </c>
      <c r="D313" s="7">
        <v>13</v>
      </c>
      <c r="E313" s="31">
        <f t="shared" si="131"/>
        <v>1.0355987055016181E-2</v>
      </c>
      <c r="F313" s="31">
        <f t="shared" si="132"/>
        <v>8.2435003170577038E-3</v>
      </c>
      <c r="G313" s="11">
        <f t="shared" si="133"/>
        <v>-0.1875</v>
      </c>
      <c r="H313" s="25">
        <f t="shared" si="100"/>
        <v>-1.9417475728155339E-3</v>
      </c>
      <c r="I313" s="2"/>
    </row>
    <row r="314" spans="1:9" s="32" customFormat="1" ht="15" x14ac:dyDescent="0.2">
      <c r="A314" s="39"/>
      <c r="B314" s="41" t="s">
        <v>466</v>
      </c>
      <c r="C314" s="7">
        <v>2</v>
      </c>
      <c r="D314" s="7">
        <v>3</v>
      </c>
      <c r="E314" s="31">
        <f t="shared" si="131"/>
        <v>1.2944983818770227E-3</v>
      </c>
      <c r="F314" s="31">
        <f t="shared" si="132"/>
        <v>1.9023462270133164E-3</v>
      </c>
      <c r="G314" s="11">
        <f t="shared" si="133"/>
        <v>0.5</v>
      </c>
      <c r="H314" s="25">
        <f t="shared" si="100"/>
        <v>6.4724919093851134E-4</v>
      </c>
      <c r="I314" s="2"/>
    </row>
    <row r="315" spans="1:9" s="32" customFormat="1" ht="15" x14ac:dyDescent="0.2">
      <c r="A315" s="39"/>
      <c r="B315" s="41" t="s">
        <v>575</v>
      </c>
      <c r="C315" s="7">
        <v>48</v>
      </c>
      <c r="D315" s="7">
        <v>96</v>
      </c>
      <c r="E315" s="31">
        <f t="shared" si="131"/>
        <v>3.1067961165048542E-2</v>
      </c>
      <c r="F315" s="31">
        <f t="shared" si="132"/>
        <v>6.0875079264426125E-2</v>
      </c>
      <c r="G315" s="11">
        <f t="shared" si="133"/>
        <v>1</v>
      </c>
      <c r="H315" s="25">
        <f t="shared" si="100"/>
        <v>3.1067961165048542E-2</v>
      </c>
      <c r="I315" s="2"/>
    </row>
    <row r="316" spans="1:9" s="32" customFormat="1" ht="15" x14ac:dyDescent="0.2">
      <c r="A316" s="39"/>
      <c r="B316" s="41" t="s">
        <v>242</v>
      </c>
      <c r="C316" s="7">
        <v>19</v>
      </c>
      <c r="D316" s="7">
        <v>8</v>
      </c>
      <c r="E316" s="31">
        <f t="shared" si="131"/>
        <v>1.2297734627831715E-2</v>
      </c>
      <c r="F316" s="31">
        <f t="shared" si="132"/>
        <v>5.0729232720355105E-3</v>
      </c>
      <c r="G316" s="11">
        <f t="shared" si="133"/>
        <v>-0.57894736842105265</v>
      </c>
      <c r="H316" s="25">
        <f t="shared" si="100"/>
        <v>-7.119741100323625E-3</v>
      </c>
      <c r="I316" s="2"/>
    </row>
    <row r="317" spans="1:9" s="32" customFormat="1" ht="15" x14ac:dyDescent="0.2">
      <c r="A317" s="39"/>
      <c r="B317" s="41" t="s">
        <v>243</v>
      </c>
      <c r="C317" s="7">
        <v>17</v>
      </c>
      <c r="D317" s="7">
        <v>9</v>
      </c>
      <c r="E317" s="31">
        <f t="shared" si="131"/>
        <v>1.1003236245954692E-2</v>
      </c>
      <c r="F317" s="31">
        <f t="shared" si="132"/>
        <v>5.7070386810399495E-3</v>
      </c>
      <c r="G317" s="11">
        <f t="shared" si="133"/>
        <v>-0.47058823529411764</v>
      </c>
      <c r="H317" s="25">
        <f t="shared" si="100"/>
        <v>-5.1779935275080907E-3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9</v>
      </c>
      <c r="D319" s="7">
        <v>5</v>
      </c>
      <c r="E319" s="31">
        <f t="shared" si="131"/>
        <v>5.8252427184466021E-3</v>
      </c>
      <c r="F319" s="31">
        <f t="shared" si="132"/>
        <v>3.1705770450221942E-3</v>
      </c>
      <c r="G319" s="11">
        <f t="shared" si="133"/>
        <v>-0.44444444444444442</v>
      </c>
      <c r="H319" s="25">
        <f t="shared" si="100"/>
        <v>-2.5889967637540453E-3</v>
      </c>
      <c r="I319" s="2"/>
    </row>
    <row r="320" spans="1:9" s="32" customFormat="1" ht="15" x14ac:dyDescent="0.2">
      <c r="A320" s="39"/>
      <c r="B320" s="41" t="s">
        <v>469</v>
      </c>
      <c r="C320" s="7">
        <v>3</v>
      </c>
      <c r="D320" s="7">
        <v>4</v>
      </c>
      <c r="E320" s="31">
        <f t="shared" si="131"/>
        <v>1.9417475728155339E-3</v>
      </c>
      <c r="F320" s="31">
        <f t="shared" si="132"/>
        <v>2.5364616360177552E-3</v>
      </c>
      <c r="G320" s="11">
        <f t="shared" si="133"/>
        <v>0.33333333333333331</v>
      </c>
      <c r="H320" s="25">
        <f t="shared" si="100"/>
        <v>6.4724919093851123E-4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1</v>
      </c>
      <c r="E325" s="31" t="str">
        <f t="shared" ref="E325:F328" si="137">+IF(C325=0,"",C325/C$169)</f>
        <v/>
      </c>
      <c r="F325" s="31">
        <f t="shared" si="137"/>
        <v>6.3411540900443881E-4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3</v>
      </c>
      <c r="D331" s="7">
        <v>3</v>
      </c>
      <c r="E331" s="31">
        <f t="shared" si="138"/>
        <v>1.9417475728155339E-3</v>
      </c>
      <c r="F331" s="31">
        <f t="shared" si="139"/>
        <v>1.9023462270133164E-3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9</v>
      </c>
      <c r="D334" s="7">
        <v>14</v>
      </c>
      <c r="E334" s="31">
        <f t="shared" si="138"/>
        <v>5.8252427184466021E-3</v>
      </c>
      <c r="F334" s="31">
        <f t="shared" si="139"/>
        <v>8.8776157260621429E-3</v>
      </c>
      <c r="G334" s="11">
        <f t="shared" si="133"/>
        <v>0.55555555555555558</v>
      </c>
      <c r="H334" s="25">
        <f t="shared" si="140"/>
        <v>3.2362459546925568E-3</v>
      </c>
      <c r="I334" s="2"/>
    </row>
    <row r="335" spans="1:9" s="32" customFormat="1" ht="15" x14ac:dyDescent="0.2">
      <c r="A335" s="39"/>
      <c r="B335" s="41" t="s">
        <v>245</v>
      </c>
      <c r="C335" s="7">
        <v>1</v>
      </c>
      <c r="D335" s="7">
        <v>0</v>
      </c>
      <c r="E335" s="31">
        <f t="shared" si="138"/>
        <v>6.4724919093851134E-4</v>
      </c>
      <c r="F335" s="31" t="str">
        <f t="shared" si="139"/>
        <v/>
      </c>
      <c r="G335" s="11">
        <f t="shared" si="133"/>
        <v>-1</v>
      </c>
      <c r="H335" s="25">
        <f t="shared" si="140"/>
        <v>-6.4724919093851134E-4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5071</v>
      </c>
      <c r="D345" s="52">
        <f>SUM(D346:D564)</f>
        <v>6372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0.25655689213172944</v>
      </c>
      <c r="H345" s="54">
        <f>+IF(OR(AND(E345=""),(G345="")),"",E345*G345)</f>
        <v>0.25655689213172944</v>
      </c>
    </row>
    <row r="346" spans="1:9" s="32" customFormat="1" ht="15" x14ac:dyDescent="0.2">
      <c r="A346" s="39"/>
      <c r="B346" s="29" t="s">
        <v>74</v>
      </c>
      <c r="C346" s="7">
        <v>10</v>
      </c>
      <c r="D346" s="7">
        <v>13</v>
      </c>
      <c r="E346" s="31">
        <f t="shared" si="144"/>
        <v>1.9719976336028395E-3</v>
      </c>
      <c r="F346" s="31">
        <f t="shared" si="145"/>
        <v>2.0401757689893284E-3</v>
      </c>
      <c r="G346" s="11">
        <f t="shared" ref="G346:G410" si="146">+IF(AND(C346=0,D346=0)," ",IF(C346=0,1,IF(D346=0,-1,(D346-C346)/C346)))</f>
        <v>0.3</v>
      </c>
      <c r="H346" s="25">
        <f>+IF(OR(AND(E346=""),(G346="")),"",E346*G346)</f>
        <v>5.9159929008085186E-4</v>
      </c>
      <c r="I346" s="2"/>
    </row>
    <row r="347" spans="1:9" s="32" customFormat="1" ht="15" x14ac:dyDescent="0.2">
      <c r="A347" s="39"/>
      <c r="B347" s="29" t="s">
        <v>77</v>
      </c>
      <c r="C347" s="7">
        <v>3</v>
      </c>
      <c r="D347" s="7">
        <v>0</v>
      </c>
      <c r="E347" s="31">
        <f t="shared" si="144"/>
        <v>5.9159929008085186E-4</v>
      </c>
      <c r="F347" s="31" t="str">
        <f t="shared" si="145"/>
        <v/>
      </c>
      <c r="G347" s="11">
        <f t="shared" si="146"/>
        <v>-1</v>
      </c>
      <c r="H347" s="25">
        <f t="shared" ref="H347:H414" si="147">+IF(OR(AND(E347=""),(G347="")),"",E347*G347)</f>
        <v>-5.9159929008085186E-4</v>
      </c>
      <c r="I347" s="2"/>
    </row>
    <row r="348" spans="1:9" s="32" customFormat="1" ht="15" x14ac:dyDescent="0.2">
      <c r="A348" s="39"/>
      <c r="B348" s="29" t="s">
        <v>70</v>
      </c>
      <c r="C348" s="7">
        <v>1</v>
      </c>
      <c r="D348" s="7">
        <v>3</v>
      </c>
      <c r="E348" s="31">
        <f t="shared" si="144"/>
        <v>1.9719976336028398E-4</v>
      </c>
      <c r="F348" s="31">
        <f t="shared" si="145"/>
        <v>4.7080979284369113E-4</v>
      </c>
      <c r="G348" s="11">
        <f t="shared" si="146"/>
        <v>2</v>
      </c>
      <c r="H348" s="25">
        <f t="shared" si="147"/>
        <v>3.9439952672056796E-4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1</v>
      </c>
      <c r="D350" s="7">
        <v>0</v>
      </c>
      <c r="E350" s="31">
        <f t="shared" si="144"/>
        <v>1.9719976336028398E-4</v>
      </c>
      <c r="F350" s="31" t="str">
        <f t="shared" si="145"/>
        <v/>
      </c>
      <c r="G350" s="11">
        <f t="shared" si="146"/>
        <v>-1</v>
      </c>
      <c r="H350" s="25">
        <f t="shared" si="147"/>
        <v>-1.9719976336028398E-4</v>
      </c>
      <c r="I350" s="2"/>
    </row>
    <row r="351" spans="1:9" s="32" customFormat="1" ht="15" x14ac:dyDescent="0.2">
      <c r="A351" s="39"/>
      <c r="B351" s="29" t="s">
        <v>481</v>
      </c>
      <c r="C351" s="7">
        <v>58</v>
      </c>
      <c r="D351" s="7">
        <v>76</v>
      </c>
      <c r="E351" s="31">
        <f t="shared" si="144"/>
        <v>1.143758627489647E-2</v>
      </c>
      <c r="F351" s="31">
        <f t="shared" si="145"/>
        <v>1.1927181418706842E-2</v>
      </c>
      <c r="G351" s="11">
        <f t="shared" si="146"/>
        <v>0.31034482758620691</v>
      </c>
      <c r="H351" s="25">
        <f t="shared" si="147"/>
        <v>3.5495957404851116E-3</v>
      </c>
      <c r="I351" s="2"/>
    </row>
    <row r="352" spans="1:9" s="32" customFormat="1" ht="15" x14ac:dyDescent="0.2">
      <c r="A352" s="39"/>
      <c r="B352" s="29" t="s">
        <v>80</v>
      </c>
      <c r="C352" s="7">
        <v>14</v>
      </c>
      <c r="D352" s="7">
        <v>0</v>
      </c>
      <c r="E352" s="31">
        <f t="shared" si="144"/>
        <v>2.7607966870439754E-3</v>
      </c>
      <c r="F352" s="31" t="str">
        <f t="shared" si="145"/>
        <v/>
      </c>
      <c r="G352" s="11">
        <f t="shared" si="146"/>
        <v>-1</v>
      </c>
      <c r="H352" s="25">
        <f t="shared" si="147"/>
        <v>-2.7607966870439754E-3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0</v>
      </c>
      <c r="D354" s="7">
        <v>0</v>
      </c>
      <c r="E354" s="31" t="str">
        <f t="shared" si="144"/>
        <v/>
      </c>
      <c r="F354" s="31" t="str">
        <f t="shared" si="145"/>
        <v/>
      </c>
      <c r="G354" s="11" t="str">
        <f t="shared" si="146"/>
        <v xml:space="preserve"> </v>
      </c>
      <c r="H354" s="25" t="str">
        <f t="shared" si="147"/>
        <v/>
      </c>
      <c r="I354" s="2"/>
    </row>
    <row r="355" spans="1:9" s="32" customFormat="1" ht="15" x14ac:dyDescent="0.2">
      <c r="A355" s="39"/>
      <c r="B355" s="29" t="s">
        <v>247</v>
      </c>
      <c r="C355" s="7">
        <v>3</v>
      </c>
      <c r="D355" s="7">
        <v>22</v>
      </c>
      <c r="E355" s="31">
        <f t="shared" si="144"/>
        <v>5.9159929008085186E-4</v>
      </c>
      <c r="F355" s="31">
        <f t="shared" si="145"/>
        <v>3.4526051475204018E-3</v>
      </c>
      <c r="G355" s="11">
        <f t="shared" si="146"/>
        <v>6.333333333333333</v>
      </c>
      <c r="H355" s="25">
        <f t="shared" si="147"/>
        <v>3.7467955038453949E-3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38</v>
      </c>
      <c r="D357" s="7">
        <v>99</v>
      </c>
      <c r="E357" s="31">
        <f t="shared" si="144"/>
        <v>7.4935910076907907E-3</v>
      </c>
      <c r="F357" s="31">
        <f t="shared" si="145"/>
        <v>1.5536723163841809E-2</v>
      </c>
      <c r="G357" s="11">
        <f t="shared" si="146"/>
        <v>1.6052631578947369</v>
      </c>
      <c r="H357" s="25">
        <f t="shared" si="147"/>
        <v>1.2029185564977323E-2</v>
      </c>
      <c r="I357" s="2"/>
    </row>
    <row r="358" spans="1:9" s="32" customFormat="1" ht="15" x14ac:dyDescent="0.2">
      <c r="A358" s="39"/>
      <c r="B358" s="29" t="s">
        <v>577</v>
      </c>
      <c r="C358" s="7">
        <v>11</v>
      </c>
      <c r="D358" s="7">
        <v>21</v>
      </c>
      <c r="E358" s="31">
        <f t="shared" si="144"/>
        <v>2.1691973969631237E-3</v>
      </c>
      <c r="F358" s="31">
        <f t="shared" si="145"/>
        <v>3.2956685499058382E-3</v>
      </c>
      <c r="G358" s="11">
        <f t="shared" si="146"/>
        <v>0.90909090909090906</v>
      </c>
      <c r="H358" s="25">
        <f t="shared" si="147"/>
        <v>1.9719976336028395E-3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5</v>
      </c>
      <c r="D360" s="7">
        <v>2</v>
      </c>
      <c r="E360" s="31">
        <f t="shared" si="144"/>
        <v>9.8599881680141977E-4</v>
      </c>
      <c r="F360" s="31">
        <f t="shared" si="145"/>
        <v>3.1387319522912746E-4</v>
      </c>
      <c r="G360" s="11">
        <f t="shared" si="146"/>
        <v>-0.6</v>
      </c>
      <c r="H360" s="25">
        <f t="shared" si="147"/>
        <v>-5.9159929008085186E-4</v>
      </c>
      <c r="I360" s="2"/>
    </row>
    <row r="361" spans="1:9" s="32" customFormat="1" ht="15" x14ac:dyDescent="0.2">
      <c r="A361" s="39"/>
      <c r="B361" s="29" t="s">
        <v>614</v>
      </c>
      <c r="C361" s="7">
        <v>2</v>
      </c>
      <c r="D361" s="7">
        <v>1</v>
      </c>
      <c r="E361" s="31">
        <f t="shared" si="144"/>
        <v>3.9439952672056796E-4</v>
      </c>
      <c r="F361" s="31">
        <f t="shared" si="145"/>
        <v>1.5693659761456373E-4</v>
      </c>
      <c r="G361" s="11">
        <f t="shared" si="146"/>
        <v>-0.5</v>
      </c>
      <c r="H361" s="25">
        <f t="shared" si="147"/>
        <v>-1.9719976336028398E-4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3</v>
      </c>
      <c r="D365" s="7">
        <v>2</v>
      </c>
      <c r="E365" s="31">
        <f t="shared" si="144"/>
        <v>5.9159929008085186E-4</v>
      </c>
      <c r="F365" s="31">
        <f t="shared" si="145"/>
        <v>3.1387319522912746E-4</v>
      </c>
      <c r="G365" s="11">
        <f t="shared" si="146"/>
        <v>-0.33333333333333331</v>
      </c>
      <c r="H365" s="25">
        <f t="shared" si="147"/>
        <v>-1.9719976336028395E-4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11</v>
      </c>
      <c r="E366" s="31" t="str">
        <f t="shared" si="144"/>
        <v/>
      </c>
      <c r="F366" s="31">
        <f t="shared" si="145"/>
        <v>1.7263025737602009E-3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4</v>
      </c>
      <c r="D368" s="7">
        <v>5</v>
      </c>
      <c r="E368" s="31">
        <f t="shared" si="144"/>
        <v>7.8879905344113592E-4</v>
      </c>
      <c r="F368" s="31">
        <f t="shared" si="145"/>
        <v>7.8468298807281853E-4</v>
      </c>
      <c r="G368" s="11">
        <f t="shared" si="146"/>
        <v>0.25</v>
      </c>
      <c r="H368" s="25">
        <f t="shared" si="147"/>
        <v>1.9719976336028398E-4</v>
      </c>
      <c r="I368" s="2"/>
    </row>
    <row r="369" spans="1:9" s="32" customFormat="1" ht="15" x14ac:dyDescent="0.2">
      <c r="A369" s="39"/>
      <c r="B369" s="29" t="s">
        <v>578</v>
      </c>
      <c r="C369" s="7">
        <v>101</v>
      </c>
      <c r="D369" s="7">
        <v>121</v>
      </c>
      <c r="E369" s="31">
        <f t="shared" si="144"/>
        <v>1.991717609938868E-2</v>
      </c>
      <c r="F369" s="31">
        <f t="shared" si="145"/>
        <v>1.898932831136221E-2</v>
      </c>
      <c r="G369" s="11">
        <f t="shared" si="146"/>
        <v>0.19801980198019803</v>
      </c>
      <c r="H369" s="25">
        <f t="shared" si="147"/>
        <v>3.9439952672056791E-3</v>
      </c>
      <c r="I369" s="2"/>
    </row>
    <row r="370" spans="1:9" s="32" customFormat="1" ht="15" x14ac:dyDescent="0.2">
      <c r="A370" s="39"/>
      <c r="B370" s="29" t="s">
        <v>85</v>
      </c>
      <c r="C370" s="7">
        <v>6</v>
      </c>
      <c r="D370" s="7">
        <v>144</v>
      </c>
      <c r="E370" s="31">
        <f t="shared" si="144"/>
        <v>1.1831985801617037E-3</v>
      </c>
      <c r="F370" s="31">
        <f t="shared" si="145"/>
        <v>2.2598870056497175E-2</v>
      </c>
      <c r="G370" s="11">
        <f t="shared" si="146"/>
        <v>23</v>
      </c>
      <c r="H370" s="25">
        <f t="shared" si="147"/>
        <v>2.7213567343719186E-2</v>
      </c>
      <c r="I370" s="2"/>
    </row>
    <row r="371" spans="1:9" s="32" customFormat="1" ht="15" x14ac:dyDescent="0.2">
      <c r="A371" s="39"/>
      <c r="B371" s="29" t="s">
        <v>84</v>
      </c>
      <c r="C371" s="7">
        <v>3</v>
      </c>
      <c r="D371" s="7">
        <v>3</v>
      </c>
      <c r="E371" s="31">
        <f t="shared" si="144"/>
        <v>5.9159929008085186E-4</v>
      </c>
      <c r="F371" s="31">
        <f t="shared" si="145"/>
        <v>4.7080979284369113E-4</v>
      </c>
      <c r="G371" s="11">
        <f t="shared" si="146"/>
        <v>0</v>
      </c>
      <c r="H371" s="25">
        <f t="shared" si="147"/>
        <v>0</v>
      </c>
      <c r="I371" s="2"/>
    </row>
    <row r="372" spans="1:9" s="32" customFormat="1" ht="15" x14ac:dyDescent="0.2">
      <c r="A372" s="39"/>
      <c r="B372" s="29" t="s">
        <v>73</v>
      </c>
      <c r="C372" s="7">
        <v>7</v>
      </c>
      <c r="D372" s="7">
        <v>5</v>
      </c>
      <c r="E372" s="31">
        <f t="shared" si="144"/>
        <v>1.3803983435219877E-3</v>
      </c>
      <c r="F372" s="31">
        <f t="shared" si="145"/>
        <v>7.8468298807281853E-4</v>
      </c>
      <c r="G372" s="11">
        <f t="shared" si="146"/>
        <v>-0.2857142857142857</v>
      </c>
      <c r="H372" s="25">
        <f t="shared" si="147"/>
        <v>-3.9439952672056791E-4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2</v>
      </c>
      <c r="E374" s="31" t="str">
        <f t="shared" si="144"/>
        <v/>
      </c>
      <c r="F374" s="31">
        <f t="shared" si="145"/>
        <v>3.1387319522912746E-4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2</v>
      </c>
      <c r="D375" s="7">
        <v>9</v>
      </c>
      <c r="E375" s="31">
        <f t="shared" si="144"/>
        <v>3.9439952672056796E-4</v>
      </c>
      <c r="F375" s="31">
        <f t="shared" si="145"/>
        <v>1.4124293785310734E-3</v>
      </c>
      <c r="G375" s="11">
        <f t="shared" si="146"/>
        <v>3.5</v>
      </c>
      <c r="H375" s="25">
        <f t="shared" si="147"/>
        <v>1.3803983435219879E-3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19</v>
      </c>
      <c r="D377" s="30">
        <v>34</v>
      </c>
      <c r="E377" s="31">
        <f t="shared" si="144"/>
        <v>3.7467955038453953E-3</v>
      </c>
      <c r="F377" s="31">
        <f t="shared" si="145"/>
        <v>5.3358443188951665E-3</v>
      </c>
      <c r="G377" s="79">
        <f t="shared" si="146"/>
        <v>0.78947368421052633</v>
      </c>
      <c r="H377" s="25">
        <f t="shared" si="147"/>
        <v>2.9579964504042595E-3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</v>
      </c>
      <c r="E378" s="31" t="str">
        <f t="shared" ref="E378" si="153">+IF(C378=0,"",C378/C$345)</f>
        <v/>
      </c>
      <c r="F378" s="31">
        <f t="shared" ref="F378" si="154">+IF(D378=0,"",D378/D$345)</f>
        <v>3.1387319522912746E-4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29</v>
      </c>
      <c r="D379" s="7">
        <v>27</v>
      </c>
      <c r="E379" s="31">
        <f t="shared" ref="E379:E401" si="156">+IF(C379=0,"",C379/C$345)</f>
        <v>5.7187931374482349E-3</v>
      </c>
      <c r="F379" s="31">
        <f t="shared" ref="F379:F401" si="157">+IF(D379=0,"",D379/D$345)</f>
        <v>4.2372881355932203E-3</v>
      </c>
      <c r="G379" s="11">
        <f t="shared" si="146"/>
        <v>-6.8965517241379309E-2</v>
      </c>
      <c r="H379" s="25">
        <f t="shared" si="147"/>
        <v>-3.9439952672056791E-4</v>
      </c>
      <c r="I379" s="2"/>
    </row>
    <row r="380" spans="1:9" s="32" customFormat="1" ht="15" x14ac:dyDescent="0.2">
      <c r="A380" s="39"/>
      <c r="B380" s="29" t="s">
        <v>484</v>
      </c>
      <c r="C380" s="7">
        <v>2</v>
      </c>
      <c r="D380" s="7">
        <v>0</v>
      </c>
      <c r="E380" s="31">
        <f t="shared" si="156"/>
        <v>3.9439952672056796E-4</v>
      </c>
      <c r="F380" s="31" t="str">
        <f t="shared" si="157"/>
        <v/>
      </c>
      <c r="G380" s="11">
        <f t="shared" si="146"/>
        <v>-1</v>
      </c>
      <c r="H380" s="25">
        <f t="shared" si="147"/>
        <v>-3.9439952672056796E-4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</v>
      </c>
      <c r="D383" s="7">
        <v>10</v>
      </c>
      <c r="E383" s="31">
        <f t="shared" si="156"/>
        <v>3.9439952672056796E-4</v>
      </c>
      <c r="F383" s="31">
        <f t="shared" si="157"/>
        <v>1.5693659761456371E-3</v>
      </c>
      <c r="G383" s="11">
        <f t="shared" si="146"/>
        <v>4</v>
      </c>
      <c r="H383" s="25">
        <f t="shared" si="147"/>
        <v>1.5775981068822718E-3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1</v>
      </c>
      <c r="D385" s="7">
        <v>0</v>
      </c>
      <c r="E385" s="31">
        <f t="shared" si="156"/>
        <v>1.9719976336028398E-4</v>
      </c>
      <c r="F385" s="31" t="str">
        <f t="shared" si="157"/>
        <v/>
      </c>
      <c r="G385" s="11">
        <f t="shared" si="146"/>
        <v>-1</v>
      </c>
      <c r="H385" s="25">
        <f t="shared" ref="H385" si="158">+IF(OR(AND(E385=""),(G385="")),"",E385*G385)</f>
        <v>-1.9719976336028398E-4</v>
      </c>
      <c r="I385" s="2"/>
    </row>
    <row r="386" spans="1:9" s="32" customFormat="1" ht="15" x14ac:dyDescent="0.2">
      <c r="A386" s="39"/>
      <c r="B386" s="29" t="s">
        <v>487</v>
      </c>
      <c r="C386" s="7">
        <v>44</v>
      </c>
      <c r="D386" s="7">
        <v>65</v>
      </c>
      <c r="E386" s="31">
        <f t="shared" si="156"/>
        <v>8.6767895878524948E-3</v>
      </c>
      <c r="F386" s="31">
        <f t="shared" si="157"/>
        <v>1.0200878844946642E-2</v>
      </c>
      <c r="G386" s="11">
        <f t="shared" si="146"/>
        <v>0.47727272727272729</v>
      </c>
      <c r="H386" s="25">
        <f t="shared" si="147"/>
        <v>4.1411950305659632E-3</v>
      </c>
      <c r="I386" s="2"/>
    </row>
    <row r="387" spans="1:9" s="32" customFormat="1" ht="15" x14ac:dyDescent="0.2">
      <c r="A387" s="39"/>
      <c r="B387" s="29" t="s">
        <v>93</v>
      </c>
      <c r="C387" s="7">
        <v>12</v>
      </c>
      <c r="D387" s="7">
        <v>41</v>
      </c>
      <c r="E387" s="31">
        <f t="shared" si="156"/>
        <v>2.3663971603234074E-3</v>
      </c>
      <c r="F387" s="31">
        <f t="shared" si="157"/>
        <v>6.4344005021971127E-3</v>
      </c>
      <c r="G387" s="11">
        <f t="shared" si="146"/>
        <v>2.4166666666666665</v>
      </c>
      <c r="H387" s="25">
        <f t="shared" si="147"/>
        <v>5.718793137448234E-3</v>
      </c>
      <c r="I387" s="2"/>
    </row>
    <row r="388" spans="1:9" s="32" customFormat="1" ht="15" x14ac:dyDescent="0.2">
      <c r="A388" s="39"/>
      <c r="B388" s="29" t="s">
        <v>86</v>
      </c>
      <c r="C388" s="7">
        <v>16</v>
      </c>
      <c r="D388" s="7">
        <v>5</v>
      </c>
      <c r="E388" s="31">
        <f t="shared" si="156"/>
        <v>3.1551962137645437E-3</v>
      </c>
      <c r="F388" s="31">
        <f t="shared" si="157"/>
        <v>7.8468298807281853E-4</v>
      </c>
      <c r="G388" s="11">
        <f t="shared" si="146"/>
        <v>-0.6875</v>
      </c>
      <c r="H388" s="25">
        <f t="shared" si="147"/>
        <v>-2.1691973969631237E-3</v>
      </c>
      <c r="I388" s="2"/>
    </row>
    <row r="389" spans="1:9" s="32" customFormat="1" ht="15" x14ac:dyDescent="0.2">
      <c r="A389" s="39"/>
      <c r="B389" s="29" t="s">
        <v>92</v>
      </c>
      <c r="C389" s="7">
        <v>16</v>
      </c>
      <c r="D389" s="7">
        <v>19</v>
      </c>
      <c r="E389" s="31">
        <f t="shared" si="156"/>
        <v>3.1551962137645437E-3</v>
      </c>
      <c r="F389" s="31">
        <f t="shared" si="157"/>
        <v>2.9817953546767105E-3</v>
      </c>
      <c r="G389" s="11">
        <f t="shared" si="146"/>
        <v>0.1875</v>
      </c>
      <c r="H389" s="25">
        <f t="shared" si="147"/>
        <v>5.9159929008085197E-4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3</v>
      </c>
      <c r="E391" s="31">
        <f t="shared" si="156"/>
        <v>1.9719976336028398E-4</v>
      </c>
      <c r="F391" s="31">
        <f t="shared" si="157"/>
        <v>4.7080979284369113E-4</v>
      </c>
      <c r="G391" s="11">
        <f t="shared" si="146"/>
        <v>2</v>
      </c>
      <c r="H391" s="25">
        <f t="shared" si="147"/>
        <v>3.9439952672056796E-4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2</v>
      </c>
      <c r="E393" s="31" t="str">
        <f t="shared" si="156"/>
        <v/>
      </c>
      <c r="F393" s="31">
        <f t="shared" si="157"/>
        <v>3.1387319522912746E-4</v>
      </c>
      <c r="G393" s="11">
        <f t="shared" si="146"/>
        <v>1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3</v>
      </c>
      <c r="E395" s="31" t="str">
        <f t="shared" si="156"/>
        <v/>
      </c>
      <c r="F395" s="31">
        <f t="shared" si="157"/>
        <v>4.7080979284369113E-4</v>
      </c>
      <c r="G395" s="11">
        <f t="shared" si="146"/>
        <v>1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3</v>
      </c>
      <c r="E397" s="31" t="str">
        <f t="shared" si="156"/>
        <v/>
      </c>
      <c r="F397" s="31">
        <f t="shared" si="157"/>
        <v>4.7080979284369113E-4</v>
      </c>
      <c r="G397" s="11">
        <f t="shared" si="146"/>
        <v>1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57</v>
      </c>
      <c r="D398" s="7">
        <v>64</v>
      </c>
      <c r="E398" s="31">
        <f t="shared" si="156"/>
        <v>1.1240386511536186E-2</v>
      </c>
      <c r="F398" s="31">
        <f t="shared" si="157"/>
        <v>1.0043942247332079E-2</v>
      </c>
      <c r="G398" s="11">
        <f t="shared" si="146"/>
        <v>0.12280701754385964</v>
      </c>
      <c r="H398" s="25">
        <f t="shared" si="147"/>
        <v>1.3803983435219877E-3</v>
      </c>
      <c r="I398" s="2"/>
    </row>
    <row r="399" spans="1:9" s="32" customFormat="1" ht="15" x14ac:dyDescent="0.2">
      <c r="A399" s="39"/>
      <c r="B399" s="29" t="s">
        <v>257</v>
      </c>
      <c r="C399" s="7">
        <v>112</v>
      </c>
      <c r="D399" s="7">
        <v>102</v>
      </c>
      <c r="E399" s="31">
        <f t="shared" si="156"/>
        <v>2.2086373496351803E-2</v>
      </c>
      <c r="F399" s="31">
        <f t="shared" si="157"/>
        <v>1.60075329566855E-2</v>
      </c>
      <c r="G399" s="11">
        <f t="shared" si="146"/>
        <v>-8.9285714285714288E-2</v>
      </c>
      <c r="H399" s="25">
        <f t="shared" si="147"/>
        <v>-1.9719976336028395E-3</v>
      </c>
      <c r="I399" s="2"/>
    </row>
    <row r="400" spans="1:9" s="32" customFormat="1" ht="15" x14ac:dyDescent="0.2">
      <c r="A400" s="39"/>
      <c r="B400" s="29" t="s">
        <v>581</v>
      </c>
      <c r="C400" s="7">
        <v>1</v>
      </c>
      <c r="D400" s="7">
        <v>0</v>
      </c>
      <c r="E400" s="31">
        <f t="shared" si="156"/>
        <v>1.9719976336028398E-4</v>
      </c>
      <c r="F400" s="31" t="str">
        <f t="shared" si="157"/>
        <v/>
      </c>
      <c r="G400" s="11">
        <f t="shared" si="146"/>
        <v>-1</v>
      </c>
      <c r="H400" s="25">
        <f t="shared" si="147"/>
        <v>-1.9719976336028398E-4</v>
      </c>
      <c r="I400" s="2"/>
    </row>
    <row r="401" spans="1:9" s="32" customFormat="1" ht="15" x14ac:dyDescent="0.2">
      <c r="A401" s="39"/>
      <c r="B401" s="29" t="s">
        <v>88</v>
      </c>
      <c r="C401" s="7">
        <v>104</v>
      </c>
      <c r="D401" s="7">
        <v>94</v>
      </c>
      <c r="E401" s="31">
        <f t="shared" si="156"/>
        <v>2.0508775389469533E-2</v>
      </c>
      <c r="F401" s="31">
        <f t="shared" si="157"/>
        <v>1.4752040175768989E-2</v>
      </c>
      <c r="G401" s="11">
        <f t="shared" si="146"/>
        <v>-9.6153846153846159E-2</v>
      </c>
      <c r="H401" s="25">
        <f t="shared" si="147"/>
        <v>-1.97199763360284E-3</v>
      </c>
      <c r="I401" s="2"/>
    </row>
    <row r="402" spans="1:9" s="32" customFormat="1" ht="15" x14ac:dyDescent="0.2">
      <c r="A402" s="39"/>
      <c r="B402" s="29" t="s">
        <v>539</v>
      </c>
      <c r="C402" s="7">
        <v>1</v>
      </c>
      <c r="D402" s="7">
        <v>0</v>
      </c>
      <c r="E402" s="31">
        <f t="shared" ref="E402" si="159">+IF(C402=0,"",C402/C$345)</f>
        <v>1.9719976336028398E-4</v>
      </c>
      <c r="F402" s="31" t="str">
        <f t="shared" ref="F402" si="160">+IF(D402=0,"",D402/D$345)</f>
        <v/>
      </c>
      <c r="G402" s="11">
        <f t="shared" si="146"/>
        <v>-1</v>
      </c>
      <c r="H402" s="25">
        <f t="shared" ref="H402" si="161">+IF(OR(AND(E402=""),(G402="")),"",E402*G402)</f>
        <v>-1.9719976336028398E-4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2</v>
      </c>
      <c r="D405" s="7">
        <v>3</v>
      </c>
      <c r="E405" s="31">
        <f t="shared" si="162"/>
        <v>3.9439952672056796E-4</v>
      </c>
      <c r="F405" s="31">
        <f t="shared" si="163"/>
        <v>4.7080979284369113E-4</v>
      </c>
      <c r="G405" s="11">
        <f t="shared" si="146"/>
        <v>0.5</v>
      </c>
      <c r="H405" s="25">
        <f t="shared" si="147"/>
        <v>1.9719976336028398E-4</v>
      </c>
      <c r="I405" s="2"/>
    </row>
    <row r="406" spans="1:9" s="32" customFormat="1" ht="15" x14ac:dyDescent="0.2">
      <c r="A406" s="39"/>
      <c r="B406" s="29" t="s">
        <v>87</v>
      </c>
      <c r="C406" s="7">
        <v>1</v>
      </c>
      <c r="D406" s="7">
        <v>19</v>
      </c>
      <c r="E406" s="31">
        <f t="shared" si="162"/>
        <v>1.9719976336028398E-4</v>
      </c>
      <c r="F406" s="31">
        <f t="shared" si="163"/>
        <v>2.9817953546767105E-3</v>
      </c>
      <c r="G406" s="11">
        <f t="shared" si="146"/>
        <v>18</v>
      </c>
      <c r="H406" s="25">
        <f t="shared" si="147"/>
        <v>3.5495957404851116E-3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965</v>
      </c>
      <c r="D409" s="7">
        <v>776</v>
      </c>
      <c r="E409" s="31">
        <f t="shared" si="162"/>
        <v>0.19029777164267403</v>
      </c>
      <c r="F409" s="31">
        <f t="shared" si="163"/>
        <v>0.12178279974890144</v>
      </c>
      <c r="G409" s="11">
        <f t="shared" si="146"/>
        <v>-0.19585492227979276</v>
      </c>
      <c r="H409" s="25">
        <f t="shared" si="147"/>
        <v>-3.7270755275093673E-2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0</v>
      </c>
      <c r="D413" s="7">
        <v>3</v>
      </c>
      <c r="E413" s="31" t="str">
        <f t="shared" si="162"/>
        <v/>
      </c>
      <c r="F413" s="31">
        <f t="shared" si="163"/>
        <v>4.7080979284369113E-4</v>
      </c>
      <c r="G413" s="11">
        <f t="shared" si="164"/>
        <v>1</v>
      </c>
      <c r="H413" s="25" t="str">
        <f t="shared" si="147"/>
        <v/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</v>
      </c>
      <c r="D417" s="7">
        <v>6</v>
      </c>
      <c r="E417" s="31">
        <f t="shared" ref="E417:E419" si="168">+IF(C417=0,"",C417/C$345)</f>
        <v>1.9719976336028398E-4</v>
      </c>
      <c r="F417" s="31">
        <f t="shared" ref="F417:F419" si="169">+IF(D417=0,"",D417/D$345)</f>
        <v>9.4161958568738226E-4</v>
      </c>
      <c r="G417" s="11">
        <f t="shared" si="164"/>
        <v>5</v>
      </c>
      <c r="H417" s="25">
        <f t="shared" ref="H417:H419" si="170">+IF(OR(AND(E417=""),(G417="")),"",E417*G417)</f>
        <v>9.8599881680141999E-4</v>
      </c>
      <c r="I417" s="2"/>
    </row>
    <row r="418" spans="1:9" s="32" customFormat="1" ht="15" x14ac:dyDescent="0.2">
      <c r="A418" s="39"/>
      <c r="B418" s="29" t="s">
        <v>541</v>
      </c>
      <c r="C418" s="7">
        <v>4</v>
      </c>
      <c r="D418" s="7">
        <v>0</v>
      </c>
      <c r="E418" s="31">
        <f t="shared" si="168"/>
        <v>7.8879905344113592E-4</v>
      </c>
      <c r="F418" s="31" t="str">
        <f t="shared" si="169"/>
        <v/>
      </c>
      <c r="G418" s="11">
        <f t="shared" si="164"/>
        <v>-1</v>
      </c>
      <c r="H418" s="25">
        <f t="shared" si="170"/>
        <v>-7.8879905344113592E-4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3</v>
      </c>
      <c r="D420" s="7">
        <v>0</v>
      </c>
      <c r="E420" s="31">
        <f t="shared" si="165"/>
        <v>5.9159929008085186E-4</v>
      </c>
      <c r="F420" s="31" t="str">
        <f t="shared" si="166"/>
        <v/>
      </c>
      <c r="G420" s="11">
        <f t="shared" si="164"/>
        <v>-1</v>
      </c>
      <c r="H420" s="25">
        <f t="shared" si="167"/>
        <v>-5.9159929008085186E-4</v>
      </c>
      <c r="I420" s="2"/>
    </row>
    <row r="421" spans="1:9" s="32" customFormat="1" ht="15" x14ac:dyDescent="0.2">
      <c r="A421" s="39"/>
      <c r="B421" s="29" t="s">
        <v>265</v>
      </c>
      <c r="C421" s="7">
        <v>709</v>
      </c>
      <c r="D421" s="7">
        <v>1104</v>
      </c>
      <c r="E421" s="31">
        <f t="shared" si="165"/>
        <v>0.13981463222244134</v>
      </c>
      <c r="F421" s="31">
        <f t="shared" si="166"/>
        <v>0.17325800376647835</v>
      </c>
      <c r="G421" s="11">
        <f t="shared" si="164"/>
        <v>0.55712270803949226</v>
      </c>
      <c r="H421" s="25">
        <f t="shared" si="167"/>
        <v>7.7893906527312179E-2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363</v>
      </c>
      <c r="D423" s="7">
        <v>256</v>
      </c>
      <c r="E423" s="31">
        <f t="shared" si="165"/>
        <v>7.1583514099783085E-2</v>
      </c>
      <c r="F423" s="31">
        <f t="shared" si="166"/>
        <v>4.0175768989328314E-2</v>
      </c>
      <c r="G423" s="11">
        <f t="shared" si="164"/>
        <v>-0.29476584022038566</v>
      </c>
      <c r="H423" s="25">
        <f t="shared" si="167"/>
        <v>-2.1100374679550386E-2</v>
      </c>
      <c r="I423" s="2"/>
    </row>
    <row r="424" spans="1:9" s="32" customFormat="1" ht="15" x14ac:dyDescent="0.2">
      <c r="A424" s="39"/>
      <c r="B424" s="29" t="s">
        <v>492</v>
      </c>
      <c r="C424" s="7">
        <v>8</v>
      </c>
      <c r="D424" s="7">
        <v>4</v>
      </c>
      <c r="E424" s="31">
        <f t="shared" si="165"/>
        <v>1.5775981068822718E-3</v>
      </c>
      <c r="F424" s="31">
        <f t="shared" si="166"/>
        <v>6.2774639045825491E-4</v>
      </c>
      <c r="G424" s="11">
        <f t="shared" si="164"/>
        <v>-0.5</v>
      </c>
      <c r="H424" s="25">
        <f t="shared" si="167"/>
        <v>-7.8879905344113592E-4</v>
      </c>
      <c r="I424" s="2"/>
    </row>
    <row r="425" spans="1:9" s="32" customFormat="1" ht="15" x14ac:dyDescent="0.2">
      <c r="A425" s="39"/>
      <c r="B425" s="29" t="s">
        <v>545</v>
      </c>
      <c r="C425" s="7">
        <v>1</v>
      </c>
      <c r="D425" s="7">
        <v>0</v>
      </c>
      <c r="E425" s="31">
        <f t="shared" ref="E425" si="171">+IF(C425=0,"",C425/C$345)</f>
        <v>1.9719976336028398E-4</v>
      </c>
      <c r="F425" s="31" t="str">
        <f t="shared" ref="F425" si="172">+IF(D425=0,"",D425/D$345)</f>
        <v/>
      </c>
      <c r="G425" s="11">
        <f t="shared" si="164"/>
        <v>-1</v>
      </c>
      <c r="H425" s="25">
        <f t="shared" ref="H425" si="173">+IF(OR(AND(E425=""),(G425="")),"",E425*G425)</f>
        <v>-1.9719976336028398E-4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21</v>
      </c>
      <c r="E428" s="31" t="str">
        <f t="shared" si="174"/>
        <v/>
      </c>
      <c r="F428" s="31">
        <f t="shared" si="175"/>
        <v>3.2956685499058382E-3</v>
      </c>
      <c r="G428" s="79">
        <f t="shared" si="176"/>
        <v>1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10</v>
      </c>
      <c r="D429" s="7">
        <v>35</v>
      </c>
      <c r="E429" s="31">
        <f t="shared" si="165"/>
        <v>1.9719976336028395E-3</v>
      </c>
      <c r="F429" s="31">
        <f t="shared" si="166"/>
        <v>5.4927809165097301E-3</v>
      </c>
      <c r="G429" s="11">
        <f t="shared" si="164"/>
        <v>2.5</v>
      </c>
      <c r="H429" s="25">
        <f t="shared" si="167"/>
        <v>4.9299940840070991E-3</v>
      </c>
      <c r="I429" s="2"/>
    </row>
    <row r="430" spans="1:9" s="32" customFormat="1" ht="15" x14ac:dyDescent="0.2">
      <c r="A430" s="39"/>
      <c r="B430" s="29" t="s">
        <v>268</v>
      </c>
      <c r="C430" s="7">
        <v>51</v>
      </c>
      <c r="D430" s="7">
        <v>86</v>
      </c>
      <c r="E430" s="31">
        <f t="shared" si="165"/>
        <v>1.0057187931374483E-2</v>
      </c>
      <c r="F430" s="31">
        <f t="shared" si="166"/>
        <v>1.349654739485248E-2</v>
      </c>
      <c r="G430" s="11">
        <f t="shared" si="164"/>
        <v>0.68627450980392157</v>
      </c>
      <c r="H430" s="25">
        <f t="shared" si="167"/>
        <v>6.9019917176099399E-3</v>
      </c>
      <c r="I430" s="2"/>
    </row>
    <row r="431" spans="1:9" s="32" customFormat="1" ht="15" x14ac:dyDescent="0.2">
      <c r="A431" s="39"/>
      <c r="B431" s="29" t="s">
        <v>269</v>
      </c>
      <c r="C431" s="7">
        <v>58</v>
      </c>
      <c r="D431" s="7">
        <v>84</v>
      </c>
      <c r="E431" s="31">
        <f t="shared" si="165"/>
        <v>1.143758627489647E-2</v>
      </c>
      <c r="F431" s="31">
        <f t="shared" si="166"/>
        <v>1.3182674199623353E-2</v>
      </c>
      <c r="G431" s="11">
        <f t="shared" si="164"/>
        <v>0.44827586206896552</v>
      </c>
      <c r="H431" s="25">
        <f t="shared" si="167"/>
        <v>5.1271938473673832E-3</v>
      </c>
      <c r="I431" s="2"/>
    </row>
    <row r="432" spans="1:9" s="32" customFormat="1" ht="15" x14ac:dyDescent="0.2">
      <c r="A432" s="39"/>
      <c r="B432" s="29" t="s">
        <v>98</v>
      </c>
      <c r="C432" s="7">
        <v>16</v>
      </c>
      <c r="D432" s="7">
        <v>2</v>
      </c>
      <c r="E432" s="31">
        <f t="shared" si="165"/>
        <v>3.1551962137645437E-3</v>
      </c>
      <c r="F432" s="31">
        <f t="shared" si="166"/>
        <v>3.1387319522912746E-4</v>
      </c>
      <c r="G432" s="11">
        <f t="shared" si="164"/>
        <v>-0.875</v>
      </c>
      <c r="H432" s="25">
        <f t="shared" si="167"/>
        <v>-2.7607966870439758E-3</v>
      </c>
      <c r="I432" s="2"/>
    </row>
    <row r="433" spans="1:9" s="32" customFormat="1" ht="15" x14ac:dyDescent="0.2">
      <c r="A433" s="39"/>
      <c r="B433" s="29" t="s">
        <v>99</v>
      </c>
      <c r="C433" s="7">
        <v>1</v>
      </c>
      <c r="D433" s="7">
        <v>2</v>
      </c>
      <c r="E433" s="31">
        <f t="shared" si="165"/>
        <v>1.9719976336028398E-4</v>
      </c>
      <c r="F433" s="31">
        <f t="shared" si="166"/>
        <v>3.1387319522912746E-4</v>
      </c>
      <c r="G433" s="11">
        <f t="shared" si="164"/>
        <v>1</v>
      </c>
      <c r="H433" s="25">
        <f t="shared" si="167"/>
        <v>1.9719976336028398E-4</v>
      </c>
      <c r="I433" s="2"/>
    </row>
    <row r="434" spans="1:9" s="32" customFormat="1" ht="15" x14ac:dyDescent="0.2">
      <c r="A434" s="39"/>
      <c r="B434" s="29" t="s">
        <v>100</v>
      </c>
      <c r="C434" s="7">
        <v>40</v>
      </c>
      <c r="D434" s="7">
        <v>29</v>
      </c>
      <c r="E434" s="31">
        <f t="shared" si="165"/>
        <v>7.8879905344113582E-3</v>
      </c>
      <c r="F434" s="31">
        <f t="shared" si="166"/>
        <v>4.5511613308223476E-3</v>
      </c>
      <c r="G434" s="11">
        <f t="shared" si="164"/>
        <v>-0.27500000000000002</v>
      </c>
      <c r="H434" s="25">
        <f t="shared" si="167"/>
        <v>-2.1691973969631237E-3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14</v>
      </c>
      <c r="E438" s="31" t="str">
        <f t="shared" si="165"/>
        <v/>
      </c>
      <c r="F438" s="31">
        <f t="shared" si="166"/>
        <v>2.197112366603892E-3</v>
      </c>
      <c r="G438" s="11">
        <f t="shared" si="164"/>
        <v>1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28</v>
      </c>
      <c r="D442" s="7">
        <v>42</v>
      </c>
      <c r="E442" s="31">
        <f t="shared" si="165"/>
        <v>5.5215933740879507E-3</v>
      </c>
      <c r="F442" s="31">
        <f t="shared" si="166"/>
        <v>6.5913370998116763E-3</v>
      </c>
      <c r="G442" s="11">
        <f t="shared" si="164"/>
        <v>0.5</v>
      </c>
      <c r="H442" s="25">
        <f t="shared" si="167"/>
        <v>2.7607966870439754E-3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77</v>
      </c>
      <c r="D444" s="7">
        <v>54</v>
      </c>
      <c r="E444" s="31">
        <f t="shared" si="165"/>
        <v>1.5184381778741865E-2</v>
      </c>
      <c r="F444" s="31">
        <f t="shared" si="166"/>
        <v>8.4745762711864406E-3</v>
      </c>
      <c r="G444" s="11">
        <f t="shared" si="164"/>
        <v>-0.29870129870129869</v>
      </c>
      <c r="H444" s="25">
        <f t="shared" si="167"/>
        <v>-4.5355945572865307E-3</v>
      </c>
      <c r="I444" s="2"/>
    </row>
    <row r="445" spans="1:9" s="32" customFormat="1" ht="15" x14ac:dyDescent="0.2">
      <c r="A445" s="39"/>
      <c r="B445" s="29" t="s">
        <v>112</v>
      </c>
      <c r="C445" s="7">
        <v>47</v>
      </c>
      <c r="D445" s="7">
        <v>52</v>
      </c>
      <c r="E445" s="31">
        <f t="shared" si="165"/>
        <v>9.2683888779333465E-3</v>
      </c>
      <c r="F445" s="31">
        <f t="shared" si="166"/>
        <v>8.1607030759573134E-3</v>
      </c>
      <c r="G445" s="11">
        <f t="shared" si="164"/>
        <v>0.10638297872340426</v>
      </c>
      <c r="H445" s="25">
        <f t="shared" si="167"/>
        <v>9.8599881680141977E-4</v>
      </c>
      <c r="I445" s="2"/>
    </row>
    <row r="446" spans="1:9" s="32" customFormat="1" ht="15" x14ac:dyDescent="0.2">
      <c r="A446" s="39"/>
      <c r="B446" s="29" t="s">
        <v>271</v>
      </c>
      <c r="C446" s="7">
        <v>14</v>
      </c>
      <c r="D446" s="7">
        <v>28</v>
      </c>
      <c r="E446" s="31">
        <f t="shared" si="165"/>
        <v>2.7607966870439754E-3</v>
      </c>
      <c r="F446" s="31">
        <f t="shared" si="166"/>
        <v>4.3942247332077839E-3</v>
      </c>
      <c r="G446" s="11">
        <f t="shared" si="164"/>
        <v>1</v>
      </c>
      <c r="H446" s="25">
        <f t="shared" si="167"/>
        <v>2.7607966870439754E-3</v>
      </c>
      <c r="I446" s="2"/>
    </row>
    <row r="447" spans="1:9" s="32" customFormat="1" ht="15" x14ac:dyDescent="0.2">
      <c r="A447" s="39"/>
      <c r="B447" s="29" t="s">
        <v>494</v>
      </c>
      <c r="C447" s="7">
        <v>2</v>
      </c>
      <c r="D447" s="7">
        <v>1</v>
      </c>
      <c r="E447" s="31">
        <f t="shared" si="165"/>
        <v>3.9439952672056796E-4</v>
      </c>
      <c r="F447" s="31">
        <f t="shared" si="166"/>
        <v>1.5693659761456373E-4</v>
      </c>
      <c r="G447" s="11">
        <f t="shared" si="164"/>
        <v>-0.5</v>
      </c>
      <c r="H447" s="25">
        <f t="shared" si="167"/>
        <v>-1.9719976336028398E-4</v>
      </c>
      <c r="I447" s="2"/>
    </row>
    <row r="448" spans="1:9" s="32" customFormat="1" ht="30" x14ac:dyDescent="0.2">
      <c r="A448" s="39"/>
      <c r="B448" s="29" t="s">
        <v>495</v>
      </c>
      <c r="C448" s="7">
        <v>11</v>
      </c>
      <c r="D448" s="7">
        <v>3</v>
      </c>
      <c r="E448" s="31">
        <f t="shared" si="165"/>
        <v>2.1691973969631237E-3</v>
      </c>
      <c r="F448" s="31">
        <f t="shared" si="166"/>
        <v>4.7080979284369113E-4</v>
      </c>
      <c r="G448" s="11">
        <f t="shared" si="164"/>
        <v>-0.72727272727272729</v>
      </c>
      <c r="H448" s="25">
        <f t="shared" si="167"/>
        <v>-1.5775981068822718E-3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</v>
      </c>
      <c r="D450" s="7">
        <v>6</v>
      </c>
      <c r="E450" s="31">
        <f t="shared" si="165"/>
        <v>1.9719976336028398E-4</v>
      </c>
      <c r="F450" s="31">
        <f t="shared" si="166"/>
        <v>9.4161958568738226E-4</v>
      </c>
      <c r="G450" s="11">
        <f t="shared" si="164"/>
        <v>5</v>
      </c>
      <c r="H450" s="25">
        <f t="shared" si="167"/>
        <v>9.8599881680141999E-4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2</v>
      </c>
      <c r="D452" s="7">
        <v>2</v>
      </c>
      <c r="E452" s="31">
        <f t="shared" si="165"/>
        <v>3.9439952672056796E-4</v>
      </c>
      <c r="F452" s="31">
        <f t="shared" si="166"/>
        <v>3.1387319522912746E-4</v>
      </c>
      <c r="G452" s="11">
        <f t="shared" si="164"/>
        <v>0</v>
      </c>
      <c r="H452" s="25">
        <f t="shared" si="167"/>
        <v>0</v>
      </c>
      <c r="I452" s="2"/>
    </row>
    <row r="453" spans="1:9" s="32" customFormat="1" ht="15" x14ac:dyDescent="0.2">
      <c r="A453" s="39"/>
      <c r="B453" s="29" t="s">
        <v>418</v>
      </c>
      <c r="C453" s="7">
        <v>28</v>
      </c>
      <c r="D453" s="7">
        <v>32</v>
      </c>
      <c r="E453" s="31">
        <f t="shared" si="165"/>
        <v>5.5215933740879507E-3</v>
      </c>
      <c r="F453" s="31">
        <f t="shared" si="166"/>
        <v>5.0219711236660393E-3</v>
      </c>
      <c r="G453" s="11">
        <f t="shared" si="164"/>
        <v>0.14285714285714285</v>
      </c>
      <c r="H453" s="25">
        <f t="shared" si="167"/>
        <v>7.8879905344113582E-4</v>
      </c>
      <c r="I453" s="2"/>
    </row>
    <row r="454" spans="1:9" s="32" customFormat="1" ht="15" x14ac:dyDescent="0.2">
      <c r="A454" s="39"/>
      <c r="B454" s="29" t="s">
        <v>107</v>
      </c>
      <c r="C454" s="7">
        <v>224</v>
      </c>
      <c r="D454" s="7">
        <v>171</v>
      </c>
      <c r="E454" s="31">
        <f t="shared" si="165"/>
        <v>4.4172746992703606E-2</v>
      </c>
      <c r="F454" s="31">
        <f t="shared" si="166"/>
        <v>2.6836158192090395E-2</v>
      </c>
      <c r="G454" s="11">
        <f t="shared" si="164"/>
        <v>-0.23660714285714285</v>
      </c>
      <c r="H454" s="25">
        <f t="shared" si="167"/>
        <v>-1.045158745809505E-2</v>
      </c>
      <c r="I454" s="2"/>
    </row>
    <row r="455" spans="1:9" s="32" customFormat="1" ht="15" x14ac:dyDescent="0.2">
      <c r="A455" s="39"/>
      <c r="B455" s="29" t="s">
        <v>272</v>
      </c>
      <c r="C455" s="7">
        <v>71</v>
      </c>
      <c r="D455" s="7">
        <v>60</v>
      </c>
      <c r="E455" s="31">
        <f t="shared" si="165"/>
        <v>1.4001183198580161E-2</v>
      </c>
      <c r="F455" s="31">
        <f t="shared" si="166"/>
        <v>9.4161958568738224E-3</v>
      </c>
      <c r="G455" s="11">
        <f t="shared" si="164"/>
        <v>-0.15492957746478872</v>
      </c>
      <c r="H455" s="25">
        <f t="shared" si="167"/>
        <v>-2.1691973969631233E-3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55</v>
      </c>
      <c r="D457" s="7">
        <v>61</v>
      </c>
      <c r="E457" s="31">
        <f t="shared" si="165"/>
        <v>1.0845986984815618E-2</v>
      </c>
      <c r="F457" s="31">
        <f t="shared" si="166"/>
        <v>9.573132454488386E-3</v>
      </c>
      <c r="G457" s="11">
        <f t="shared" si="164"/>
        <v>0.10909090909090909</v>
      </c>
      <c r="H457" s="25">
        <f t="shared" si="167"/>
        <v>1.1831985801617037E-3</v>
      </c>
      <c r="I457" s="2"/>
    </row>
    <row r="458" spans="1:9" s="32" customFormat="1" ht="15" x14ac:dyDescent="0.2">
      <c r="A458" s="39"/>
      <c r="B458" s="29" t="s">
        <v>116</v>
      </c>
      <c r="C458" s="7">
        <v>17</v>
      </c>
      <c r="D458" s="7">
        <v>10</v>
      </c>
      <c r="E458" s="31">
        <f t="shared" si="165"/>
        <v>3.3523959771248274E-3</v>
      </c>
      <c r="F458" s="31">
        <f t="shared" si="166"/>
        <v>1.5693659761456371E-3</v>
      </c>
      <c r="G458" s="11">
        <f t="shared" si="164"/>
        <v>-0.41176470588235292</v>
      </c>
      <c r="H458" s="25">
        <f t="shared" si="167"/>
        <v>-1.3803983435219877E-3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373</v>
      </c>
      <c r="D460" s="7">
        <v>692</v>
      </c>
      <c r="E460" s="31">
        <f t="shared" si="165"/>
        <v>7.3555511733385925E-2</v>
      </c>
      <c r="F460" s="31">
        <f t="shared" si="166"/>
        <v>0.10860012554927809</v>
      </c>
      <c r="G460" s="11">
        <f t="shared" si="164"/>
        <v>0.85522788203753353</v>
      </c>
      <c r="H460" s="25">
        <f t="shared" si="167"/>
        <v>6.2906724511930592E-2</v>
      </c>
      <c r="I460" s="2"/>
    </row>
    <row r="461" spans="1:9" s="32" customFormat="1" ht="15" x14ac:dyDescent="0.2">
      <c r="A461" s="39"/>
      <c r="B461" s="29" t="s">
        <v>497</v>
      </c>
      <c r="C461" s="7">
        <v>2</v>
      </c>
      <c r="D461" s="7">
        <v>0</v>
      </c>
      <c r="E461" s="31">
        <f t="shared" si="165"/>
        <v>3.9439952672056796E-4</v>
      </c>
      <c r="F461" s="31" t="str">
        <f t="shared" si="166"/>
        <v/>
      </c>
      <c r="G461" s="11">
        <f t="shared" si="164"/>
        <v>-1</v>
      </c>
      <c r="H461" s="25">
        <f t="shared" si="167"/>
        <v>-3.9439952672056796E-4</v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2</v>
      </c>
      <c r="D464" s="7">
        <v>0</v>
      </c>
      <c r="E464" s="31">
        <f t="shared" si="165"/>
        <v>3.9439952672056796E-4</v>
      </c>
      <c r="F464" s="31" t="str">
        <f t="shared" si="166"/>
        <v/>
      </c>
      <c r="G464" s="11">
        <f t="shared" si="164"/>
        <v>-1</v>
      </c>
      <c r="H464" s="25">
        <f t="shared" si="167"/>
        <v>-3.9439952672056796E-4</v>
      </c>
      <c r="I464" s="2"/>
    </row>
    <row r="465" spans="1:9" s="32" customFormat="1" ht="15" x14ac:dyDescent="0.2">
      <c r="A465" s="39"/>
      <c r="B465" s="29" t="s">
        <v>105</v>
      </c>
      <c r="C465" s="7">
        <v>6</v>
      </c>
      <c r="D465" s="7">
        <v>11</v>
      </c>
      <c r="E465" s="31">
        <f t="shared" si="165"/>
        <v>1.1831985801617037E-3</v>
      </c>
      <c r="F465" s="31">
        <f t="shared" si="166"/>
        <v>1.7263025737602009E-3</v>
      </c>
      <c r="G465" s="11">
        <f t="shared" si="164"/>
        <v>0.83333333333333337</v>
      </c>
      <c r="H465" s="25">
        <f t="shared" si="167"/>
        <v>9.8599881680141977E-4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34</v>
      </c>
      <c r="D468" s="7">
        <v>48</v>
      </c>
      <c r="E468" s="31">
        <f t="shared" si="165"/>
        <v>6.7047919542496549E-3</v>
      </c>
      <c r="F468" s="31">
        <f t="shared" si="166"/>
        <v>7.5329566854990581E-3</v>
      </c>
      <c r="G468" s="11">
        <f t="shared" si="164"/>
        <v>0.41176470588235292</v>
      </c>
      <c r="H468" s="25">
        <f t="shared" si="167"/>
        <v>2.7607966870439754E-3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7</v>
      </c>
      <c r="D470" s="7">
        <v>13</v>
      </c>
      <c r="E470" s="31">
        <f t="shared" si="165"/>
        <v>1.3803983435219877E-3</v>
      </c>
      <c r="F470" s="31">
        <f t="shared" si="166"/>
        <v>2.0401757689893284E-3</v>
      </c>
      <c r="G470" s="11">
        <f t="shared" si="164"/>
        <v>0.8571428571428571</v>
      </c>
      <c r="H470" s="25">
        <f t="shared" si="167"/>
        <v>1.1831985801617037E-3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4</v>
      </c>
      <c r="D472" s="7">
        <v>0</v>
      </c>
      <c r="E472" s="31">
        <f t="shared" si="165"/>
        <v>7.8879905344113592E-4</v>
      </c>
      <c r="F472" s="31" t="str">
        <f t="shared" si="166"/>
        <v/>
      </c>
      <c r="G472" s="11">
        <f t="shared" si="164"/>
        <v>-1</v>
      </c>
      <c r="H472" s="25">
        <f t="shared" si="167"/>
        <v>-7.8879905344113592E-4</v>
      </c>
      <c r="I472" s="2"/>
    </row>
    <row r="473" spans="1:9" s="32" customFormat="1" ht="15" x14ac:dyDescent="0.2">
      <c r="A473" s="39"/>
      <c r="B473" s="29" t="s">
        <v>277</v>
      </c>
      <c r="C473" s="7">
        <v>11</v>
      </c>
      <c r="D473" s="7">
        <v>9</v>
      </c>
      <c r="E473" s="31">
        <f t="shared" si="165"/>
        <v>2.1691973969631237E-3</v>
      </c>
      <c r="F473" s="31">
        <f t="shared" si="166"/>
        <v>1.4124293785310734E-3</v>
      </c>
      <c r="G473" s="11">
        <f t="shared" si="164"/>
        <v>-0.18181818181818182</v>
      </c>
      <c r="H473" s="25">
        <f t="shared" si="167"/>
        <v>-3.9439952672056796E-4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2</v>
      </c>
      <c r="E474" s="31">
        <f t="shared" si="165"/>
        <v>1.9719976336028398E-4</v>
      </c>
      <c r="F474" s="31">
        <f t="shared" si="166"/>
        <v>3.1387319522912746E-4</v>
      </c>
      <c r="G474" s="11">
        <f t="shared" si="164"/>
        <v>1</v>
      </c>
      <c r="H474" s="25">
        <f t="shared" si="167"/>
        <v>1.9719976336028398E-4</v>
      </c>
      <c r="I474" s="2"/>
    </row>
    <row r="475" spans="1:9" s="32" customFormat="1" ht="15" x14ac:dyDescent="0.2">
      <c r="A475" s="39"/>
      <c r="B475" s="29" t="s">
        <v>279</v>
      </c>
      <c r="C475" s="7">
        <v>2</v>
      </c>
      <c r="D475" s="7">
        <v>1</v>
      </c>
      <c r="E475" s="31">
        <f t="shared" si="165"/>
        <v>3.9439952672056796E-4</v>
      </c>
      <c r="F475" s="31">
        <f t="shared" si="166"/>
        <v>1.5693659761456373E-4</v>
      </c>
      <c r="G475" s="11">
        <f t="shared" si="164"/>
        <v>-0.5</v>
      </c>
      <c r="H475" s="25">
        <f t="shared" si="167"/>
        <v>-1.9719976336028398E-4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50</v>
      </c>
      <c r="D478" s="7">
        <v>22</v>
      </c>
      <c r="E478" s="31">
        <f t="shared" si="165"/>
        <v>9.8599881680141981E-3</v>
      </c>
      <c r="F478" s="31">
        <f t="shared" si="166"/>
        <v>3.4526051475204018E-3</v>
      </c>
      <c r="G478" s="11">
        <f t="shared" ref="G478:G541" si="184">+IF(AND(C478=0,D478=0)," ",IF(C478=0,1,IF(D478=0,-1,(D478-C478)/C478)))</f>
        <v>-0.56000000000000005</v>
      </c>
      <c r="H478" s="25">
        <f t="shared" si="167"/>
        <v>-5.5215933740879516E-3</v>
      </c>
      <c r="I478" s="2"/>
    </row>
    <row r="479" spans="1:9" s="32" customFormat="1" ht="15" x14ac:dyDescent="0.2">
      <c r="A479" s="39"/>
      <c r="B479" s="29" t="s">
        <v>500</v>
      </c>
      <c r="C479" s="7">
        <v>13</v>
      </c>
      <c r="D479" s="7">
        <v>8</v>
      </c>
      <c r="E479" s="31">
        <f t="shared" si="165"/>
        <v>2.5635969236836916E-3</v>
      </c>
      <c r="F479" s="31">
        <f t="shared" si="166"/>
        <v>1.2554927809165098E-3</v>
      </c>
      <c r="G479" s="11">
        <f t="shared" si="184"/>
        <v>-0.38461538461538464</v>
      </c>
      <c r="H479" s="25">
        <f t="shared" si="167"/>
        <v>-9.8599881680141999E-4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1</v>
      </c>
      <c r="D481" s="7">
        <v>3</v>
      </c>
      <c r="E481" s="31">
        <f t="shared" si="165"/>
        <v>1.9719976336028398E-4</v>
      </c>
      <c r="F481" s="31">
        <f t="shared" si="166"/>
        <v>4.7080979284369113E-4</v>
      </c>
      <c r="G481" s="11">
        <f t="shared" si="184"/>
        <v>2</v>
      </c>
      <c r="H481" s="25">
        <f t="shared" si="167"/>
        <v>3.9439952672056796E-4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</v>
      </c>
      <c r="E484" s="31" t="str">
        <f t="shared" si="165"/>
        <v/>
      </c>
      <c r="F484" s="31">
        <f t="shared" si="166"/>
        <v>1.5693659761456373E-4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6</v>
      </c>
      <c r="D486" s="7">
        <v>8</v>
      </c>
      <c r="E486" s="31">
        <f t="shared" si="165"/>
        <v>1.1831985801617037E-3</v>
      </c>
      <c r="F486" s="31">
        <f t="shared" si="166"/>
        <v>1.2554927809165098E-3</v>
      </c>
      <c r="G486" s="11">
        <f t="shared" si="184"/>
        <v>0.33333333333333331</v>
      </c>
      <c r="H486" s="25">
        <f t="shared" si="167"/>
        <v>3.9439952672056791E-4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22</v>
      </c>
      <c r="D489" s="7">
        <v>31</v>
      </c>
      <c r="E489" s="31">
        <f t="shared" si="165"/>
        <v>4.3383947939262474E-3</v>
      </c>
      <c r="F489" s="31">
        <f t="shared" si="166"/>
        <v>4.8650345260514748E-3</v>
      </c>
      <c r="G489" s="11">
        <f t="shared" si="184"/>
        <v>0.40909090909090912</v>
      </c>
      <c r="H489" s="25">
        <f t="shared" si="167"/>
        <v>1.7747978702425558E-3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2</v>
      </c>
      <c r="D499" s="7">
        <v>2</v>
      </c>
      <c r="E499" s="31">
        <f t="shared" si="185"/>
        <v>3.9439952672056796E-4</v>
      </c>
      <c r="F499" s="31">
        <f t="shared" si="186"/>
        <v>3.1387319522912746E-4</v>
      </c>
      <c r="G499" s="11">
        <f t="shared" si="184"/>
        <v>0</v>
      </c>
      <c r="H499" s="25">
        <f t="shared" si="187"/>
        <v>0</v>
      </c>
      <c r="I499" s="2"/>
    </row>
    <row r="500" spans="1:9" s="32" customFormat="1" ht="15" x14ac:dyDescent="0.2">
      <c r="A500" s="39"/>
      <c r="B500" s="29" t="s">
        <v>122</v>
      </c>
      <c r="C500" s="7">
        <v>1</v>
      </c>
      <c r="D500" s="7">
        <v>3</v>
      </c>
      <c r="E500" s="31">
        <f t="shared" si="185"/>
        <v>1.9719976336028398E-4</v>
      </c>
      <c r="F500" s="31">
        <f t="shared" si="186"/>
        <v>4.7080979284369113E-4</v>
      </c>
      <c r="G500" s="11">
        <f t="shared" si="184"/>
        <v>2</v>
      </c>
      <c r="H500" s="25">
        <f t="shared" si="187"/>
        <v>3.9439952672056796E-4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1</v>
      </c>
      <c r="E503" s="31" t="str">
        <f t="shared" si="185"/>
        <v/>
      </c>
      <c r="F503" s="31">
        <f t="shared" si="186"/>
        <v>1.5693659761456373E-4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4</v>
      </c>
      <c r="E505" s="31" t="str">
        <f t="shared" si="185"/>
        <v/>
      </c>
      <c r="F505" s="31">
        <f t="shared" si="186"/>
        <v>6.2774639045825491E-4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1</v>
      </c>
      <c r="D506" s="7">
        <v>0</v>
      </c>
      <c r="E506" s="31">
        <f t="shared" si="185"/>
        <v>1.9719976336028398E-4</v>
      </c>
      <c r="F506" s="31" t="str">
        <f t="shared" si="186"/>
        <v/>
      </c>
      <c r="G506" s="11">
        <f t="shared" si="184"/>
        <v>-1</v>
      </c>
      <c r="H506" s="25">
        <f t="shared" si="187"/>
        <v>-1.9719976336028398E-4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1.5693659761456373E-4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3</v>
      </c>
      <c r="E512" s="31" t="str">
        <f t="shared" si="185"/>
        <v/>
      </c>
      <c r="F512" s="31">
        <f t="shared" si="186"/>
        <v>4.7080979284369113E-4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2</v>
      </c>
      <c r="D519" s="7">
        <v>0</v>
      </c>
      <c r="E519" s="31">
        <f t="shared" si="185"/>
        <v>3.9439952672056796E-4</v>
      </c>
      <c r="F519" s="31" t="str">
        <f t="shared" si="186"/>
        <v/>
      </c>
      <c r="G519" s="11">
        <f t="shared" si="184"/>
        <v>-1</v>
      </c>
      <c r="H519" s="25">
        <f t="shared" si="187"/>
        <v>-3.9439952672056796E-4</v>
      </c>
      <c r="I519" s="2"/>
    </row>
    <row r="520" spans="1:9" s="32" customFormat="1" ht="15" x14ac:dyDescent="0.2">
      <c r="A520" s="39"/>
      <c r="B520" s="29" t="s">
        <v>305</v>
      </c>
      <c r="C520" s="7">
        <v>1</v>
      </c>
      <c r="D520" s="7">
        <v>0</v>
      </c>
      <c r="E520" s="31">
        <f t="shared" si="185"/>
        <v>1.9719976336028398E-4</v>
      </c>
      <c r="F520" s="31" t="str">
        <f t="shared" si="186"/>
        <v/>
      </c>
      <c r="G520" s="11">
        <f t="shared" si="184"/>
        <v>-1</v>
      </c>
      <c r="H520" s="25">
        <f t="shared" si="187"/>
        <v>-1.9719976336028398E-4</v>
      </c>
      <c r="I520" s="2"/>
    </row>
    <row r="521" spans="1:9" s="32" customFormat="1" ht="15" x14ac:dyDescent="0.2">
      <c r="A521" s="39"/>
      <c r="B521" s="29" t="s">
        <v>128</v>
      </c>
      <c r="C521" s="7">
        <v>30</v>
      </c>
      <c r="D521" s="7">
        <v>23</v>
      </c>
      <c r="E521" s="31">
        <f t="shared" si="185"/>
        <v>5.915992900808519E-3</v>
      </c>
      <c r="F521" s="31">
        <f t="shared" si="186"/>
        <v>3.6095417451349654E-3</v>
      </c>
      <c r="G521" s="11">
        <f t="shared" si="184"/>
        <v>-0.23333333333333334</v>
      </c>
      <c r="H521" s="25">
        <f t="shared" si="187"/>
        <v>-1.3803983435219879E-3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2</v>
      </c>
      <c r="D523" s="7">
        <v>5</v>
      </c>
      <c r="E523" s="31">
        <f t="shared" ref="E523" si="188">+IF(C523=0,"",C523/C$345)</f>
        <v>3.9439952672056796E-4</v>
      </c>
      <c r="F523" s="31">
        <f t="shared" ref="F523" si="189">+IF(D523=0,"",D523/D$345)</f>
        <v>7.8468298807281853E-4</v>
      </c>
      <c r="G523" s="11">
        <f t="shared" si="184"/>
        <v>1.5</v>
      </c>
      <c r="H523" s="25">
        <f t="shared" ref="H523" si="190">+IF(OR(AND(E523=""),(G523="")),"",E523*G523)</f>
        <v>5.9159929008085197E-4</v>
      </c>
      <c r="I523" s="2"/>
    </row>
    <row r="524" spans="1:9" s="32" customFormat="1" ht="15" x14ac:dyDescent="0.2">
      <c r="A524" s="39"/>
      <c r="B524" s="29" t="s">
        <v>135</v>
      </c>
      <c r="C524" s="7">
        <v>17</v>
      </c>
      <c r="D524" s="7">
        <v>34</v>
      </c>
      <c r="E524" s="31">
        <f t="shared" ref="E524:E549" si="191">+IF(C524=0,"",C524/C$345)</f>
        <v>3.3523959771248274E-3</v>
      </c>
      <c r="F524" s="31">
        <f t="shared" ref="F524:F549" si="192">+IF(D524=0,"",D524/D$345)</f>
        <v>5.3358443188951665E-3</v>
      </c>
      <c r="G524" s="11">
        <f t="shared" si="184"/>
        <v>1</v>
      </c>
      <c r="H524" s="25">
        <f t="shared" si="187"/>
        <v>3.3523959771248274E-3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127</v>
      </c>
      <c r="D527" s="7">
        <v>135</v>
      </c>
      <c r="E527" s="31">
        <f t="shared" si="191"/>
        <v>2.5044369946756063E-2</v>
      </c>
      <c r="F527" s="31">
        <f t="shared" si="192"/>
        <v>2.1186440677966101E-2</v>
      </c>
      <c r="G527" s="11">
        <f t="shared" si="184"/>
        <v>6.2992125984251968E-2</v>
      </c>
      <c r="H527" s="25">
        <f t="shared" si="187"/>
        <v>1.5775981068822716E-3</v>
      </c>
      <c r="I527" s="2"/>
    </row>
    <row r="528" spans="1:9" s="32" customFormat="1" ht="15" x14ac:dyDescent="0.2">
      <c r="A528" s="39"/>
      <c r="B528" s="29" t="s">
        <v>339</v>
      </c>
      <c r="C528" s="7">
        <v>39</v>
      </c>
      <c r="D528" s="7">
        <v>75</v>
      </c>
      <c r="E528" s="31">
        <f t="shared" si="191"/>
        <v>7.6907907710510749E-3</v>
      </c>
      <c r="F528" s="31">
        <f t="shared" si="192"/>
        <v>1.1770244821092278E-2</v>
      </c>
      <c r="G528" s="11">
        <f t="shared" si="184"/>
        <v>0.92307692307692313</v>
      </c>
      <c r="H528" s="25">
        <f t="shared" si="187"/>
        <v>7.0991914809702232E-3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5</v>
      </c>
      <c r="D531" s="7">
        <v>0</v>
      </c>
      <c r="E531" s="31">
        <f t="shared" si="191"/>
        <v>9.8599881680141977E-4</v>
      </c>
      <c r="F531" s="31" t="str">
        <f t="shared" si="192"/>
        <v/>
      </c>
      <c r="G531" s="11">
        <f t="shared" si="184"/>
        <v>-1</v>
      </c>
      <c r="H531" s="25">
        <f t="shared" si="187"/>
        <v>-9.8599881680141977E-4</v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2</v>
      </c>
      <c r="D537" s="7">
        <v>5</v>
      </c>
      <c r="E537" s="31">
        <f t="shared" si="191"/>
        <v>3.9439952672056796E-4</v>
      </c>
      <c r="F537" s="31">
        <f t="shared" si="192"/>
        <v>7.8468298807281853E-4</v>
      </c>
      <c r="G537" s="11">
        <f t="shared" si="184"/>
        <v>1.5</v>
      </c>
      <c r="H537" s="25">
        <f t="shared" si="187"/>
        <v>5.9159929008085197E-4</v>
      </c>
      <c r="I537" s="2"/>
    </row>
    <row r="538" spans="1:9" s="32" customFormat="1" ht="15" x14ac:dyDescent="0.2">
      <c r="A538" s="39"/>
      <c r="B538" s="29" t="s">
        <v>308</v>
      </c>
      <c r="C538" s="7">
        <v>7</v>
      </c>
      <c r="D538" s="7">
        <v>19</v>
      </c>
      <c r="E538" s="31">
        <f t="shared" si="191"/>
        <v>1.3803983435219877E-3</v>
      </c>
      <c r="F538" s="31">
        <f t="shared" si="192"/>
        <v>2.9817953546767105E-3</v>
      </c>
      <c r="G538" s="11">
        <f t="shared" si="184"/>
        <v>1.7142857142857142</v>
      </c>
      <c r="H538" s="25">
        <f t="shared" si="187"/>
        <v>2.3663971603234074E-3</v>
      </c>
      <c r="I538" s="2"/>
    </row>
    <row r="539" spans="1:9" s="32" customFormat="1" ht="15" x14ac:dyDescent="0.2">
      <c r="A539" s="39"/>
      <c r="B539" s="29" t="s">
        <v>309</v>
      </c>
      <c r="C539" s="7">
        <v>34</v>
      </c>
      <c r="D539" s="7">
        <v>55</v>
      </c>
      <c r="E539" s="31">
        <f t="shared" si="191"/>
        <v>6.7047919542496549E-3</v>
      </c>
      <c r="F539" s="31">
        <f t="shared" si="192"/>
        <v>8.6315128688010043E-3</v>
      </c>
      <c r="G539" s="11">
        <f t="shared" si="184"/>
        <v>0.61764705882352944</v>
      </c>
      <c r="H539" s="25">
        <f t="shared" si="187"/>
        <v>4.1411950305659632E-3</v>
      </c>
      <c r="I539" s="2"/>
    </row>
    <row r="540" spans="1:9" s="32" customFormat="1" ht="30" x14ac:dyDescent="0.2">
      <c r="A540" s="39"/>
      <c r="B540" s="29" t="s">
        <v>508</v>
      </c>
      <c r="C540" s="7">
        <v>22</v>
      </c>
      <c r="D540" s="7">
        <v>11</v>
      </c>
      <c r="E540" s="31">
        <f t="shared" si="191"/>
        <v>4.3383947939262474E-3</v>
      </c>
      <c r="F540" s="31">
        <f t="shared" si="192"/>
        <v>1.7263025737602009E-3</v>
      </c>
      <c r="G540" s="11">
        <f t="shared" si="184"/>
        <v>-0.5</v>
      </c>
      <c r="H540" s="25">
        <f t="shared" si="187"/>
        <v>-2.1691973969631237E-3</v>
      </c>
      <c r="I540" s="2"/>
    </row>
    <row r="541" spans="1:9" s="32" customFormat="1" ht="15" x14ac:dyDescent="0.2">
      <c r="A541" s="39"/>
      <c r="B541" s="29" t="s">
        <v>140</v>
      </c>
      <c r="C541" s="7">
        <v>1</v>
      </c>
      <c r="D541" s="7">
        <v>0</v>
      </c>
      <c r="E541" s="31">
        <f t="shared" si="191"/>
        <v>1.9719976336028398E-4</v>
      </c>
      <c r="F541" s="31" t="str">
        <f t="shared" si="192"/>
        <v/>
      </c>
      <c r="G541" s="11">
        <f t="shared" si="184"/>
        <v>-1</v>
      </c>
      <c r="H541" s="25">
        <f t="shared" si="187"/>
        <v>-1.9719976336028398E-4</v>
      </c>
      <c r="I541" s="2"/>
    </row>
    <row r="542" spans="1:9" s="32" customFormat="1" ht="15" x14ac:dyDescent="0.2">
      <c r="A542" s="39"/>
      <c r="B542" s="29" t="s">
        <v>310</v>
      </c>
      <c r="C542" s="7">
        <v>197</v>
      </c>
      <c r="D542" s="7">
        <v>234</v>
      </c>
      <c r="E542" s="31">
        <f t="shared" si="191"/>
        <v>3.8848353381975939E-2</v>
      </c>
      <c r="F542" s="31">
        <f t="shared" si="192"/>
        <v>3.6723163841807911E-2</v>
      </c>
      <c r="G542" s="11">
        <f t="shared" ref="G542:G564" si="193">+IF(AND(C542=0,D542=0)," ",IF(C542=0,1,IF(D542=0,-1,(D542-C542)/C542)))</f>
        <v>0.18781725888324874</v>
      </c>
      <c r="H542" s="25">
        <f t="shared" si="187"/>
        <v>7.2963912443305065E-3</v>
      </c>
      <c r="I542" s="2"/>
    </row>
    <row r="543" spans="1:9" s="32" customFormat="1" ht="15" x14ac:dyDescent="0.2">
      <c r="A543" s="39"/>
      <c r="B543" s="29" t="s">
        <v>311</v>
      </c>
      <c r="C543" s="7">
        <v>4</v>
      </c>
      <c r="D543" s="7">
        <v>0</v>
      </c>
      <c r="E543" s="31">
        <f t="shared" si="191"/>
        <v>7.8879905344113592E-4</v>
      </c>
      <c r="F543" s="31" t="str">
        <f t="shared" si="192"/>
        <v/>
      </c>
      <c r="G543" s="11">
        <f t="shared" si="193"/>
        <v>-1</v>
      </c>
      <c r="H543" s="25">
        <f t="shared" si="187"/>
        <v>-7.8879905344113592E-4</v>
      </c>
      <c r="I543" s="2"/>
    </row>
    <row r="544" spans="1:9" s="32" customFormat="1" ht="15" x14ac:dyDescent="0.2">
      <c r="A544" s="39"/>
      <c r="B544" s="29" t="s">
        <v>312</v>
      </c>
      <c r="C544" s="7">
        <v>20</v>
      </c>
      <c r="D544" s="7">
        <v>8</v>
      </c>
      <c r="E544" s="31">
        <f t="shared" si="191"/>
        <v>3.9439952672056791E-3</v>
      </c>
      <c r="F544" s="31">
        <f t="shared" si="192"/>
        <v>1.2554927809165098E-3</v>
      </c>
      <c r="G544" s="11">
        <f t="shared" si="193"/>
        <v>-0.6</v>
      </c>
      <c r="H544" s="25">
        <f t="shared" si="187"/>
        <v>-2.3663971603234074E-3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120</v>
      </c>
      <c r="D547" s="7">
        <v>166</v>
      </c>
      <c r="E547" s="31">
        <f t="shared" si="191"/>
        <v>2.3663971603234076E-2</v>
      </c>
      <c r="F547" s="31">
        <f t="shared" si="192"/>
        <v>2.6051475204017578E-2</v>
      </c>
      <c r="G547" s="11">
        <f t="shared" si="193"/>
        <v>0.38333333333333336</v>
      </c>
      <c r="H547" s="25">
        <f t="shared" si="187"/>
        <v>9.0711891145730632E-3</v>
      </c>
      <c r="I547" s="2"/>
    </row>
    <row r="548" spans="1:9" s="32" customFormat="1" ht="15" x14ac:dyDescent="0.2">
      <c r="A548" s="39"/>
      <c r="B548" s="29" t="s">
        <v>142</v>
      </c>
      <c r="C548" s="7">
        <v>41</v>
      </c>
      <c r="D548" s="7">
        <v>63</v>
      </c>
      <c r="E548" s="31">
        <f t="shared" si="191"/>
        <v>8.0851902977716432E-3</v>
      </c>
      <c r="F548" s="31">
        <f t="shared" si="192"/>
        <v>9.887005649717515E-3</v>
      </c>
      <c r="G548" s="11">
        <f t="shared" si="193"/>
        <v>0.53658536585365857</v>
      </c>
      <c r="H548" s="25">
        <f t="shared" si="187"/>
        <v>4.3383947939262474E-3</v>
      </c>
      <c r="I548" s="2"/>
    </row>
    <row r="549" spans="1:9" s="32" customFormat="1" ht="15" x14ac:dyDescent="0.2">
      <c r="A549" s="39"/>
      <c r="B549" s="29" t="s">
        <v>314</v>
      </c>
      <c r="C549" s="7">
        <v>230</v>
      </c>
      <c r="D549" s="7">
        <v>572</v>
      </c>
      <c r="E549" s="31">
        <f t="shared" si="191"/>
        <v>4.5355945572865312E-2</v>
      </c>
      <c r="F549" s="31">
        <f t="shared" si="192"/>
        <v>8.9767733835530439E-2</v>
      </c>
      <c r="G549" s="11">
        <f t="shared" si="193"/>
        <v>1.4869565217391305</v>
      </c>
      <c r="H549" s="25">
        <f t="shared" si="187"/>
        <v>6.7442319069217119E-2</v>
      </c>
      <c r="I549" s="2"/>
    </row>
    <row r="550" spans="1:9" s="32" customFormat="1" ht="15" x14ac:dyDescent="0.2">
      <c r="A550" s="39"/>
      <c r="B550" s="29" t="s">
        <v>551</v>
      </c>
      <c r="C550" s="7">
        <v>6</v>
      </c>
      <c r="D550" s="7">
        <v>2</v>
      </c>
      <c r="E550" s="31">
        <f t="shared" ref="E550" si="194">+IF(C550=0,"",C550/C$345)</f>
        <v>1.1831985801617037E-3</v>
      </c>
      <c r="F550" s="31">
        <f t="shared" ref="F550" si="195">+IF(D550=0,"",D550/D$345)</f>
        <v>3.1387319522912746E-4</v>
      </c>
      <c r="G550" s="11">
        <f t="shared" si="193"/>
        <v>-0.66666666666666663</v>
      </c>
      <c r="H550" s="25">
        <f t="shared" ref="H550" si="196">+IF(OR(AND(E550=""),(G550="")),"",E550*G550)</f>
        <v>-7.8879905344113582E-4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3</v>
      </c>
      <c r="D553" s="7">
        <v>0</v>
      </c>
      <c r="E553" s="31">
        <f t="shared" ref="E553:E564" si="197">+IF(C553=0,"",C553/C$345)</f>
        <v>5.9159929008085186E-4</v>
      </c>
      <c r="F553" s="31" t="str">
        <f t="shared" ref="F553:F564" si="198">+IF(D553=0,"",D553/D$345)</f>
        <v/>
      </c>
      <c r="G553" s="11">
        <f t="shared" si="193"/>
        <v>-1</v>
      </c>
      <c r="H553" s="25">
        <f t="shared" ref="H553:H564" si="199">+IF(OR(AND(E553=""),(G553="")),"",E553*G553)</f>
        <v>-5.9159929008085186E-4</v>
      </c>
      <c r="I553" s="2"/>
    </row>
    <row r="554" spans="1:9" s="32" customFormat="1" ht="15" x14ac:dyDescent="0.2">
      <c r="A554" s="39"/>
      <c r="B554" s="29" t="s">
        <v>509</v>
      </c>
      <c r="C554" s="7">
        <v>4</v>
      </c>
      <c r="D554" s="7">
        <v>2</v>
      </c>
      <c r="E554" s="31">
        <f t="shared" si="197"/>
        <v>7.8879905344113592E-4</v>
      </c>
      <c r="F554" s="31">
        <f t="shared" si="198"/>
        <v>3.1387319522912746E-4</v>
      </c>
      <c r="G554" s="11">
        <f t="shared" si="193"/>
        <v>-0.5</v>
      </c>
      <c r="H554" s="25">
        <f t="shared" si="199"/>
        <v>-3.9439952672056796E-4</v>
      </c>
      <c r="I554" s="2"/>
    </row>
    <row r="555" spans="1:9" s="32" customFormat="1" ht="15" x14ac:dyDescent="0.2">
      <c r="A555" s="39"/>
      <c r="B555" s="29" t="s">
        <v>132</v>
      </c>
      <c r="C555" s="7">
        <v>1</v>
      </c>
      <c r="D555" s="7">
        <v>1</v>
      </c>
      <c r="E555" s="31">
        <f t="shared" si="197"/>
        <v>1.9719976336028398E-4</v>
      </c>
      <c r="F555" s="31">
        <f t="shared" si="198"/>
        <v>1.5693659761456373E-4</v>
      </c>
      <c r="G555" s="11">
        <f t="shared" si="193"/>
        <v>0</v>
      </c>
      <c r="H555" s="25">
        <f t="shared" si="199"/>
        <v>0</v>
      </c>
      <c r="I555" s="2"/>
    </row>
    <row r="556" spans="1:9" s="32" customFormat="1" ht="15" x14ac:dyDescent="0.2">
      <c r="A556" s="39"/>
      <c r="B556" s="29" t="s">
        <v>139</v>
      </c>
      <c r="C556" s="7">
        <v>39</v>
      </c>
      <c r="D556" s="7">
        <v>20</v>
      </c>
      <c r="E556" s="31">
        <f t="shared" si="197"/>
        <v>7.6907907710510749E-3</v>
      </c>
      <c r="F556" s="31">
        <f t="shared" si="198"/>
        <v>3.1387319522912741E-3</v>
      </c>
      <c r="G556" s="11">
        <f t="shared" si="193"/>
        <v>-0.48717948717948717</v>
      </c>
      <c r="H556" s="25">
        <f t="shared" si="199"/>
        <v>-3.7467955038453953E-3</v>
      </c>
      <c r="I556" s="2"/>
    </row>
    <row r="557" spans="1:9" s="32" customFormat="1" ht="15" x14ac:dyDescent="0.2">
      <c r="A557" s="39"/>
      <c r="B557" s="29" t="s">
        <v>510</v>
      </c>
      <c r="C557" s="7">
        <v>58</v>
      </c>
      <c r="D557" s="7">
        <v>79</v>
      </c>
      <c r="E557" s="31">
        <f t="shared" si="197"/>
        <v>1.143758627489647E-2</v>
      </c>
      <c r="F557" s="31">
        <f t="shared" si="198"/>
        <v>1.2397991211550533E-2</v>
      </c>
      <c r="G557" s="11">
        <f t="shared" si="193"/>
        <v>0.36206896551724138</v>
      </c>
      <c r="H557" s="25">
        <f t="shared" si="199"/>
        <v>4.1411950305659632E-3</v>
      </c>
      <c r="I557" s="2"/>
    </row>
    <row r="558" spans="1:9" s="32" customFormat="1" ht="15" x14ac:dyDescent="0.2">
      <c r="A558" s="39"/>
      <c r="B558" s="29" t="s">
        <v>317</v>
      </c>
      <c r="C558" s="7">
        <v>19</v>
      </c>
      <c r="D558" s="7">
        <v>20</v>
      </c>
      <c r="E558" s="31">
        <f t="shared" si="197"/>
        <v>3.7467955038453953E-3</v>
      </c>
      <c r="F558" s="31">
        <f t="shared" si="198"/>
        <v>3.1387319522912741E-3</v>
      </c>
      <c r="G558" s="11">
        <f t="shared" si="193"/>
        <v>5.2631578947368418E-2</v>
      </c>
      <c r="H558" s="25">
        <f t="shared" si="199"/>
        <v>1.9719976336028395E-4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3</v>
      </c>
      <c r="D562" s="7">
        <v>1</v>
      </c>
      <c r="E562" s="31">
        <f t="shared" si="197"/>
        <v>5.9159929008085186E-4</v>
      </c>
      <c r="F562" s="31">
        <f t="shared" si="198"/>
        <v>1.5693659761456373E-4</v>
      </c>
      <c r="G562" s="11">
        <f t="shared" si="193"/>
        <v>-0.66666666666666663</v>
      </c>
      <c r="H562" s="25">
        <f t="shared" si="199"/>
        <v>-3.9439952672056791E-4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4841</v>
      </c>
      <c r="D570" s="52">
        <f>SUM(D571:D596)</f>
        <v>4996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3.2018178062383808E-2</v>
      </c>
      <c r="H570" s="54">
        <f>+IF(OR(AND(E570=""),(G570="")),"",E570*G570)</f>
        <v>3.2018178062383808E-2</v>
      </c>
    </row>
    <row r="571" spans="1:9" s="32" customFormat="1" ht="15" x14ac:dyDescent="0.2">
      <c r="A571" s="39"/>
      <c r="B571" s="29" t="s">
        <v>322</v>
      </c>
      <c r="C571" s="7">
        <v>1</v>
      </c>
      <c r="D571" s="7">
        <v>3</v>
      </c>
      <c r="E571" s="31">
        <f t="shared" si="200"/>
        <v>2.065688907250568E-4</v>
      </c>
      <c r="F571" s="31">
        <f t="shared" si="201"/>
        <v>6.0048038430744592E-4</v>
      </c>
      <c r="G571" s="11">
        <f t="shared" ref="G571:G596" si="202">+IF(AND(C571=0,D571=0)," ",IF(C571=0,1,IF(D571=0,-1,(D571-C571)/C571)))</f>
        <v>2</v>
      </c>
      <c r="H571" s="25">
        <f>+IF(OR(AND(E571=""),(G571="")),"",E571*G571)</f>
        <v>4.131377814501136E-4</v>
      </c>
      <c r="I571" s="2"/>
    </row>
    <row r="572" spans="1:9" s="32" customFormat="1" ht="15" x14ac:dyDescent="0.2">
      <c r="A572" s="39"/>
      <c r="B572" s="29" t="s">
        <v>144</v>
      </c>
      <c r="C572" s="7">
        <v>4</v>
      </c>
      <c r="D572" s="7">
        <v>2</v>
      </c>
      <c r="E572" s="31">
        <f t="shared" si="200"/>
        <v>8.262755629002272E-4</v>
      </c>
      <c r="F572" s="31">
        <f t="shared" si="201"/>
        <v>4.0032025620496394E-4</v>
      </c>
      <c r="G572" s="11">
        <f t="shared" si="202"/>
        <v>-0.5</v>
      </c>
      <c r="H572" s="25">
        <f t="shared" ref="H572:H596" si="203">+IF(OR(AND(E572=""),(G572="")),"",E572*G572)</f>
        <v>-4.131377814501136E-4</v>
      </c>
      <c r="I572" s="2"/>
    </row>
    <row r="573" spans="1:9" s="32" customFormat="1" ht="15" x14ac:dyDescent="0.2">
      <c r="A573" s="39"/>
      <c r="B573" s="29" t="s">
        <v>584</v>
      </c>
      <c r="C573" s="7">
        <v>77</v>
      </c>
      <c r="D573" s="7">
        <v>46</v>
      </c>
      <c r="E573" s="31">
        <f t="shared" si="200"/>
        <v>1.5905804585829374E-2</v>
      </c>
      <c r="F573" s="31">
        <f t="shared" si="201"/>
        <v>9.207365892714172E-3</v>
      </c>
      <c r="G573" s="11">
        <f t="shared" si="202"/>
        <v>-0.40259740259740262</v>
      </c>
      <c r="H573" s="25">
        <f t="shared" si="203"/>
        <v>-6.4036356124767616E-3</v>
      </c>
      <c r="I573" s="2"/>
    </row>
    <row r="574" spans="1:9" s="32" customFormat="1" ht="15" x14ac:dyDescent="0.2">
      <c r="A574" s="39"/>
      <c r="B574" s="29" t="s">
        <v>323</v>
      </c>
      <c r="C574" s="7">
        <v>556</v>
      </c>
      <c r="D574" s="7">
        <v>452</v>
      </c>
      <c r="E574" s="31">
        <f t="shared" si="200"/>
        <v>0.11485230324313159</v>
      </c>
      <c r="F574" s="31">
        <f t="shared" si="201"/>
        <v>9.0472377902321863E-2</v>
      </c>
      <c r="G574" s="11">
        <f t="shared" si="202"/>
        <v>-0.18705035971223022</v>
      </c>
      <c r="H574" s="25">
        <f t="shared" si="203"/>
        <v>-2.1483164635405907E-2</v>
      </c>
      <c r="I574" s="2"/>
    </row>
    <row r="575" spans="1:9" s="32" customFormat="1" ht="15" x14ac:dyDescent="0.2">
      <c r="A575" s="39"/>
      <c r="B575" s="29" t="s">
        <v>145</v>
      </c>
      <c r="C575" s="7">
        <v>4</v>
      </c>
      <c r="D575" s="7">
        <v>5</v>
      </c>
      <c r="E575" s="31">
        <f t="shared" si="200"/>
        <v>8.262755629002272E-4</v>
      </c>
      <c r="F575" s="31">
        <f t="shared" si="201"/>
        <v>1.0008006405124099E-3</v>
      </c>
      <c r="G575" s="11">
        <f t="shared" si="202"/>
        <v>0.25</v>
      </c>
      <c r="H575" s="25">
        <f t="shared" si="203"/>
        <v>2.065688907250568E-4</v>
      </c>
      <c r="I575" s="2"/>
    </row>
    <row r="576" spans="1:9" s="32" customFormat="1" ht="15" x14ac:dyDescent="0.2">
      <c r="A576" s="39"/>
      <c r="B576" s="29" t="s">
        <v>616</v>
      </c>
      <c r="C576" s="7">
        <v>4</v>
      </c>
      <c r="D576" s="7">
        <v>0</v>
      </c>
      <c r="E576" s="31">
        <f t="shared" si="200"/>
        <v>8.262755629002272E-4</v>
      </c>
      <c r="F576" s="31" t="str">
        <f t="shared" si="201"/>
        <v/>
      </c>
      <c r="G576" s="11">
        <f t="shared" si="202"/>
        <v>-1</v>
      </c>
      <c r="H576" s="25">
        <f t="shared" si="203"/>
        <v>-8.262755629002272E-4</v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33</v>
      </c>
      <c r="E577" s="31" t="str">
        <f t="shared" si="200"/>
        <v/>
      </c>
      <c r="F577" s="31">
        <f t="shared" si="201"/>
        <v>6.6052842273819053E-3</v>
      </c>
      <c r="G577" s="11">
        <f t="shared" si="202"/>
        <v>1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1</v>
      </c>
      <c r="D578" s="7">
        <v>0</v>
      </c>
      <c r="E578" s="31">
        <f t="shared" si="200"/>
        <v>2.065688907250568E-4</v>
      </c>
      <c r="F578" s="31" t="str">
        <f t="shared" si="201"/>
        <v/>
      </c>
      <c r="G578" s="11">
        <f t="shared" si="202"/>
        <v>-1</v>
      </c>
      <c r="H578" s="25">
        <f t="shared" si="203"/>
        <v>-2.065688907250568E-4</v>
      </c>
      <c r="I578" s="2"/>
    </row>
    <row r="579" spans="1:9" s="32" customFormat="1" ht="15" x14ac:dyDescent="0.2">
      <c r="A579" s="39"/>
      <c r="B579" s="29" t="s">
        <v>325</v>
      </c>
      <c r="C579" s="7">
        <v>2</v>
      </c>
      <c r="D579" s="7">
        <v>1</v>
      </c>
      <c r="E579" s="31">
        <f t="shared" si="200"/>
        <v>4.131377814501136E-4</v>
      </c>
      <c r="F579" s="31">
        <f t="shared" si="201"/>
        <v>2.0016012810248197E-4</v>
      </c>
      <c r="G579" s="11">
        <f t="shared" si="202"/>
        <v>-0.5</v>
      </c>
      <c r="H579" s="25">
        <f t="shared" si="203"/>
        <v>-2.065688907250568E-4</v>
      </c>
      <c r="I579" s="2"/>
    </row>
    <row r="580" spans="1:9" s="32" customFormat="1" ht="15" x14ac:dyDescent="0.2">
      <c r="A580" s="39"/>
      <c r="B580" s="29" t="s">
        <v>513</v>
      </c>
      <c r="C580" s="7">
        <v>39</v>
      </c>
      <c r="D580" s="7">
        <v>24</v>
      </c>
      <c r="E580" s="31">
        <f t="shared" si="200"/>
        <v>8.0561867382772153E-3</v>
      </c>
      <c r="F580" s="31">
        <f t="shared" si="201"/>
        <v>4.8038430744595673E-3</v>
      </c>
      <c r="G580" s="11">
        <f t="shared" si="202"/>
        <v>-0.38461538461538464</v>
      </c>
      <c r="H580" s="25">
        <f t="shared" si="203"/>
        <v>-3.0985333608758523E-3</v>
      </c>
      <c r="I580" s="2"/>
    </row>
    <row r="581" spans="1:9" s="32" customFormat="1" ht="15" x14ac:dyDescent="0.2">
      <c r="A581" s="39"/>
      <c r="B581" s="29" t="s">
        <v>543</v>
      </c>
      <c r="C581" s="7">
        <v>6</v>
      </c>
      <c r="D581" s="7">
        <v>11</v>
      </c>
      <c r="E581" s="31">
        <f t="shared" ref="E581" si="204">+IF(C581=0,"",C581/C$570)</f>
        <v>1.2394133443503407E-3</v>
      </c>
      <c r="F581" s="31">
        <f t="shared" ref="F581" si="205">+IF(D581=0,"",D581/D$570)</f>
        <v>2.2017614091273019E-3</v>
      </c>
      <c r="G581" s="11">
        <f t="shared" si="202"/>
        <v>0.83333333333333337</v>
      </c>
      <c r="H581" s="25">
        <f t="shared" ref="H581" si="206">+IF(OR(AND(E581=""),(G581="")),"",E581*G581)</f>
        <v>1.032844453625284E-3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1932</v>
      </c>
      <c r="D584" s="7">
        <v>1068</v>
      </c>
      <c r="E584" s="31">
        <f t="shared" si="210"/>
        <v>0.39909109688080974</v>
      </c>
      <c r="F584" s="31">
        <f t="shared" si="211"/>
        <v>0.21377101681345076</v>
      </c>
      <c r="G584" s="11">
        <f t="shared" si="202"/>
        <v>-0.44720496894409939</v>
      </c>
      <c r="H584" s="25">
        <f t="shared" si="203"/>
        <v>-0.17847552158644908</v>
      </c>
      <c r="I584" s="2"/>
    </row>
    <row r="585" spans="1:9" s="32" customFormat="1" ht="15" x14ac:dyDescent="0.2">
      <c r="A585" s="39"/>
      <c r="B585" s="29" t="s">
        <v>147</v>
      </c>
      <c r="C585" s="7">
        <v>120</v>
      </c>
      <c r="D585" s="7">
        <v>124</v>
      </c>
      <c r="E585" s="31">
        <f t="shared" si="210"/>
        <v>2.4788266887006818E-2</v>
      </c>
      <c r="F585" s="31">
        <f t="shared" si="211"/>
        <v>2.4819855884707767E-2</v>
      </c>
      <c r="G585" s="11">
        <f t="shared" si="202"/>
        <v>3.3333333333333333E-2</v>
      </c>
      <c r="H585" s="25">
        <f t="shared" si="203"/>
        <v>8.2627556290022731E-4</v>
      </c>
      <c r="I585" s="2"/>
    </row>
    <row r="586" spans="1:9" s="32" customFormat="1" ht="15" x14ac:dyDescent="0.2">
      <c r="A586" s="39"/>
      <c r="B586" s="29" t="s">
        <v>148</v>
      </c>
      <c r="C586" s="7">
        <v>88</v>
      </c>
      <c r="D586" s="7">
        <v>103</v>
      </c>
      <c r="E586" s="31">
        <f t="shared" si="210"/>
        <v>1.8178062383805E-2</v>
      </c>
      <c r="F586" s="31">
        <f t="shared" si="211"/>
        <v>2.0616493194555646E-2</v>
      </c>
      <c r="G586" s="11">
        <f t="shared" si="202"/>
        <v>0.17045454545454544</v>
      </c>
      <c r="H586" s="25">
        <f t="shared" si="203"/>
        <v>3.0985333608758519E-3</v>
      </c>
      <c r="I586" s="2"/>
    </row>
    <row r="587" spans="1:9" s="32" customFormat="1" ht="15" x14ac:dyDescent="0.2">
      <c r="A587" s="39"/>
      <c r="B587" s="29" t="s">
        <v>328</v>
      </c>
      <c r="C587" s="7">
        <v>1832</v>
      </c>
      <c r="D587" s="7">
        <v>3016</v>
      </c>
      <c r="E587" s="31">
        <f t="shared" si="210"/>
        <v>0.37843420780830406</v>
      </c>
      <c r="F587" s="31">
        <f t="shared" si="211"/>
        <v>0.60368294635708564</v>
      </c>
      <c r="G587" s="11">
        <f t="shared" si="202"/>
        <v>0.64628820960698685</v>
      </c>
      <c r="H587" s="25">
        <f t="shared" si="203"/>
        <v>0.24457756661846725</v>
      </c>
      <c r="I587" s="2"/>
    </row>
    <row r="588" spans="1:9" s="32" customFormat="1" ht="15" x14ac:dyDescent="0.2">
      <c r="A588" s="39"/>
      <c r="B588" s="29" t="s">
        <v>149</v>
      </c>
      <c r="C588" s="7">
        <v>28</v>
      </c>
      <c r="D588" s="7">
        <v>21</v>
      </c>
      <c r="E588" s="31">
        <f t="shared" si="210"/>
        <v>5.7839289403015907E-3</v>
      </c>
      <c r="F588" s="31">
        <f t="shared" si="211"/>
        <v>4.2033626901521216E-3</v>
      </c>
      <c r="G588" s="11">
        <f t="shared" si="202"/>
        <v>-0.25</v>
      </c>
      <c r="H588" s="25">
        <f t="shared" si="203"/>
        <v>-1.4459822350753977E-3</v>
      </c>
      <c r="I588" s="2"/>
    </row>
    <row r="589" spans="1:9" s="32" customFormat="1" ht="15" x14ac:dyDescent="0.2">
      <c r="A589" s="39"/>
      <c r="B589" s="29" t="s">
        <v>329</v>
      </c>
      <c r="C589" s="7">
        <v>44</v>
      </c>
      <c r="D589" s="7">
        <v>32</v>
      </c>
      <c r="E589" s="31">
        <f t="shared" si="210"/>
        <v>9.0890311919025E-3</v>
      </c>
      <c r="F589" s="31">
        <f t="shared" si="211"/>
        <v>6.4051240992794231E-3</v>
      </c>
      <c r="G589" s="11">
        <f t="shared" si="202"/>
        <v>-0.27272727272727271</v>
      </c>
      <c r="H589" s="25">
        <f t="shared" si="203"/>
        <v>-2.4788266887006815E-3</v>
      </c>
      <c r="I589" s="2"/>
    </row>
    <row r="590" spans="1:9" s="32" customFormat="1" ht="15" x14ac:dyDescent="0.2">
      <c r="A590" s="39"/>
      <c r="B590" s="29" t="s">
        <v>150</v>
      </c>
      <c r="C590" s="7">
        <v>28</v>
      </c>
      <c r="D590" s="7">
        <v>9</v>
      </c>
      <c r="E590" s="31">
        <f t="shared" si="210"/>
        <v>5.7839289403015907E-3</v>
      </c>
      <c r="F590" s="31">
        <f t="shared" si="211"/>
        <v>1.801441152922338E-3</v>
      </c>
      <c r="G590" s="11">
        <f t="shared" si="202"/>
        <v>-0.6785714285714286</v>
      </c>
      <c r="H590" s="25">
        <f t="shared" si="203"/>
        <v>-3.9248089237760792E-3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49</v>
      </c>
      <c r="D592" s="7">
        <v>34</v>
      </c>
      <c r="E592" s="31">
        <f t="shared" si="210"/>
        <v>1.0121875645527783E-2</v>
      </c>
      <c r="F592" s="31">
        <f t="shared" si="211"/>
        <v>6.8054443554843875E-3</v>
      </c>
      <c r="G592" s="11">
        <f t="shared" si="202"/>
        <v>-0.30612244897959184</v>
      </c>
      <c r="H592" s="25">
        <f t="shared" si="203"/>
        <v>-3.0985333608758519E-3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1</v>
      </c>
      <c r="E594" s="31" t="str">
        <f t="shared" si="210"/>
        <v/>
      </c>
      <c r="F594" s="31">
        <f t="shared" si="211"/>
        <v>2.0016012810248197E-4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</v>
      </c>
      <c r="D595" s="7">
        <v>5</v>
      </c>
      <c r="E595" s="31">
        <f t="shared" si="210"/>
        <v>2.065688907250568E-4</v>
      </c>
      <c r="F595" s="31">
        <f t="shared" si="211"/>
        <v>1.0008006405124099E-3</v>
      </c>
      <c r="G595" s="11">
        <f t="shared" si="202"/>
        <v>4</v>
      </c>
      <c r="H595" s="25">
        <f t="shared" si="203"/>
        <v>8.262755629002272E-4</v>
      </c>
      <c r="I595" s="2"/>
    </row>
    <row r="596" spans="1:9" s="32" customFormat="1" ht="15" x14ac:dyDescent="0.2">
      <c r="A596" s="39"/>
      <c r="B596" s="29" t="s">
        <v>514</v>
      </c>
      <c r="C596" s="7">
        <v>25</v>
      </c>
      <c r="D596" s="7">
        <v>6</v>
      </c>
      <c r="E596" s="31">
        <f t="shared" si="210"/>
        <v>5.1642222681264199E-3</v>
      </c>
      <c r="F596" s="31">
        <f t="shared" si="211"/>
        <v>1.2009607686148918E-3</v>
      </c>
      <c r="G596" s="11">
        <f t="shared" si="202"/>
        <v>-0.76</v>
      </c>
      <c r="H596" s="25">
        <f t="shared" si="203"/>
        <v>-3.9248089237760792E-3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395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366</v>
      </c>
      <c r="C8" s="52">
        <f>+C18+C74+C169+C345+C570</f>
        <v>6176</v>
      </c>
      <c r="D8" s="52">
        <f>+D18+D74+D169+D345+D570</f>
        <v>6294</v>
      </c>
      <c r="E8" s="53">
        <f>+C8/C$8</f>
        <v>1</v>
      </c>
      <c r="F8" s="53">
        <f>+D8/D$8</f>
        <v>1</v>
      </c>
      <c r="G8" s="53">
        <f>+(D8-C8)/C8</f>
        <v>1.9106217616580309E-2</v>
      </c>
      <c r="H8" s="54">
        <f>+E8*G8</f>
        <v>1.9106217616580309E-2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42</v>
      </c>
      <c r="D9" s="24">
        <f>+D18</f>
        <v>29</v>
      </c>
      <c r="E9" s="25">
        <f t="shared" ref="E9:E13" si="0">C9/$C$8</f>
        <v>6.8005181347150258E-3</v>
      </c>
      <c r="F9" s="25">
        <f>D9/$D$8</f>
        <v>4.6075627581823961E-3</v>
      </c>
      <c r="G9" s="11">
        <f>+IF(OR(AND(D9=0),(C9=0)),"0",((D9-C9)/C9))</f>
        <v>-0.30952380952380953</v>
      </c>
      <c r="H9" s="13">
        <f>+IF(OR(AND(E9=""),(G9="")),"",E9*G9)</f>
        <v>-2.1049222797927462E-3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1540</v>
      </c>
      <c r="D10" s="24">
        <f>+D74</f>
        <v>671</v>
      </c>
      <c r="E10" s="25">
        <f t="shared" si="0"/>
        <v>0.24935233160621761</v>
      </c>
      <c r="F10" s="25">
        <f>D10/$D$8</f>
        <v>0.10660946933587544</v>
      </c>
      <c r="G10" s="11">
        <f>+IF(OR(AND(D10=0),(C10=0)),"0",((D10-C10)/C10))</f>
        <v>-0.56428571428571428</v>
      </c>
      <c r="H10" s="13">
        <f>+IF(OR(AND(E10=""),(G10="")),"",E10*G10)</f>
        <v>-0.1407059585492228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666</v>
      </c>
      <c r="D11" s="24">
        <f>+D169</f>
        <v>813</v>
      </c>
      <c r="E11" s="25">
        <f t="shared" si="0"/>
        <v>0.10783678756476683</v>
      </c>
      <c r="F11" s="25">
        <f>D11/$D$8</f>
        <v>0.12917063870352716</v>
      </c>
      <c r="G11" s="11">
        <f>+IF(OR(AND(D11=0),(C11=0)),"0",((D11-C11)/C11))</f>
        <v>0.22072072072072071</v>
      </c>
      <c r="H11" s="13">
        <f>+IF(OR(AND(E11=""),(G11="")),"",E11*G11)</f>
        <v>2.3801813471502588E-2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2161</v>
      </c>
      <c r="D12" s="24">
        <f>+D345</f>
        <v>2672</v>
      </c>
      <c r="E12" s="25">
        <f t="shared" si="0"/>
        <v>0.34990284974093266</v>
      </c>
      <c r="F12" s="25">
        <f>D12/$D$8</f>
        <v>0.42453129965046077</v>
      </c>
      <c r="G12" s="11">
        <f>+IF(OR(AND(D12=0),(C12=0)),"0",((D12-C12)/C12))</f>
        <v>0.23646459972235076</v>
      </c>
      <c r="H12" s="13">
        <f>+IF(OR(AND(E12=""),(G12="")),"",E12*G12)</f>
        <v>8.2739637305699484E-2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1767</v>
      </c>
      <c r="D13" s="24">
        <f>+D570</f>
        <v>2109</v>
      </c>
      <c r="E13" s="25">
        <f t="shared" si="0"/>
        <v>0.28610751295336789</v>
      </c>
      <c r="F13" s="25">
        <f>D13/$D$8</f>
        <v>0.33508102955195423</v>
      </c>
      <c r="G13" s="11">
        <f>+IF(OR(AND(D13=0),(C13=0)),"0",((D13-C13)/C13))</f>
        <v>0.19354838709677419</v>
      </c>
      <c r="H13" s="13">
        <f>+IF(OR(AND(E13=""),(G13="")),"",E13*G13)</f>
        <v>5.5375647668393785E-2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42</v>
      </c>
      <c r="D18" s="52">
        <f>SUM(D19:D68)</f>
        <v>29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-0.30952380952380953</v>
      </c>
      <c r="H18" s="54">
        <f>+IF(OR(AND(E18=""),(G18="")),"",E18*G18)</f>
        <v>-0.30952380952380953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2.3809523809523808E-2</v>
      </c>
      <c r="F23" s="10" t="str">
        <f t="shared" si="2"/>
        <v/>
      </c>
      <c r="G23" s="11">
        <f t="shared" si="3"/>
        <v>-1</v>
      </c>
      <c r="H23" s="13">
        <f t="shared" si="4"/>
        <v>-2.3809523809523808E-2</v>
      </c>
    </row>
    <row r="24" spans="1:9" ht="30" x14ac:dyDescent="0.2">
      <c r="B24" s="5" t="s">
        <v>154</v>
      </c>
      <c r="C24" s="7">
        <v>1</v>
      </c>
      <c r="D24" s="7">
        <v>0</v>
      </c>
      <c r="E24" s="10">
        <f t="shared" si="1"/>
        <v>2.3809523809523808E-2</v>
      </c>
      <c r="F24" s="10" t="str">
        <f t="shared" si="2"/>
        <v/>
      </c>
      <c r="G24" s="11">
        <f t="shared" si="3"/>
        <v>-1</v>
      </c>
      <c r="H24" s="13">
        <f t="shared" si="4"/>
        <v>-2.3809523809523808E-2</v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2</v>
      </c>
      <c r="E25" s="40" t="str">
        <f t="shared" ref="E25" si="5">+IF(C25=0,"",C25/C$18)</f>
        <v/>
      </c>
      <c r="F25" s="40">
        <f t="shared" ref="F25" si="6">+IF(D25=0,"",D25/D$18)</f>
        <v>6.8965517241379309E-2</v>
      </c>
      <c r="G25" s="11">
        <f t="shared" si="3"/>
        <v>1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3</v>
      </c>
      <c r="E26" s="10">
        <f t="shared" si="1"/>
        <v>7.1428571428571425E-2</v>
      </c>
      <c r="F26" s="10">
        <f t="shared" si="2"/>
        <v>0.10344827586206896</v>
      </c>
      <c r="G26" s="11">
        <f t="shared" si="3"/>
        <v>0</v>
      </c>
      <c r="H26" s="13">
        <f t="shared" si="4"/>
        <v>0</v>
      </c>
    </row>
    <row r="27" spans="1:9" ht="15" x14ac:dyDescent="0.2">
      <c r="B27" s="5" t="s">
        <v>559</v>
      </c>
      <c r="C27" s="7">
        <v>0</v>
      </c>
      <c r="D27" s="7">
        <v>1</v>
      </c>
      <c r="E27" s="10" t="str">
        <f t="shared" si="1"/>
        <v/>
      </c>
      <c r="F27" s="10">
        <f t="shared" si="2"/>
        <v>3.4482758620689655E-2</v>
      </c>
      <c r="G27" s="11">
        <f t="shared" si="3"/>
        <v>1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9</v>
      </c>
      <c r="D29" s="7">
        <v>9</v>
      </c>
      <c r="E29" s="10">
        <f t="shared" si="1"/>
        <v>0.21428571428571427</v>
      </c>
      <c r="F29" s="10">
        <f t="shared" si="2"/>
        <v>0.31034482758620691</v>
      </c>
      <c r="G29" s="11">
        <f t="shared" si="3"/>
        <v>0</v>
      </c>
      <c r="H29" s="13">
        <f t="shared" si="4"/>
        <v>0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1</v>
      </c>
      <c r="E31" s="10" t="str">
        <f t="shared" si="1"/>
        <v/>
      </c>
      <c r="F31" s="10">
        <f t="shared" si="2"/>
        <v>3.4482758620689655E-2</v>
      </c>
      <c r="G31" s="11">
        <f t="shared" si="3"/>
        <v>1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2</v>
      </c>
      <c r="E32" s="10" t="str">
        <f t="shared" si="1"/>
        <v/>
      </c>
      <c r="F32" s="10">
        <f t="shared" si="2"/>
        <v>6.8965517241379309E-2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0" t="str">
        <f t="shared" si="1"/>
        <v/>
      </c>
      <c r="F35" s="10">
        <f t="shared" si="2"/>
        <v>3.4482758620689655E-2</v>
      </c>
      <c r="G35" s="11">
        <f t="shared" si="3"/>
        <v>1</v>
      </c>
      <c r="H35" s="13" t="str">
        <f t="shared" si="4"/>
        <v/>
      </c>
    </row>
    <row r="36" spans="2:8" ht="15" x14ac:dyDescent="0.2">
      <c r="B36" s="5" t="s">
        <v>159</v>
      </c>
      <c r="C36" s="7">
        <v>0</v>
      </c>
      <c r="D36" s="7">
        <v>1</v>
      </c>
      <c r="E36" s="10" t="str">
        <f t="shared" si="1"/>
        <v/>
      </c>
      <c r="F36" s="10">
        <f t="shared" si="2"/>
        <v>3.4482758620689655E-2</v>
      </c>
      <c r="G36" s="11">
        <f t="shared" si="3"/>
        <v>1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0" t="str">
        <f t="shared" si="1"/>
        <v/>
      </c>
      <c r="F38" s="10">
        <f t="shared" si="2"/>
        <v>3.4482758620689655E-2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4</v>
      </c>
      <c r="D44" s="7">
        <v>0</v>
      </c>
      <c r="E44" s="10">
        <f t="shared" si="1"/>
        <v>9.5238095238095233E-2</v>
      </c>
      <c r="F44" s="10" t="str">
        <f t="shared" si="2"/>
        <v/>
      </c>
      <c r="G44" s="11">
        <f t="shared" si="3"/>
        <v>-1</v>
      </c>
      <c r="H44" s="13">
        <f t="shared" si="4"/>
        <v>-9.5238095238095233E-2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1</v>
      </c>
      <c r="D48" s="7">
        <v>1</v>
      </c>
      <c r="E48" s="10">
        <f t="shared" si="1"/>
        <v>2.3809523809523808E-2</v>
      </c>
      <c r="F48" s="10">
        <f t="shared" si="2"/>
        <v>3.4482758620689655E-2</v>
      </c>
      <c r="G48" s="11">
        <f t="shared" si="3"/>
        <v>0</v>
      </c>
      <c r="H48" s="13">
        <f t="shared" si="4"/>
        <v>0</v>
      </c>
    </row>
    <row r="49" spans="1:9" ht="15" x14ac:dyDescent="0.2">
      <c r="B49" s="5" t="s">
        <v>9</v>
      </c>
      <c r="C49" s="7">
        <v>10</v>
      </c>
      <c r="D49" s="7">
        <v>5</v>
      </c>
      <c r="E49" s="10">
        <f t="shared" si="1"/>
        <v>0.23809523809523808</v>
      </c>
      <c r="F49" s="10">
        <f t="shared" si="2"/>
        <v>0.17241379310344829</v>
      </c>
      <c r="G49" s="11">
        <f t="shared" si="3"/>
        <v>-0.5</v>
      </c>
      <c r="H49" s="13">
        <f t="shared" si="4"/>
        <v>-0.11904761904761904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1</v>
      </c>
      <c r="E53" s="10">
        <f t="shared" si="1"/>
        <v>4.7619047619047616E-2</v>
      </c>
      <c r="F53" s="10">
        <f t="shared" si="2"/>
        <v>3.4482758620689655E-2</v>
      </c>
      <c r="G53" s="11">
        <f t="shared" si="3"/>
        <v>-0.5</v>
      </c>
      <c r="H53" s="13">
        <f t="shared" si="4"/>
        <v>-2.3809523809523808E-2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1</v>
      </c>
      <c r="D61" s="7">
        <v>1</v>
      </c>
      <c r="E61" s="10">
        <f t="shared" si="1"/>
        <v>2.3809523809523808E-2</v>
      </c>
      <c r="F61" s="10">
        <f t="shared" si="2"/>
        <v>3.4482758620689655E-2</v>
      </c>
      <c r="G61" s="11">
        <f t="shared" si="3"/>
        <v>0</v>
      </c>
      <c r="H61" s="13">
        <f t="shared" si="4"/>
        <v>0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3</v>
      </c>
      <c r="D63" s="7">
        <v>0</v>
      </c>
      <c r="E63" s="40">
        <f t="shared" ref="E63:E64" si="11">+IF(C63=0,"",C63/C$18)</f>
        <v>7.1428571428571425E-2</v>
      </c>
      <c r="F63" s="40" t="str">
        <f t="shared" ref="F63:F64" si="12">+IF(D63=0,"",D63/D$18)</f>
        <v/>
      </c>
      <c r="G63" s="11">
        <f t="shared" si="3"/>
        <v>-1</v>
      </c>
      <c r="H63" s="25">
        <f t="shared" ref="H63:H64" si="13">+IF(OR(AND(E63=""),(G63="")),"",E63*G63)</f>
        <v>-7.1428571428571425E-2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0</v>
      </c>
      <c r="E65" s="10">
        <f t="shared" si="1"/>
        <v>2.3809523809523808E-2</v>
      </c>
      <c r="F65" s="10" t="str">
        <f t="shared" si="2"/>
        <v/>
      </c>
      <c r="G65" s="11">
        <f t="shared" si="3"/>
        <v>-1</v>
      </c>
      <c r="H65" s="13">
        <f t="shared" si="4"/>
        <v>-2.3809523809523808E-2</v>
      </c>
    </row>
    <row r="66" spans="1:9" ht="15" x14ac:dyDescent="0.2">
      <c r="B66" s="5" t="s">
        <v>15</v>
      </c>
      <c r="C66" s="7">
        <v>3</v>
      </c>
      <c r="D66" s="7">
        <v>0</v>
      </c>
      <c r="E66" s="10">
        <f t="shared" si="1"/>
        <v>7.1428571428571425E-2</v>
      </c>
      <c r="F66" s="10" t="str">
        <f t="shared" si="2"/>
        <v/>
      </c>
      <c r="G66" s="11">
        <f t="shared" si="3"/>
        <v>-1</v>
      </c>
      <c r="H66" s="13">
        <f t="shared" si="4"/>
        <v>-7.1428571428571425E-2</v>
      </c>
    </row>
    <row r="67" spans="1:9" ht="15" x14ac:dyDescent="0.2">
      <c r="B67" s="5" t="s">
        <v>173</v>
      </c>
      <c r="C67" s="7">
        <v>2</v>
      </c>
      <c r="D67" s="7">
        <v>0</v>
      </c>
      <c r="E67" s="10">
        <f t="shared" si="1"/>
        <v>4.7619047619047616E-2</v>
      </c>
      <c r="F67" s="10" t="str">
        <f t="shared" si="2"/>
        <v/>
      </c>
      <c r="G67" s="11">
        <f t="shared" si="3"/>
        <v>-1</v>
      </c>
      <c r="H67" s="13">
        <f t="shared" si="4"/>
        <v>-4.7619047619047616E-2</v>
      </c>
    </row>
    <row r="68" spans="1:9" ht="15" x14ac:dyDescent="0.2">
      <c r="B68" s="5" t="s">
        <v>174</v>
      </c>
      <c r="C68" s="7">
        <v>1</v>
      </c>
      <c r="D68" s="7">
        <v>0</v>
      </c>
      <c r="E68" s="10">
        <f t="shared" si="1"/>
        <v>2.3809523809523808E-2</v>
      </c>
      <c r="F68" s="10" t="str">
        <f t="shared" si="2"/>
        <v/>
      </c>
      <c r="G68" s="11">
        <f t="shared" si="3"/>
        <v>-1</v>
      </c>
      <c r="H68" s="13">
        <f t="shared" si="4"/>
        <v>-2.3809523809523808E-2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1540</v>
      </c>
      <c r="D74" s="52">
        <f>SUM(D75:D163)</f>
        <v>671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-0.56428571428571428</v>
      </c>
      <c r="H74" s="54">
        <f>+IF(OR(AND(E74=""),(G74="")),"",E74*G74)</f>
        <v>-0.56428571428571428</v>
      </c>
    </row>
    <row r="75" spans="1:9" s="32" customFormat="1" ht="15" x14ac:dyDescent="0.2">
      <c r="A75" s="39"/>
      <c r="B75" s="29" t="s">
        <v>423</v>
      </c>
      <c r="C75" s="7">
        <v>32</v>
      </c>
      <c r="D75" s="7">
        <v>19</v>
      </c>
      <c r="E75" s="31">
        <f>+IF(C75=0,"",C75/C$74)</f>
        <v>2.0779220779220779E-2</v>
      </c>
      <c r="F75" s="31">
        <f>+IF(D75=0,"",D75/D$74)</f>
        <v>2.8315946348733235E-2</v>
      </c>
      <c r="G75" s="11">
        <f t="shared" ref="G75:G138" si="14">+IF(AND(C75=0,D75=0)," ",IF(C75=0,1,IF(D75=0,-1,(D75-C75)/C75)))</f>
        <v>-0.40625</v>
      </c>
      <c r="H75" s="25">
        <f>+IF(OR(AND(E75=""),(G75="")),"",E75*G75)</f>
        <v>-8.4415584415584409E-3</v>
      </c>
      <c r="I75" s="2"/>
    </row>
    <row r="76" spans="1:9" s="32" customFormat="1" ht="15" x14ac:dyDescent="0.2">
      <c r="A76" s="39"/>
      <c r="B76" s="29" t="s">
        <v>563</v>
      </c>
      <c r="C76" s="7">
        <v>13</v>
      </c>
      <c r="D76" s="7">
        <v>12</v>
      </c>
      <c r="E76" s="31">
        <f t="shared" ref="E76:E148" si="15">+IF(C76=0,"",C76/C$74)</f>
        <v>8.4415584415584409E-3</v>
      </c>
      <c r="F76" s="31">
        <f t="shared" ref="F76:F148" si="16">+IF(D76=0,"",D76/D$74)</f>
        <v>1.7883755588673621E-2</v>
      </c>
      <c r="G76" s="11">
        <f t="shared" si="14"/>
        <v>-7.6923076923076927E-2</v>
      </c>
      <c r="H76" s="25">
        <f t="shared" ref="H76:H148" si="17">+IF(OR(AND(E76=""),(G76="")),"",E76*G76)</f>
        <v>-6.4935064935064935E-4</v>
      </c>
      <c r="I76" s="2"/>
    </row>
    <row r="77" spans="1:9" s="32" customFormat="1" ht="15" x14ac:dyDescent="0.2">
      <c r="A77" s="39"/>
      <c r="B77" s="29" t="s">
        <v>516</v>
      </c>
      <c r="C77" s="7">
        <v>3</v>
      </c>
      <c r="D77" s="7">
        <v>4</v>
      </c>
      <c r="E77" s="31">
        <f t="shared" ref="E77" si="18">+IF(C77=0,"",C77/C$74)</f>
        <v>1.9480519480519481E-3</v>
      </c>
      <c r="F77" s="31">
        <f t="shared" ref="F77" si="19">+IF(D77=0,"",D77/D$74)</f>
        <v>5.9612518628912071E-3</v>
      </c>
      <c r="G77" s="11">
        <f t="shared" si="14"/>
        <v>0.33333333333333331</v>
      </c>
      <c r="H77" s="25">
        <f t="shared" ref="H77" si="20">+IF(OR(AND(E77=""),(G77="")),"",E77*G77)</f>
        <v>6.4935064935064935E-4</v>
      </c>
      <c r="I77" s="2"/>
    </row>
    <row r="78" spans="1:9" s="32" customFormat="1" ht="15" x14ac:dyDescent="0.2">
      <c r="A78" s="39"/>
      <c r="B78" s="29" t="s">
        <v>564</v>
      </c>
      <c r="C78" s="7">
        <v>19</v>
      </c>
      <c r="D78" s="7">
        <v>21</v>
      </c>
      <c r="E78" s="31">
        <f t="shared" si="15"/>
        <v>1.2337662337662338E-2</v>
      </c>
      <c r="F78" s="31">
        <f t="shared" si="16"/>
        <v>3.129657228017884E-2</v>
      </c>
      <c r="G78" s="11">
        <f t="shared" si="14"/>
        <v>0.10526315789473684</v>
      </c>
      <c r="H78" s="25">
        <f t="shared" si="17"/>
        <v>1.2987012987012987E-3</v>
      </c>
      <c r="I78" s="2"/>
    </row>
    <row r="79" spans="1:9" s="32" customFormat="1" ht="15" x14ac:dyDescent="0.2">
      <c r="A79" s="39"/>
      <c r="B79" s="29" t="s">
        <v>175</v>
      </c>
      <c r="C79" s="7">
        <v>36</v>
      </c>
      <c r="D79" s="7">
        <v>52</v>
      </c>
      <c r="E79" s="31">
        <f t="shared" si="15"/>
        <v>2.3376623376623377E-2</v>
      </c>
      <c r="F79" s="31">
        <f t="shared" si="16"/>
        <v>7.7496274217585689E-2</v>
      </c>
      <c r="G79" s="11">
        <f t="shared" si="14"/>
        <v>0.44444444444444442</v>
      </c>
      <c r="H79" s="25">
        <f t="shared" si="17"/>
        <v>1.038961038961039E-2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10</v>
      </c>
      <c r="E80" s="31">
        <f t="shared" si="15"/>
        <v>6.4935064935064935E-4</v>
      </c>
      <c r="F80" s="31">
        <f t="shared" si="16"/>
        <v>1.4903129657228018E-2</v>
      </c>
      <c r="G80" s="11">
        <f t="shared" si="14"/>
        <v>9</v>
      </c>
      <c r="H80" s="25">
        <f t="shared" si="17"/>
        <v>5.8441558441558444E-3</v>
      </c>
      <c r="I80" s="2"/>
    </row>
    <row r="81" spans="1:9" s="32" customFormat="1" ht="15" x14ac:dyDescent="0.2">
      <c r="A81" s="39"/>
      <c r="B81" s="29" t="s">
        <v>35</v>
      </c>
      <c r="C81" s="7">
        <v>6</v>
      </c>
      <c r="D81" s="7">
        <v>5</v>
      </c>
      <c r="E81" s="31">
        <f t="shared" ref="E81" si="21">+IF(C81=0,"",C81/C$74)</f>
        <v>3.8961038961038961E-3</v>
      </c>
      <c r="F81" s="31">
        <f t="shared" ref="F81" si="22">+IF(D81=0,"",D81/D$74)</f>
        <v>7.4515648286140089E-3</v>
      </c>
      <c r="G81" s="11">
        <f t="shared" si="14"/>
        <v>-0.16666666666666666</v>
      </c>
      <c r="H81" s="25">
        <f t="shared" ref="H81" si="23">+IF(OR(AND(E81=""),(G81="")),"",E81*G81)</f>
        <v>-6.4935064935064935E-4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3</v>
      </c>
      <c r="D83" s="7">
        <v>1</v>
      </c>
      <c r="E83" s="31">
        <f t="shared" si="15"/>
        <v>1.9480519480519481E-3</v>
      </c>
      <c r="F83" s="31">
        <f t="shared" si="16"/>
        <v>1.4903129657228018E-3</v>
      </c>
      <c r="G83" s="11">
        <f t="shared" si="14"/>
        <v>-0.66666666666666663</v>
      </c>
      <c r="H83" s="25">
        <f t="shared" si="17"/>
        <v>-1.2987012987012987E-3</v>
      </c>
      <c r="I83" s="2"/>
    </row>
    <row r="84" spans="1:9" s="32" customFormat="1" ht="15" x14ac:dyDescent="0.2">
      <c r="A84" s="39"/>
      <c r="B84" s="29" t="s">
        <v>424</v>
      </c>
      <c r="C84" s="7">
        <v>3</v>
      </c>
      <c r="D84" s="7">
        <v>0</v>
      </c>
      <c r="E84" s="31">
        <f t="shared" si="15"/>
        <v>1.9480519480519481E-3</v>
      </c>
      <c r="F84" s="31" t="str">
        <f t="shared" si="16"/>
        <v/>
      </c>
      <c r="G84" s="11">
        <f t="shared" si="14"/>
        <v>-1</v>
      </c>
      <c r="H84" s="25">
        <f t="shared" si="17"/>
        <v>-1.9480519480519481E-3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6</v>
      </c>
      <c r="D86" s="7">
        <v>3</v>
      </c>
      <c r="E86" s="31">
        <f t="shared" si="15"/>
        <v>3.8961038961038961E-3</v>
      </c>
      <c r="F86" s="31">
        <f t="shared" si="16"/>
        <v>4.4709388971684054E-3</v>
      </c>
      <c r="G86" s="11">
        <f t="shared" si="14"/>
        <v>-0.5</v>
      </c>
      <c r="H86" s="25">
        <f t="shared" si="17"/>
        <v>-1.9480519480519481E-3</v>
      </c>
      <c r="I86" s="2"/>
    </row>
    <row r="87" spans="1:9" s="32" customFormat="1" ht="15" x14ac:dyDescent="0.2">
      <c r="A87" s="39"/>
      <c r="B87" s="29" t="s">
        <v>17</v>
      </c>
      <c r="C87" s="7">
        <v>4</v>
      </c>
      <c r="D87" s="7">
        <v>0</v>
      </c>
      <c r="E87" s="31">
        <f t="shared" si="15"/>
        <v>2.5974025974025974E-3</v>
      </c>
      <c r="F87" s="31" t="str">
        <f t="shared" si="16"/>
        <v/>
      </c>
      <c r="G87" s="11">
        <f t="shared" si="14"/>
        <v>-1</v>
      </c>
      <c r="H87" s="25">
        <f t="shared" si="17"/>
        <v>-2.5974025974025974E-3</v>
      </c>
      <c r="I87" s="2"/>
    </row>
    <row r="88" spans="1:9" s="32" customFormat="1" ht="15" x14ac:dyDescent="0.2">
      <c r="A88" s="39"/>
      <c r="B88" s="29" t="s">
        <v>180</v>
      </c>
      <c r="C88" s="7">
        <v>18</v>
      </c>
      <c r="D88" s="7">
        <v>14</v>
      </c>
      <c r="E88" s="31">
        <f t="shared" si="15"/>
        <v>1.1688311688311689E-2</v>
      </c>
      <c r="F88" s="31">
        <f t="shared" si="16"/>
        <v>2.0864381520119227E-2</v>
      </c>
      <c r="G88" s="11">
        <f t="shared" si="14"/>
        <v>-0.22222222222222221</v>
      </c>
      <c r="H88" s="25">
        <f t="shared" si="17"/>
        <v>-2.5974025974025974E-3</v>
      </c>
      <c r="I88" s="2"/>
    </row>
    <row r="89" spans="1:9" s="32" customFormat="1" ht="15" x14ac:dyDescent="0.2">
      <c r="A89" s="39"/>
      <c r="B89" s="29" t="s">
        <v>565</v>
      </c>
      <c r="C89" s="7">
        <v>8</v>
      </c>
      <c r="D89" s="7">
        <v>6</v>
      </c>
      <c r="E89" s="31">
        <f t="shared" ref="E89" si="24">+IF(C89=0,"",C89/C$74)</f>
        <v>5.1948051948051948E-3</v>
      </c>
      <c r="F89" s="31">
        <f t="shared" ref="F89" si="25">+IF(D89=0,"",D89/D$74)</f>
        <v>8.9418777943368107E-3</v>
      </c>
      <c r="G89" s="11">
        <f t="shared" si="14"/>
        <v>-0.25</v>
      </c>
      <c r="H89" s="25">
        <f t="shared" ref="H89" si="26">+IF(OR(AND(E89=""),(G89="")),"",E89*G89)</f>
        <v>-1.2987012987012987E-3</v>
      </c>
      <c r="I89" s="2"/>
    </row>
    <row r="90" spans="1:9" s="32" customFormat="1" ht="15" x14ac:dyDescent="0.2">
      <c r="A90" s="39"/>
      <c r="B90" s="29" t="s">
        <v>181</v>
      </c>
      <c r="C90" s="7">
        <v>26</v>
      </c>
      <c r="D90" s="7">
        <v>31</v>
      </c>
      <c r="E90" s="31">
        <f t="shared" si="15"/>
        <v>1.6883116883116882E-2</v>
      </c>
      <c r="F90" s="31">
        <f t="shared" si="16"/>
        <v>4.6199701937406856E-2</v>
      </c>
      <c r="G90" s="11">
        <f t="shared" si="14"/>
        <v>0.19230769230769232</v>
      </c>
      <c r="H90" s="25">
        <f t="shared" si="17"/>
        <v>3.2467532467532465E-3</v>
      </c>
      <c r="I90" s="2"/>
    </row>
    <row r="91" spans="1:9" s="32" customFormat="1" ht="15" x14ac:dyDescent="0.2">
      <c r="A91" s="39"/>
      <c r="B91" s="29" t="s">
        <v>182</v>
      </c>
      <c r="C91" s="7">
        <v>4</v>
      </c>
      <c r="D91" s="7">
        <v>7</v>
      </c>
      <c r="E91" s="31">
        <f t="shared" si="15"/>
        <v>2.5974025974025974E-3</v>
      </c>
      <c r="F91" s="31">
        <f t="shared" si="16"/>
        <v>1.0432190760059613E-2</v>
      </c>
      <c r="G91" s="11">
        <f t="shared" si="14"/>
        <v>0.75</v>
      </c>
      <c r="H91" s="25">
        <f t="shared" si="17"/>
        <v>1.9480519480519481E-3</v>
      </c>
      <c r="I91" s="2"/>
    </row>
    <row r="92" spans="1:9" s="32" customFormat="1" ht="15" x14ac:dyDescent="0.2">
      <c r="A92" s="39"/>
      <c r="B92" s="29" t="s">
        <v>21</v>
      </c>
      <c r="C92" s="7">
        <v>3</v>
      </c>
      <c r="D92" s="7">
        <v>5</v>
      </c>
      <c r="E92" s="31">
        <f t="shared" si="15"/>
        <v>1.9480519480519481E-3</v>
      </c>
      <c r="F92" s="31">
        <f t="shared" si="16"/>
        <v>7.4515648286140089E-3</v>
      </c>
      <c r="G92" s="11">
        <f t="shared" si="14"/>
        <v>0.66666666666666663</v>
      </c>
      <c r="H92" s="25">
        <f t="shared" si="17"/>
        <v>1.2987012987012987E-3</v>
      </c>
      <c r="I92" s="2"/>
    </row>
    <row r="93" spans="1:9" s="32" customFormat="1" ht="15" x14ac:dyDescent="0.2">
      <c r="A93" s="39"/>
      <c r="B93" s="29" t="s">
        <v>425</v>
      </c>
      <c r="C93" s="7">
        <v>3</v>
      </c>
      <c r="D93" s="7">
        <v>4</v>
      </c>
      <c r="E93" s="31">
        <f t="shared" si="15"/>
        <v>1.9480519480519481E-3</v>
      </c>
      <c r="F93" s="31">
        <f t="shared" si="16"/>
        <v>5.9612518628912071E-3</v>
      </c>
      <c r="G93" s="11">
        <f t="shared" si="14"/>
        <v>0.33333333333333331</v>
      </c>
      <c r="H93" s="25">
        <f t="shared" si="17"/>
        <v>6.4935064935064935E-4</v>
      </c>
      <c r="I93" s="2"/>
    </row>
    <row r="94" spans="1:9" s="32" customFormat="1" ht="15" x14ac:dyDescent="0.2">
      <c r="A94" s="39"/>
      <c r="B94" s="29" t="s">
        <v>183</v>
      </c>
      <c r="C94" s="7">
        <v>1</v>
      </c>
      <c r="D94" s="7">
        <v>1</v>
      </c>
      <c r="E94" s="31">
        <f t="shared" si="15"/>
        <v>6.4935064935064935E-4</v>
      </c>
      <c r="F94" s="31">
        <f t="shared" si="16"/>
        <v>1.4903129657228018E-3</v>
      </c>
      <c r="G94" s="11">
        <f t="shared" si="14"/>
        <v>0</v>
      </c>
      <c r="H94" s="25">
        <f t="shared" si="17"/>
        <v>0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2</v>
      </c>
      <c r="E95" s="31" t="str">
        <f t="shared" ref="E95:E96" si="27">+IF(C95=0,"",C95/C$74)</f>
        <v/>
      </c>
      <c r="F95" s="31">
        <f t="shared" ref="F95:F96" si="28">+IF(D95=0,"",D95/D$74)</f>
        <v>2.9806259314456036E-3</v>
      </c>
      <c r="G95" s="11">
        <f t="shared" si="14"/>
        <v>1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3</v>
      </c>
      <c r="D96" s="7">
        <v>0</v>
      </c>
      <c r="E96" s="31">
        <f t="shared" si="27"/>
        <v>1.9480519480519481E-3</v>
      </c>
      <c r="F96" s="31" t="str">
        <f t="shared" si="28"/>
        <v/>
      </c>
      <c r="G96" s="11">
        <f t="shared" si="14"/>
        <v>-1</v>
      </c>
      <c r="H96" s="25">
        <f t="shared" si="29"/>
        <v>-1.9480519480519481E-3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9</v>
      </c>
      <c r="D98" s="7">
        <v>7</v>
      </c>
      <c r="E98" s="31">
        <f t="shared" si="15"/>
        <v>5.8441558441558444E-3</v>
      </c>
      <c r="F98" s="31">
        <f t="shared" si="16"/>
        <v>1.0432190760059613E-2</v>
      </c>
      <c r="G98" s="11">
        <f t="shared" si="14"/>
        <v>-0.22222222222222221</v>
      </c>
      <c r="H98" s="25">
        <f t="shared" si="17"/>
        <v>-1.2987012987012987E-3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6</v>
      </c>
      <c r="D100" s="7">
        <v>1</v>
      </c>
      <c r="E100" s="31">
        <f t="shared" si="15"/>
        <v>3.8961038961038961E-3</v>
      </c>
      <c r="F100" s="31">
        <f t="shared" si="16"/>
        <v>1.4903129657228018E-3</v>
      </c>
      <c r="G100" s="11">
        <f t="shared" si="14"/>
        <v>-0.83333333333333337</v>
      </c>
      <c r="H100" s="25">
        <f t="shared" si="17"/>
        <v>-3.246753246753247E-3</v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2</v>
      </c>
      <c r="D102" s="7">
        <v>6</v>
      </c>
      <c r="E102" s="31">
        <f t="shared" si="15"/>
        <v>1.2987012987012987E-3</v>
      </c>
      <c r="F102" s="31">
        <f t="shared" si="16"/>
        <v>8.9418777943368107E-3</v>
      </c>
      <c r="G102" s="11">
        <f t="shared" si="14"/>
        <v>2</v>
      </c>
      <c r="H102" s="25">
        <f t="shared" si="17"/>
        <v>2.5974025974025974E-3</v>
      </c>
      <c r="I102" s="2"/>
    </row>
    <row r="103" spans="1:9" s="32" customFormat="1" ht="15" x14ac:dyDescent="0.2">
      <c r="A103" s="39"/>
      <c r="B103" s="29" t="s">
        <v>426</v>
      </c>
      <c r="C103" s="7">
        <v>12</v>
      </c>
      <c r="D103" s="7">
        <v>5</v>
      </c>
      <c r="E103" s="31">
        <f t="shared" si="15"/>
        <v>7.7922077922077922E-3</v>
      </c>
      <c r="F103" s="31">
        <f t="shared" si="16"/>
        <v>7.4515648286140089E-3</v>
      </c>
      <c r="G103" s="11">
        <f t="shared" si="14"/>
        <v>-0.58333333333333337</v>
      </c>
      <c r="H103" s="25">
        <f t="shared" si="17"/>
        <v>-4.5454545454545461E-3</v>
      </c>
      <c r="I103" s="2"/>
    </row>
    <row r="104" spans="1:9" s="32" customFormat="1" ht="15" x14ac:dyDescent="0.2">
      <c r="A104" s="39"/>
      <c r="B104" s="29" t="s">
        <v>18</v>
      </c>
      <c r="C104" s="7">
        <v>7</v>
      </c>
      <c r="D104" s="7">
        <v>10</v>
      </c>
      <c r="E104" s="31">
        <f t="shared" si="15"/>
        <v>4.5454545454545452E-3</v>
      </c>
      <c r="F104" s="31">
        <f t="shared" si="16"/>
        <v>1.4903129657228018E-2</v>
      </c>
      <c r="G104" s="11">
        <f t="shared" si="14"/>
        <v>0.42857142857142855</v>
      </c>
      <c r="H104" s="25">
        <f t="shared" si="17"/>
        <v>1.9480519480519478E-3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13</v>
      </c>
      <c r="D109" s="7">
        <v>13</v>
      </c>
      <c r="E109" s="31">
        <f t="shared" si="15"/>
        <v>8.4415584415584409E-3</v>
      </c>
      <c r="F109" s="31">
        <f t="shared" si="16"/>
        <v>1.9374068554396422E-2</v>
      </c>
      <c r="G109" s="11">
        <f t="shared" si="14"/>
        <v>0</v>
      </c>
      <c r="H109" s="25">
        <f t="shared" si="17"/>
        <v>0</v>
      </c>
      <c r="I109" s="2"/>
    </row>
    <row r="110" spans="1:9" s="32" customFormat="1" ht="15" x14ac:dyDescent="0.2">
      <c r="A110" s="39"/>
      <c r="B110" s="29" t="s">
        <v>602</v>
      </c>
      <c r="C110" s="7">
        <v>3</v>
      </c>
      <c r="D110" s="7">
        <v>0</v>
      </c>
      <c r="E110" s="31">
        <f t="shared" si="15"/>
        <v>1.9480519480519481E-3</v>
      </c>
      <c r="F110" s="31" t="str">
        <f t="shared" si="16"/>
        <v/>
      </c>
      <c r="G110" s="11">
        <f t="shared" si="14"/>
        <v>-1</v>
      </c>
      <c r="H110" s="25">
        <f t="shared" si="17"/>
        <v>-1.9480519480519481E-3</v>
      </c>
      <c r="I110" s="2"/>
    </row>
    <row r="111" spans="1:9" s="32" customFormat="1" ht="15" x14ac:dyDescent="0.2">
      <c r="A111" s="39"/>
      <c r="B111" s="29" t="s">
        <v>603</v>
      </c>
      <c r="C111" s="7">
        <v>34</v>
      </c>
      <c r="D111" s="7">
        <v>19</v>
      </c>
      <c r="E111" s="31">
        <f t="shared" si="15"/>
        <v>2.2077922077922078E-2</v>
      </c>
      <c r="F111" s="31">
        <f t="shared" si="16"/>
        <v>2.8315946348733235E-2</v>
      </c>
      <c r="G111" s="11">
        <f t="shared" si="14"/>
        <v>-0.44117647058823528</v>
      </c>
      <c r="H111" s="25">
        <f t="shared" si="17"/>
        <v>-9.74025974025974E-3</v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2</v>
      </c>
      <c r="E112" s="31" t="str">
        <f t="shared" si="15"/>
        <v/>
      </c>
      <c r="F112" s="31">
        <f t="shared" si="16"/>
        <v>2.9806259314456036E-3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11</v>
      </c>
      <c r="D113" s="7">
        <v>12</v>
      </c>
      <c r="E113" s="31">
        <f t="shared" si="15"/>
        <v>7.1428571428571426E-3</v>
      </c>
      <c r="F113" s="31">
        <f t="shared" si="16"/>
        <v>1.7883755588673621E-2</v>
      </c>
      <c r="G113" s="11">
        <f t="shared" si="14"/>
        <v>9.0909090909090912E-2</v>
      </c>
      <c r="H113" s="25">
        <f t="shared" si="17"/>
        <v>6.4935064935064935E-4</v>
      </c>
      <c r="I113" s="2"/>
    </row>
    <row r="114" spans="1:9" s="32" customFormat="1" ht="15" x14ac:dyDescent="0.2">
      <c r="A114" s="39"/>
      <c r="B114" s="29" t="s">
        <v>191</v>
      </c>
      <c r="C114" s="7">
        <v>1</v>
      </c>
      <c r="D114" s="7">
        <v>1</v>
      </c>
      <c r="E114" s="31">
        <f t="shared" si="15"/>
        <v>6.4935064935064935E-4</v>
      </c>
      <c r="F114" s="31">
        <f t="shared" si="16"/>
        <v>1.4903129657228018E-3</v>
      </c>
      <c r="G114" s="11">
        <f t="shared" si="14"/>
        <v>0</v>
      </c>
      <c r="H114" s="25">
        <f t="shared" si="17"/>
        <v>0</v>
      </c>
      <c r="I114" s="2"/>
    </row>
    <row r="115" spans="1:9" s="32" customFormat="1" ht="15" x14ac:dyDescent="0.2">
      <c r="A115" s="39"/>
      <c r="B115" s="29" t="s">
        <v>27</v>
      </c>
      <c r="C115" s="7">
        <v>20</v>
      </c>
      <c r="D115" s="7">
        <v>13</v>
      </c>
      <c r="E115" s="31">
        <f t="shared" si="15"/>
        <v>1.2987012987012988E-2</v>
      </c>
      <c r="F115" s="31">
        <f t="shared" si="16"/>
        <v>1.9374068554396422E-2</v>
      </c>
      <c r="G115" s="11">
        <f t="shared" si="14"/>
        <v>-0.35</v>
      </c>
      <c r="H115" s="25">
        <f t="shared" si="17"/>
        <v>-4.5454545454545452E-3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8</v>
      </c>
      <c r="D118" s="7">
        <v>24</v>
      </c>
      <c r="E118" s="31">
        <f t="shared" si="15"/>
        <v>5.1948051948051948E-3</v>
      </c>
      <c r="F118" s="31">
        <f t="shared" si="16"/>
        <v>3.5767511177347243E-2</v>
      </c>
      <c r="G118" s="11">
        <f t="shared" si="14"/>
        <v>2</v>
      </c>
      <c r="H118" s="25">
        <f t="shared" si="17"/>
        <v>1.038961038961039E-2</v>
      </c>
      <c r="I118" s="2"/>
    </row>
    <row r="119" spans="1:9" s="32" customFormat="1" ht="15" x14ac:dyDescent="0.2">
      <c r="A119" s="39"/>
      <c r="B119" s="29" t="s">
        <v>24</v>
      </c>
      <c r="C119" s="7">
        <v>5</v>
      </c>
      <c r="D119" s="7">
        <v>1</v>
      </c>
      <c r="E119" s="31">
        <f t="shared" si="15"/>
        <v>3.246753246753247E-3</v>
      </c>
      <c r="F119" s="31">
        <f t="shared" si="16"/>
        <v>1.4903129657228018E-3</v>
      </c>
      <c r="G119" s="11">
        <f t="shared" si="14"/>
        <v>-0.8</v>
      </c>
      <c r="H119" s="25">
        <f t="shared" si="17"/>
        <v>-2.5974025974025978E-3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10</v>
      </c>
      <c r="E120" s="31">
        <f t="shared" si="15"/>
        <v>6.4935064935064935E-4</v>
      </c>
      <c r="F120" s="31">
        <f t="shared" si="16"/>
        <v>1.4903129657228018E-2</v>
      </c>
      <c r="G120" s="11">
        <f t="shared" si="14"/>
        <v>9</v>
      </c>
      <c r="H120" s="25">
        <f t="shared" si="17"/>
        <v>5.8441558441558444E-3</v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10</v>
      </c>
      <c r="E121" s="31" t="str">
        <f t="shared" si="15"/>
        <v/>
      </c>
      <c r="F121" s="31">
        <f t="shared" si="16"/>
        <v>1.4903129657228018E-2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2</v>
      </c>
      <c r="D122" s="7">
        <v>0</v>
      </c>
      <c r="E122" s="31">
        <f t="shared" si="15"/>
        <v>1.2987012987012987E-3</v>
      </c>
      <c r="F122" s="31" t="str">
        <f t="shared" si="16"/>
        <v/>
      </c>
      <c r="G122" s="11">
        <f t="shared" si="14"/>
        <v>-1</v>
      </c>
      <c r="H122" s="25">
        <f t="shared" si="17"/>
        <v>-1.2987012987012987E-3</v>
      </c>
      <c r="I122" s="2"/>
    </row>
    <row r="123" spans="1:9" s="32" customFormat="1" ht="15" x14ac:dyDescent="0.2">
      <c r="A123" s="39"/>
      <c r="B123" s="29" t="s">
        <v>26</v>
      </c>
      <c r="C123" s="7">
        <v>7</v>
      </c>
      <c r="D123" s="7">
        <v>18</v>
      </c>
      <c r="E123" s="31">
        <f t="shared" si="15"/>
        <v>4.5454545454545452E-3</v>
      </c>
      <c r="F123" s="31">
        <f t="shared" si="16"/>
        <v>2.6825633383010434E-2</v>
      </c>
      <c r="G123" s="11">
        <f t="shared" si="14"/>
        <v>1.5714285714285714</v>
      </c>
      <c r="H123" s="25">
        <f t="shared" si="17"/>
        <v>7.1428571428571426E-3</v>
      </c>
      <c r="I123" s="2"/>
    </row>
    <row r="124" spans="1:9" s="32" customFormat="1" ht="15" x14ac:dyDescent="0.2">
      <c r="A124" s="39"/>
      <c r="B124" s="29" t="s">
        <v>195</v>
      </c>
      <c r="C124" s="7">
        <v>13</v>
      </c>
      <c r="D124" s="7">
        <v>10</v>
      </c>
      <c r="E124" s="31">
        <f t="shared" si="15"/>
        <v>8.4415584415584409E-3</v>
      </c>
      <c r="F124" s="31">
        <f t="shared" si="16"/>
        <v>1.4903129657228018E-2</v>
      </c>
      <c r="G124" s="11">
        <f t="shared" si="14"/>
        <v>-0.23076923076923078</v>
      </c>
      <c r="H124" s="25">
        <f t="shared" si="17"/>
        <v>-1.9480519480519481E-3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</v>
      </c>
      <c r="D126" s="7">
        <v>6</v>
      </c>
      <c r="E126" s="31">
        <f t="shared" si="15"/>
        <v>6.4935064935064935E-4</v>
      </c>
      <c r="F126" s="31">
        <f t="shared" si="16"/>
        <v>8.9418777943368107E-3</v>
      </c>
      <c r="G126" s="11">
        <f t="shared" si="14"/>
        <v>5</v>
      </c>
      <c r="H126" s="25">
        <f t="shared" si="17"/>
        <v>3.246753246753247E-3</v>
      </c>
      <c r="I126" s="2"/>
    </row>
    <row r="127" spans="1:9" s="32" customFormat="1" ht="15" x14ac:dyDescent="0.2">
      <c r="A127" s="39"/>
      <c r="B127" s="29" t="s">
        <v>196</v>
      </c>
      <c r="C127" s="7">
        <v>30</v>
      </c>
      <c r="D127" s="7">
        <v>9</v>
      </c>
      <c r="E127" s="31">
        <f t="shared" si="15"/>
        <v>1.948051948051948E-2</v>
      </c>
      <c r="F127" s="31">
        <f t="shared" si="16"/>
        <v>1.3412816691505217E-2</v>
      </c>
      <c r="G127" s="11">
        <f t="shared" si="14"/>
        <v>-0.7</v>
      </c>
      <c r="H127" s="25">
        <f t="shared" si="17"/>
        <v>-1.3636363636363636E-2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984</v>
      </c>
      <c r="D129" s="7">
        <v>223</v>
      </c>
      <c r="E129" s="31">
        <f t="shared" si="15"/>
        <v>0.63896103896103895</v>
      </c>
      <c r="F129" s="31">
        <f t="shared" si="16"/>
        <v>0.3323397913561848</v>
      </c>
      <c r="G129" s="11">
        <f t="shared" si="14"/>
        <v>-0.77337398373983735</v>
      </c>
      <c r="H129" s="25">
        <f t="shared" si="17"/>
        <v>-0.49415584415584413</v>
      </c>
      <c r="I129" s="2"/>
    </row>
    <row r="130" spans="1:9" s="32" customFormat="1" ht="15" x14ac:dyDescent="0.2">
      <c r="A130" s="39"/>
      <c r="B130" s="29" t="s">
        <v>197</v>
      </c>
      <c r="C130" s="7">
        <v>15</v>
      </c>
      <c r="D130" s="7">
        <v>7</v>
      </c>
      <c r="E130" s="31">
        <f t="shared" si="15"/>
        <v>9.74025974025974E-3</v>
      </c>
      <c r="F130" s="31">
        <f t="shared" si="16"/>
        <v>1.0432190760059613E-2</v>
      </c>
      <c r="G130" s="11">
        <f t="shared" si="14"/>
        <v>-0.53333333333333333</v>
      </c>
      <c r="H130" s="25">
        <f t="shared" si="17"/>
        <v>-5.1948051948051948E-3</v>
      </c>
      <c r="I130" s="2"/>
    </row>
    <row r="131" spans="1:9" s="32" customFormat="1" ht="15" x14ac:dyDescent="0.2">
      <c r="A131" s="39"/>
      <c r="B131" s="29" t="s">
        <v>198</v>
      </c>
      <c r="C131" s="7">
        <v>5</v>
      </c>
      <c r="D131" s="7">
        <v>1</v>
      </c>
      <c r="E131" s="31">
        <f t="shared" si="15"/>
        <v>3.246753246753247E-3</v>
      </c>
      <c r="F131" s="31">
        <f t="shared" si="16"/>
        <v>1.4903129657228018E-3</v>
      </c>
      <c r="G131" s="11">
        <f t="shared" si="14"/>
        <v>-0.8</v>
      </c>
      <c r="H131" s="25">
        <f t="shared" si="17"/>
        <v>-2.5974025974025978E-3</v>
      </c>
      <c r="I131" s="2"/>
    </row>
    <row r="132" spans="1:9" s="32" customFormat="1" ht="15" x14ac:dyDescent="0.2">
      <c r="A132" s="39"/>
      <c r="B132" s="29" t="s">
        <v>28</v>
      </c>
      <c r="C132" s="7">
        <v>1</v>
      </c>
      <c r="D132" s="7">
        <v>2</v>
      </c>
      <c r="E132" s="31">
        <f t="shared" si="15"/>
        <v>6.4935064935064935E-4</v>
      </c>
      <c r="F132" s="31">
        <f t="shared" si="16"/>
        <v>2.9806259314456036E-3</v>
      </c>
      <c r="G132" s="11">
        <f t="shared" si="14"/>
        <v>1</v>
      </c>
      <c r="H132" s="25">
        <f t="shared" si="17"/>
        <v>6.4935064935064935E-4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1</v>
      </c>
      <c r="E133" s="31">
        <f t="shared" si="15"/>
        <v>6.4935064935064935E-4</v>
      </c>
      <c r="F133" s="31">
        <f t="shared" si="16"/>
        <v>1.4903129657228018E-3</v>
      </c>
      <c r="G133" s="11">
        <f t="shared" si="14"/>
        <v>0</v>
      </c>
      <c r="H133" s="25">
        <f t="shared" si="17"/>
        <v>0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11</v>
      </c>
      <c r="E134" s="31" t="str">
        <f t="shared" ref="E134" si="36">+IF(C134=0,"",C134/C$74)</f>
        <v/>
      </c>
      <c r="F134" s="31">
        <f t="shared" ref="F134" si="37">+IF(D134=0,"",D134/D$74)</f>
        <v>1.6393442622950821E-2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4</v>
      </c>
      <c r="D135" s="7">
        <v>15</v>
      </c>
      <c r="E135" s="31">
        <f t="shared" si="15"/>
        <v>2.5974025974025974E-3</v>
      </c>
      <c r="F135" s="31">
        <f t="shared" si="16"/>
        <v>2.2354694485842028E-2</v>
      </c>
      <c r="G135" s="11">
        <f t="shared" si="14"/>
        <v>2.75</v>
      </c>
      <c r="H135" s="25">
        <f t="shared" si="17"/>
        <v>7.1428571428571426E-3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0</v>
      </c>
      <c r="E139" s="31">
        <f t="shared" si="15"/>
        <v>6.4935064935064935E-4</v>
      </c>
      <c r="F139" s="31" t="str">
        <f t="shared" si="16"/>
        <v/>
      </c>
      <c r="G139" s="11">
        <f t="shared" ref="G139:G163" si="39">+IF(AND(C139=0,D139=0)," ",IF(C139=0,1,IF(D139=0,-1,(D139-C139)/C139)))</f>
        <v>-1</v>
      </c>
      <c r="H139" s="25">
        <f t="shared" si="17"/>
        <v>-6.4935064935064935E-4</v>
      </c>
      <c r="I139" s="2"/>
    </row>
    <row r="140" spans="1:9" s="32" customFormat="1" ht="15" x14ac:dyDescent="0.2">
      <c r="A140" s="39"/>
      <c r="B140" s="29" t="s">
        <v>202</v>
      </c>
      <c r="C140" s="7">
        <v>5</v>
      </c>
      <c r="D140" s="7">
        <v>8</v>
      </c>
      <c r="E140" s="31">
        <f t="shared" si="15"/>
        <v>3.246753246753247E-3</v>
      </c>
      <c r="F140" s="31">
        <f t="shared" si="16"/>
        <v>1.1922503725782414E-2</v>
      </c>
      <c r="G140" s="11">
        <f t="shared" si="39"/>
        <v>0.6</v>
      </c>
      <c r="H140" s="25">
        <f t="shared" si="17"/>
        <v>1.9480519480519481E-3</v>
      </c>
      <c r="I140" s="2"/>
    </row>
    <row r="141" spans="1:9" s="32" customFormat="1" ht="15" x14ac:dyDescent="0.2">
      <c r="A141" s="39"/>
      <c r="B141" s="29" t="s">
        <v>430</v>
      </c>
      <c r="C141" s="7">
        <v>97</v>
      </c>
      <c r="D141" s="7">
        <v>15</v>
      </c>
      <c r="E141" s="31">
        <f t="shared" si="15"/>
        <v>6.298701298701298E-2</v>
      </c>
      <c r="F141" s="31">
        <f t="shared" si="16"/>
        <v>2.2354694485842028E-2</v>
      </c>
      <c r="G141" s="11">
        <f t="shared" si="39"/>
        <v>-0.84536082474226804</v>
      </c>
      <c r="H141" s="25">
        <f t="shared" si="17"/>
        <v>-5.3246753246753244E-2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1</v>
      </c>
      <c r="E143" s="31" t="str">
        <f t="shared" si="15"/>
        <v/>
      </c>
      <c r="F143" s="31">
        <f t="shared" si="16"/>
        <v>1.4903129657228018E-3</v>
      </c>
      <c r="G143" s="11">
        <f t="shared" si="39"/>
        <v>1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2</v>
      </c>
      <c r="D145" s="7">
        <v>2</v>
      </c>
      <c r="E145" s="31">
        <f t="shared" si="15"/>
        <v>1.2987012987012987E-3</v>
      </c>
      <c r="F145" s="31">
        <f t="shared" si="16"/>
        <v>2.9806259314456036E-3</v>
      </c>
      <c r="G145" s="11">
        <f t="shared" si="39"/>
        <v>0</v>
      </c>
      <c r="H145" s="25">
        <f t="shared" si="17"/>
        <v>0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1</v>
      </c>
      <c r="E149" s="31" t="str">
        <f t="shared" ref="E149:E158" si="46">+IF(C149=0,"",C149/C$74)</f>
        <v/>
      </c>
      <c r="F149" s="31">
        <f t="shared" ref="F149:F158" si="47">+IF(D149=0,"",D149/D$74)</f>
        <v>1.4903129657228018E-3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4</v>
      </c>
      <c r="E150" s="31">
        <f t="shared" si="46"/>
        <v>6.4935064935064935E-4</v>
      </c>
      <c r="F150" s="31">
        <f t="shared" si="47"/>
        <v>5.9612518628912071E-3</v>
      </c>
      <c r="G150" s="11">
        <f t="shared" si="39"/>
        <v>3</v>
      </c>
      <c r="H150" s="25">
        <f t="shared" si="48"/>
        <v>1.9480519480519481E-3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1</v>
      </c>
      <c r="E151" s="31" t="str">
        <f t="shared" si="46"/>
        <v/>
      </c>
      <c r="F151" s="31">
        <f t="shared" si="47"/>
        <v>1.4903129657228018E-3</v>
      </c>
      <c r="G151" s="11">
        <f t="shared" si="39"/>
        <v>1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3</v>
      </c>
      <c r="D152" s="7">
        <v>3</v>
      </c>
      <c r="E152" s="31">
        <f t="shared" si="46"/>
        <v>1.9480519480519481E-3</v>
      </c>
      <c r="F152" s="31">
        <f t="shared" si="47"/>
        <v>4.4709388971684054E-3</v>
      </c>
      <c r="G152" s="11">
        <f t="shared" si="39"/>
        <v>0</v>
      </c>
      <c r="H152" s="25">
        <f t="shared" si="48"/>
        <v>0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1</v>
      </c>
      <c r="E155" s="31" t="str">
        <f t="shared" si="46"/>
        <v/>
      </c>
      <c r="F155" s="31">
        <f t="shared" si="47"/>
        <v>1.4903129657228018E-3</v>
      </c>
      <c r="G155" s="11">
        <f t="shared" si="39"/>
        <v>1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1</v>
      </c>
      <c r="E156" s="31">
        <f t="shared" si="46"/>
        <v>6.4935064935064935E-4</v>
      </c>
      <c r="F156" s="31">
        <f t="shared" si="47"/>
        <v>1.4903129657228018E-3</v>
      </c>
      <c r="G156" s="11">
        <f t="shared" si="39"/>
        <v>0</v>
      </c>
      <c r="H156" s="25">
        <f t="shared" si="48"/>
        <v>0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1</v>
      </c>
      <c r="D158" s="7">
        <v>0</v>
      </c>
      <c r="E158" s="31">
        <f t="shared" si="46"/>
        <v>6.4935064935064935E-4</v>
      </c>
      <c r="F158" s="31" t="str">
        <f t="shared" si="47"/>
        <v/>
      </c>
      <c r="G158" s="11">
        <f t="shared" si="39"/>
        <v>-1</v>
      </c>
      <c r="H158" s="25">
        <f t="shared" si="48"/>
        <v>-6.4935064935064935E-4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5</v>
      </c>
      <c r="D160" s="7">
        <v>0</v>
      </c>
      <c r="E160" s="31">
        <f t="shared" ref="E160:E163" si="57">+IF(C160=0,"",C160/C$74)</f>
        <v>3.246753246753247E-3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-3.246753246753247E-3</v>
      </c>
      <c r="I160" s="2"/>
    </row>
    <row r="161" spans="1:9" s="32" customFormat="1" ht="30" x14ac:dyDescent="0.2">
      <c r="A161" s="39"/>
      <c r="B161" s="29" t="s">
        <v>544</v>
      </c>
      <c r="C161" s="7">
        <v>37</v>
      </c>
      <c r="D161" s="7">
        <v>0</v>
      </c>
      <c r="E161" s="31">
        <f t="shared" si="57"/>
        <v>2.4025974025974027E-2</v>
      </c>
      <c r="F161" s="31" t="str">
        <f t="shared" si="58"/>
        <v/>
      </c>
      <c r="G161" s="11">
        <f t="shared" si="39"/>
        <v>-1</v>
      </c>
      <c r="H161" s="25">
        <f t="shared" si="59"/>
        <v>-2.4025974025974027E-2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666</v>
      </c>
      <c r="D169" s="52">
        <f>SUM(D170:D339)</f>
        <v>813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0.22072072072072071</v>
      </c>
      <c r="H169" s="54">
        <f>+IF(OR(AND(E169=""),(G169="")),"",E169*G169)</f>
        <v>0.22072072072072071</v>
      </c>
    </row>
    <row r="170" spans="1:9" s="32" customFormat="1" ht="15" x14ac:dyDescent="0.2">
      <c r="A170" s="39"/>
      <c r="B170" s="41" t="s">
        <v>432</v>
      </c>
      <c r="C170" s="7">
        <v>7</v>
      </c>
      <c r="D170" s="7">
        <v>3</v>
      </c>
      <c r="E170" s="31">
        <f t="shared" si="60"/>
        <v>1.0510510510510511E-2</v>
      </c>
      <c r="F170" s="31">
        <f t="shared" si="61"/>
        <v>3.6900369003690036E-3</v>
      </c>
      <c r="G170" s="11">
        <f t="shared" ref="G170:G236" si="62">+IF(AND(C170=0,D170=0)," ",IF(C170=0,1,IF(D170=0,-1,(D170-C170)/C170)))</f>
        <v>-0.5714285714285714</v>
      </c>
      <c r="H170" s="25">
        <f>+IF(OR(AND(E170=""),(G170="")),"",E170*G170)</f>
        <v>-6.006006006006006E-3</v>
      </c>
      <c r="I170" s="2"/>
    </row>
    <row r="171" spans="1:9" s="32" customFormat="1" ht="15" x14ac:dyDescent="0.2">
      <c r="A171" s="39"/>
      <c r="B171" s="41" t="s">
        <v>569</v>
      </c>
      <c r="C171" s="7">
        <v>2</v>
      </c>
      <c r="D171" s="7">
        <v>2</v>
      </c>
      <c r="E171" s="31">
        <f t="shared" si="60"/>
        <v>3.003003003003003E-3</v>
      </c>
      <c r="F171" s="31">
        <f t="shared" si="61"/>
        <v>2.4600246002460025E-3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2</v>
      </c>
      <c r="D172" s="7">
        <v>146</v>
      </c>
      <c r="E172" s="31">
        <f t="shared" si="60"/>
        <v>3.003003003003003E-3</v>
      </c>
      <c r="F172" s="31">
        <f t="shared" si="61"/>
        <v>0.17958179581795819</v>
      </c>
      <c r="G172" s="11">
        <f t="shared" si="62"/>
        <v>72</v>
      </c>
      <c r="H172" s="25">
        <f t="shared" si="63"/>
        <v>0.21621621621621623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4</v>
      </c>
      <c r="D174" s="7">
        <v>7</v>
      </c>
      <c r="E174" s="31">
        <f t="shared" si="60"/>
        <v>6.006006006006006E-3</v>
      </c>
      <c r="F174" s="31">
        <f t="shared" si="61"/>
        <v>8.6100861008610082E-3</v>
      </c>
      <c r="G174" s="11">
        <f t="shared" si="62"/>
        <v>0.75</v>
      </c>
      <c r="H174" s="25">
        <f t="shared" si="63"/>
        <v>4.5045045045045045E-3</v>
      </c>
      <c r="I174" s="2"/>
    </row>
    <row r="175" spans="1:9" s="32" customFormat="1" ht="15" x14ac:dyDescent="0.2">
      <c r="A175" s="39"/>
      <c r="B175" s="41" t="s">
        <v>42</v>
      </c>
      <c r="C175" s="7">
        <v>29</v>
      </c>
      <c r="D175" s="7">
        <v>26</v>
      </c>
      <c r="E175" s="31">
        <f t="shared" si="60"/>
        <v>4.3543543543543541E-2</v>
      </c>
      <c r="F175" s="31">
        <f t="shared" si="61"/>
        <v>3.1980319803198029E-2</v>
      </c>
      <c r="G175" s="11">
        <f t="shared" si="62"/>
        <v>-0.10344827586206896</v>
      </c>
      <c r="H175" s="25">
        <f t="shared" si="63"/>
        <v>-4.5045045045045045E-3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1</v>
      </c>
      <c r="E176" s="31" t="str">
        <f t="shared" si="60"/>
        <v/>
      </c>
      <c r="F176" s="31">
        <f t="shared" si="61"/>
        <v>1.2300123001230013E-3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2</v>
      </c>
      <c r="E177" s="31" t="str">
        <f t="shared" si="60"/>
        <v/>
      </c>
      <c r="F177" s="31">
        <f t="shared" si="61"/>
        <v>2.4600246002460025E-3</v>
      </c>
      <c r="G177" s="11">
        <f t="shared" si="62"/>
        <v>1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2</v>
      </c>
      <c r="E181" s="31">
        <f t="shared" si="60"/>
        <v>1.5015015015015015E-3</v>
      </c>
      <c r="F181" s="31">
        <f t="shared" si="61"/>
        <v>2.4600246002460025E-3</v>
      </c>
      <c r="G181" s="11">
        <f t="shared" si="62"/>
        <v>1</v>
      </c>
      <c r="H181" s="25">
        <f t="shared" si="63"/>
        <v>1.5015015015015015E-3</v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1</v>
      </c>
      <c r="E182" s="31" t="str">
        <f t="shared" si="60"/>
        <v/>
      </c>
      <c r="F182" s="31">
        <f t="shared" si="61"/>
        <v>1.2300123001230013E-3</v>
      </c>
      <c r="G182" s="11">
        <f t="shared" si="62"/>
        <v>1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10</v>
      </c>
      <c r="D183" s="7">
        <v>8</v>
      </c>
      <c r="E183" s="31">
        <f t="shared" ref="E183" si="64">+IF(C183=0,"",C183/C$169)</f>
        <v>1.5015015015015015E-2</v>
      </c>
      <c r="F183" s="31">
        <f t="shared" ref="F183" si="65">+IF(D183=0,"",D183/D$169)</f>
        <v>9.8400984009840101E-3</v>
      </c>
      <c r="G183" s="11">
        <f t="shared" si="62"/>
        <v>-0.2</v>
      </c>
      <c r="H183" s="25">
        <f t="shared" ref="H183" si="66">+IF(OR(AND(E183=""),(G183="")),"",E183*G183)</f>
        <v>-3.003003003003003E-3</v>
      </c>
      <c r="I183" s="2"/>
    </row>
    <row r="184" spans="1:9" s="32" customFormat="1" ht="15" x14ac:dyDescent="0.2">
      <c r="A184" s="39"/>
      <c r="B184" s="41" t="s">
        <v>435</v>
      </c>
      <c r="C184" s="7">
        <v>16</v>
      </c>
      <c r="D184" s="7">
        <v>11</v>
      </c>
      <c r="E184" s="31">
        <f t="shared" ref="E184:F187" si="67">+IF(C184=0,"",C184/C$169)</f>
        <v>2.4024024024024024E-2</v>
      </c>
      <c r="F184" s="31">
        <f t="shared" si="67"/>
        <v>1.3530135301353014E-2</v>
      </c>
      <c r="G184" s="11">
        <f t="shared" si="62"/>
        <v>-0.3125</v>
      </c>
      <c r="H184" s="25">
        <f t="shared" si="63"/>
        <v>-7.5075075075075074E-3</v>
      </c>
      <c r="I184" s="2"/>
    </row>
    <row r="185" spans="1:9" s="32" customFormat="1" ht="15" x14ac:dyDescent="0.2">
      <c r="A185" s="39"/>
      <c r="B185" s="41" t="s">
        <v>574</v>
      </c>
      <c r="C185" s="7">
        <v>26</v>
      </c>
      <c r="D185" s="7">
        <v>14</v>
      </c>
      <c r="E185" s="31">
        <f t="shared" si="67"/>
        <v>3.903903903903904E-2</v>
      </c>
      <c r="F185" s="31">
        <f t="shared" si="67"/>
        <v>1.7220172201722016E-2</v>
      </c>
      <c r="G185" s="11">
        <f t="shared" si="62"/>
        <v>-0.46153846153846156</v>
      </c>
      <c r="H185" s="25">
        <f t="shared" si="63"/>
        <v>-1.8018018018018021E-2</v>
      </c>
      <c r="I185" s="2"/>
    </row>
    <row r="186" spans="1:9" s="32" customFormat="1" ht="15" x14ac:dyDescent="0.2">
      <c r="A186" s="39"/>
      <c r="B186" s="41" t="s">
        <v>41</v>
      </c>
      <c r="C186" s="7">
        <v>1</v>
      </c>
      <c r="D186" s="7">
        <v>0</v>
      </c>
      <c r="E186" s="31">
        <f t="shared" si="67"/>
        <v>1.5015015015015015E-3</v>
      </c>
      <c r="F186" s="31" t="str">
        <f t="shared" si="67"/>
        <v/>
      </c>
      <c r="G186" s="11">
        <f t="shared" si="62"/>
        <v>-1</v>
      </c>
      <c r="H186" s="25">
        <f t="shared" si="63"/>
        <v>-1.5015015015015015E-3</v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1.2300123001230013E-3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1</v>
      </c>
      <c r="E189" s="31">
        <f t="shared" si="68"/>
        <v>1.5015015015015015E-3</v>
      </c>
      <c r="F189" s="31">
        <f t="shared" si="69"/>
        <v>1.2300123001230013E-3</v>
      </c>
      <c r="G189" s="11">
        <f t="shared" si="62"/>
        <v>0</v>
      </c>
      <c r="H189" s="25">
        <f t="shared" si="70"/>
        <v>0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4</v>
      </c>
      <c r="D191" s="7">
        <v>37</v>
      </c>
      <c r="E191" s="31">
        <f t="shared" ref="E191:F196" si="75">+IF(C191=0,"",C191/C$169)</f>
        <v>6.006006006006006E-3</v>
      </c>
      <c r="F191" s="31">
        <f t="shared" si="75"/>
        <v>4.5510455104551047E-2</v>
      </c>
      <c r="G191" s="11">
        <f t="shared" si="62"/>
        <v>8.25</v>
      </c>
      <c r="H191" s="25">
        <f t="shared" si="63"/>
        <v>4.954954954954955E-2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0</v>
      </c>
      <c r="E194" s="31">
        <f t="shared" si="75"/>
        <v>1.5015015015015015E-3</v>
      </c>
      <c r="F194" s="31" t="str">
        <f t="shared" si="75"/>
        <v/>
      </c>
      <c r="G194" s="11">
        <f t="shared" si="62"/>
        <v>-1</v>
      </c>
      <c r="H194" s="25">
        <f t="shared" ref="H194" si="76">+IF(OR(AND(E194=""),(G194="")),"",E194*G194)</f>
        <v>-1.5015015015015015E-3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5</v>
      </c>
      <c r="D196" s="7">
        <v>3</v>
      </c>
      <c r="E196" s="31">
        <f t="shared" si="75"/>
        <v>7.5075075075075074E-3</v>
      </c>
      <c r="F196" s="31">
        <f t="shared" si="75"/>
        <v>3.6900369003690036E-3</v>
      </c>
      <c r="G196" s="11">
        <f t="shared" si="62"/>
        <v>-0.4</v>
      </c>
      <c r="H196" s="25">
        <f t="shared" si="63"/>
        <v>-3.003003003003003E-3</v>
      </c>
      <c r="I196" s="2"/>
    </row>
    <row r="197" spans="1:9" s="32" customFormat="1" ht="15" x14ac:dyDescent="0.2">
      <c r="A197" s="39"/>
      <c r="B197" s="41" t="s">
        <v>521</v>
      </c>
      <c r="C197" s="7">
        <v>5</v>
      </c>
      <c r="D197" s="7">
        <v>5</v>
      </c>
      <c r="E197" s="31">
        <f t="shared" ref="E197" si="77">+IF(C197=0,"",C197/C$169)</f>
        <v>7.5075075075075074E-3</v>
      </c>
      <c r="F197" s="31">
        <f t="shared" ref="F197" si="78">+IF(D197=0,"",D197/D$169)</f>
        <v>6.1500615006150061E-3</v>
      </c>
      <c r="G197" s="11">
        <f t="shared" si="62"/>
        <v>0</v>
      </c>
      <c r="H197" s="25">
        <f t="shared" ref="H197" si="79">+IF(OR(AND(E197=""),(G197="")),"",E197*G197)</f>
        <v>0</v>
      </c>
      <c r="I197" s="2"/>
    </row>
    <row r="198" spans="1:9" s="32" customFormat="1" ht="15" x14ac:dyDescent="0.2">
      <c r="A198" s="39"/>
      <c r="B198" s="41" t="s">
        <v>213</v>
      </c>
      <c r="C198" s="7">
        <v>12</v>
      </c>
      <c r="D198" s="7">
        <v>7</v>
      </c>
      <c r="E198" s="31">
        <f t="shared" ref="E198:F204" si="80">+IF(C198=0,"",C198/C$169)</f>
        <v>1.8018018018018018E-2</v>
      </c>
      <c r="F198" s="31">
        <f t="shared" si="80"/>
        <v>8.6100861008610082E-3</v>
      </c>
      <c r="G198" s="11">
        <f t="shared" si="62"/>
        <v>-0.41666666666666669</v>
      </c>
      <c r="H198" s="25">
        <f t="shared" si="63"/>
        <v>-7.5075075075075074E-3</v>
      </c>
      <c r="I198" s="2"/>
    </row>
    <row r="199" spans="1:9" s="32" customFormat="1" ht="15" x14ac:dyDescent="0.2">
      <c r="A199" s="39"/>
      <c r="B199" s="41" t="s">
        <v>214</v>
      </c>
      <c r="C199" s="7">
        <v>11</v>
      </c>
      <c r="D199" s="7">
        <v>12</v>
      </c>
      <c r="E199" s="31">
        <f t="shared" si="80"/>
        <v>1.6516516516516516E-2</v>
      </c>
      <c r="F199" s="31">
        <f t="shared" si="80"/>
        <v>1.4760147601476014E-2</v>
      </c>
      <c r="G199" s="11">
        <f t="shared" si="62"/>
        <v>9.0909090909090912E-2</v>
      </c>
      <c r="H199" s="25">
        <f t="shared" si="63"/>
        <v>1.5015015015015015E-3</v>
      </c>
      <c r="I199" s="2"/>
    </row>
    <row r="200" spans="1:9" s="32" customFormat="1" ht="15" x14ac:dyDescent="0.2">
      <c r="A200" s="39"/>
      <c r="B200" s="41" t="s">
        <v>215</v>
      </c>
      <c r="C200" s="7">
        <v>18</v>
      </c>
      <c r="D200" s="7">
        <v>8</v>
      </c>
      <c r="E200" s="31">
        <f t="shared" si="80"/>
        <v>2.7027027027027029E-2</v>
      </c>
      <c r="F200" s="31">
        <f t="shared" si="80"/>
        <v>9.8400984009840101E-3</v>
      </c>
      <c r="G200" s="11">
        <f t="shared" si="62"/>
        <v>-0.55555555555555558</v>
      </c>
      <c r="H200" s="25">
        <f t="shared" si="63"/>
        <v>-1.5015015015015017E-2</v>
      </c>
      <c r="I200" s="2"/>
    </row>
    <row r="201" spans="1:9" s="32" customFormat="1" ht="15" x14ac:dyDescent="0.2">
      <c r="A201" s="39"/>
      <c r="B201" s="41" t="s">
        <v>216</v>
      </c>
      <c r="C201" s="7">
        <v>16</v>
      </c>
      <c r="D201" s="7">
        <v>31</v>
      </c>
      <c r="E201" s="31">
        <f t="shared" si="80"/>
        <v>2.4024024024024024E-2</v>
      </c>
      <c r="F201" s="31">
        <f t="shared" si="80"/>
        <v>3.8130381303813035E-2</v>
      </c>
      <c r="G201" s="11">
        <f t="shared" si="62"/>
        <v>0.9375</v>
      </c>
      <c r="H201" s="25">
        <f t="shared" si="63"/>
        <v>2.2522522522522521E-2</v>
      </c>
      <c r="I201" s="2"/>
    </row>
    <row r="202" spans="1:9" s="32" customFormat="1" ht="15" x14ac:dyDescent="0.2">
      <c r="A202" s="39"/>
      <c r="B202" s="41" t="s">
        <v>437</v>
      </c>
      <c r="C202" s="7">
        <v>3</v>
      </c>
      <c r="D202" s="7">
        <v>2</v>
      </c>
      <c r="E202" s="31">
        <f t="shared" si="80"/>
        <v>4.5045045045045045E-3</v>
      </c>
      <c r="F202" s="31">
        <f t="shared" si="80"/>
        <v>2.4600246002460025E-3</v>
      </c>
      <c r="G202" s="11">
        <f t="shared" si="62"/>
        <v>-0.33333333333333331</v>
      </c>
      <c r="H202" s="25">
        <f t="shared" si="63"/>
        <v>-1.5015015015015015E-3</v>
      </c>
      <c r="I202" s="2"/>
    </row>
    <row r="203" spans="1:9" s="32" customFormat="1" ht="15" x14ac:dyDescent="0.2">
      <c r="A203" s="39"/>
      <c r="B203" s="41" t="s">
        <v>438</v>
      </c>
      <c r="C203" s="7">
        <v>4</v>
      </c>
      <c r="D203" s="7">
        <v>2</v>
      </c>
      <c r="E203" s="31">
        <f t="shared" si="80"/>
        <v>6.006006006006006E-3</v>
      </c>
      <c r="F203" s="31">
        <f t="shared" si="80"/>
        <v>2.4600246002460025E-3</v>
      </c>
      <c r="G203" s="11">
        <f t="shared" si="62"/>
        <v>-0.5</v>
      </c>
      <c r="H203" s="25">
        <f t="shared" si="63"/>
        <v>-3.003003003003003E-3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56</v>
      </c>
      <c r="D205" s="7">
        <v>29</v>
      </c>
      <c r="E205" s="31">
        <f t="shared" ref="E205" si="81">+IF(C205=0,"",C205/C$169)</f>
        <v>8.408408408408409E-2</v>
      </c>
      <c r="F205" s="31">
        <f t="shared" ref="F205" si="82">+IF(D205=0,"",D205/D$169)</f>
        <v>3.5670356703567038E-2</v>
      </c>
      <c r="G205" s="11">
        <f t="shared" si="62"/>
        <v>-0.48214285714285715</v>
      </c>
      <c r="H205" s="25">
        <f t="shared" ref="H205" si="83">+IF(OR(AND(E205=""),(G205="")),"",E205*G205)</f>
        <v>-4.0540540540540543E-2</v>
      </c>
      <c r="I205" s="2"/>
    </row>
    <row r="206" spans="1:9" s="32" customFormat="1" ht="15" x14ac:dyDescent="0.2">
      <c r="A206" s="39"/>
      <c r="B206" s="41" t="s">
        <v>218</v>
      </c>
      <c r="C206" s="7">
        <v>1</v>
      </c>
      <c r="D206" s="7">
        <v>3</v>
      </c>
      <c r="E206" s="31">
        <f t="shared" ref="E206:F213" si="84">+IF(C206=0,"",C206/C$169)</f>
        <v>1.5015015015015015E-3</v>
      </c>
      <c r="F206" s="31">
        <f t="shared" si="84"/>
        <v>3.6900369003690036E-3</v>
      </c>
      <c r="G206" s="11">
        <f t="shared" si="62"/>
        <v>2</v>
      </c>
      <c r="H206" s="25">
        <f t="shared" si="63"/>
        <v>3.003003003003003E-3</v>
      </c>
      <c r="I206" s="2"/>
    </row>
    <row r="207" spans="1:9" s="32" customFormat="1" ht="15" x14ac:dyDescent="0.2">
      <c r="A207" s="39"/>
      <c r="B207" s="41" t="s">
        <v>219</v>
      </c>
      <c r="C207" s="7">
        <v>7</v>
      </c>
      <c r="D207" s="7">
        <v>9</v>
      </c>
      <c r="E207" s="31">
        <f t="shared" si="84"/>
        <v>1.0510510510510511E-2</v>
      </c>
      <c r="F207" s="31">
        <f t="shared" si="84"/>
        <v>1.107011070110701E-2</v>
      </c>
      <c r="G207" s="11">
        <f t="shared" si="62"/>
        <v>0.2857142857142857</v>
      </c>
      <c r="H207" s="25">
        <f t="shared" si="63"/>
        <v>3.003003003003003E-3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1</v>
      </c>
      <c r="D209" s="7">
        <v>0</v>
      </c>
      <c r="E209" s="31">
        <f t="shared" si="84"/>
        <v>1.5015015015015015E-3</v>
      </c>
      <c r="F209" s="31" t="str">
        <f t="shared" si="84"/>
        <v/>
      </c>
      <c r="G209" s="11">
        <f t="shared" si="62"/>
        <v>-1</v>
      </c>
      <c r="H209" s="25">
        <f t="shared" si="63"/>
        <v>-1.5015015015015015E-3</v>
      </c>
      <c r="I209" s="2"/>
    </row>
    <row r="210" spans="1:9" s="32" customFormat="1" ht="15" x14ac:dyDescent="0.2">
      <c r="A210" s="39"/>
      <c r="B210" s="41" t="s">
        <v>47</v>
      </c>
      <c r="C210" s="7">
        <v>40</v>
      </c>
      <c r="D210" s="7">
        <v>44</v>
      </c>
      <c r="E210" s="31">
        <f t="shared" si="84"/>
        <v>6.006006006006006E-2</v>
      </c>
      <c r="F210" s="31">
        <f t="shared" si="84"/>
        <v>5.4120541205412057E-2</v>
      </c>
      <c r="G210" s="11">
        <f t="shared" si="62"/>
        <v>0.1</v>
      </c>
      <c r="H210" s="25">
        <f t="shared" si="63"/>
        <v>6.006006006006006E-3</v>
      </c>
      <c r="I210" s="2"/>
    </row>
    <row r="211" spans="1:9" s="32" customFormat="1" ht="15" x14ac:dyDescent="0.2">
      <c r="A211" s="39"/>
      <c r="B211" s="41" t="s">
        <v>221</v>
      </c>
      <c r="C211" s="7">
        <v>5</v>
      </c>
      <c r="D211" s="7">
        <v>3</v>
      </c>
      <c r="E211" s="31">
        <f t="shared" si="84"/>
        <v>7.5075075075075074E-3</v>
      </c>
      <c r="F211" s="31">
        <f t="shared" si="84"/>
        <v>3.6900369003690036E-3</v>
      </c>
      <c r="G211" s="11">
        <f t="shared" si="62"/>
        <v>-0.4</v>
      </c>
      <c r="H211" s="25">
        <f t="shared" si="63"/>
        <v>-3.003003003003003E-3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45</v>
      </c>
      <c r="D222" s="7">
        <v>36</v>
      </c>
      <c r="E222" s="31">
        <f t="shared" si="92"/>
        <v>6.7567567567567571E-2</v>
      </c>
      <c r="F222" s="31">
        <f t="shared" si="93"/>
        <v>4.4280442804428041E-2</v>
      </c>
      <c r="G222" s="11">
        <f t="shared" si="62"/>
        <v>-0.2</v>
      </c>
      <c r="H222" s="25">
        <f t="shared" si="63"/>
        <v>-1.3513513513513514E-2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3</v>
      </c>
      <c r="D225" s="7">
        <v>0</v>
      </c>
      <c r="E225" s="31">
        <f t="shared" si="92"/>
        <v>4.5045045045045045E-3</v>
      </c>
      <c r="F225" s="31" t="str">
        <f t="shared" si="93"/>
        <v/>
      </c>
      <c r="G225" s="11">
        <f t="shared" si="62"/>
        <v>-1</v>
      </c>
      <c r="H225" s="25">
        <f t="shared" si="63"/>
        <v>-4.5045045045045045E-3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2</v>
      </c>
      <c r="D227" s="7">
        <v>1</v>
      </c>
      <c r="E227" s="31">
        <f t="shared" si="92"/>
        <v>3.003003003003003E-3</v>
      </c>
      <c r="F227" s="31">
        <f t="shared" si="93"/>
        <v>1.2300123001230013E-3</v>
      </c>
      <c r="G227" s="11">
        <f t="shared" si="62"/>
        <v>-0.5</v>
      </c>
      <c r="H227" s="25">
        <f t="shared" si="63"/>
        <v>-1.5015015015015015E-3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2</v>
      </c>
      <c r="D231" s="7">
        <v>0</v>
      </c>
      <c r="E231" s="31">
        <f t="shared" si="92"/>
        <v>3.003003003003003E-3</v>
      </c>
      <c r="F231" s="31" t="str">
        <f t="shared" si="93"/>
        <v/>
      </c>
      <c r="G231" s="11">
        <f t="shared" si="62"/>
        <v>-1</v>
      </c>
      <c r="H231" s="25">
        <f t="shared" si="63"/>
        <v>-3.003003003003003E-3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1</v>
      </c>
      <c r="D233" s="7">
        <v>0</v>
      </c>
      <c r="E233" s="31">
        <f t="shared" si="92"/>
        <v>1.5015015015015015E-3</v>
      </c>
      <c r="F233" s="31" t="str">
        <f t="shared" si="93"/>
        <v/>
      </c>
      <c r="G233" s="11">
        <f t="shared" si="62"/>
        <v>-1</v>
      </c>
      <c r="H233" s="25">
        <f t="shared" si="63"/>
        <v>-1.5015015015015015E-3</v>
      </c>
      <c r="I233" s="2"/>
    </row>
    <row r="234" spans="1:9" s="32" customFormat="1" ht="15" x14ac:dyDescent="0.2">
      <c r="A234" s="39"/>
      <c r="B234" s="41" t="s">
        <v>231</v>
      </c>
      <c r="C234" s="7">
        <v>1</v>
      </c>
      <c r="D234" s="7">
        <v>1</v>
      </c>
      <c r="E234" s="31">
        <f t="shared" si="92"/>
        <v>1.5015015015015015E-3</v>
      </c>
      <c r="F234" s="31">
        <f t="shared" si="93"/>
        <v>1.2300123001230013E-3</v>
      </c>
      <c r="G234" s="11">
        <f t="shared" si="62"/>
        <v>0</v>
      </c>
      <c r="H234" s="25">
        <f t="shared" si="63"/>
        <v>0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14</v>
      </c>
      <c r="D236" s="7">
        <v>16</v>
      </c>
      <c r="E236" s="31">
        <f t="shared" si="92"/>
        <v>2.1021021021021023E-2</v>
      </c>
      <c r="F236" s="31">
        <f t="shared" si="93"/>
        <v>1.968019680196802E-2</v>
      </c>
      <c r="G236" s="11">
        <f t="shared" si="62"/>
        <v>0.14285714285714285</v>
      </c>
      <c r="H236" s="25">
        <f t="shared" si="63"/>
        <v>3.003003003003003E-3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3</v>
      </c>
      <c r="E237" s="31" t="str">
        <f t="shared" si="92"/>
        <v/>
      </c>
      <c r="F237" s="31">
        <f t="shared" si="93"/>
        <v>3.6900369003690036E-3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51</v>
      </c>
      <c r="D239" s="7">
        <v>25</v>
      </c>
      <c r="E239" s="31">
        <f t="shared" si="92"/>
        <v>7.6576576576576572E-2</v>
      </c>
      <c r="F239" s="31">
        <f t="shared" si="93"/>
        <v>3.0750307503075031E-2</v>
      </c>
      <c r="G239" s="11">
        <f t="shared" si="99"/>
        <v>-0.50980392156862742</v>
      </c>
      <c r="H239" s="25">
        <f t="shared" si="63"/>
        <v>-3.9039039039039033E-2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</v>
      </c>
      <c r="D242" s="7">
        <v>0</v>
      </c>
      <c r="E242" s="31">
        <f t="shared" si="92"/>
        <v>1.5015015015015015E-3</v>
      </c>
      <c r="F242" s="31" t="str">
        <f t="shared" si="93"/>
        <v/>
      </c>
      <c r="G242" s="11">
        <f t="shared" si="99"/>
        <v>-1</v>
      </c>
      <c r="H242" s="25">
        <f t="shared" si="63"/>
        <v>-1.5015015015015015E-3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6</v>
      </c>
      <c r="E244" s="31">
        <f t="shared" si="92"/>
        <v>1.5015015015015015E-3</v>
      </c>
      <c r="F244" s="31">
        <f t="shared" si="93"/>
        <v>7.3800738007380072E-3</v>
      </c>
      <c r="G244" s="11">
        <f t="shared" si="99"/>
        <v>5</v>
      </c>
      <c r="H244" s="25">
        <f t="shared" si="63"/>
        <v>7.5075075075075074E-3</v>
      </c>
      <c r="I244" s="2"/>
    </row>
    <row r="245" spans="1:9" s="32" customFormat="1" ht="15" x14ac:dyDescent="0.2">
      <c r="A245" s="39"/>
      <c r="B245" s="41" t="s">
        <v>334</v>
      </c>
      <c r="C245" s="7">
        <v>5</v>
      </c>
      <c r="D245" s="7">
        <v>0</v>
      </c>
      <c r="E245" s="31">
        <f t="shared" si="92"/>
        <v>7.5075075075075074E-3</v>
      </c>
      <c r="F245" s="31" t="str">
        <f t="shared" si="93"/>
        <v/>
      </c>
      <c r="G245" s="11">
        <f t="shared" si="99"/>
        <v>-1</v>
      </c>
      <c r="H245" s="25">
        <f t="shared" ref="H245:H328" si="100">+IF(OR(AND(E245=""),(G245="")),"",E245*G245)</f>
        <v>-7.5075075075075074E-3</v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1</v>
      </c>
      <c r="E246" s="31" t="str">
        <f t="shared" si="92"/>
        <v/>
      </c>
      <c r="F246" s="31">
        <f t="shared" si="93"/>
        <v>1.2300123001230013E-3</v>
      </c>
      <c r="G246" s="11">
        <f t="shared" si="99"/>
        <v>1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1</v>
      </c>
      <c r="D247" s="7">
        <v>0</v>
      </c>
      <c r="E247" s="31">
        <f t="shared" si="92"/>
        <v>1.5015015015015015E-3</v>
      </c>
      <c r="F247" s="31" t="str">
        <f t="shared" si="93"/>
        <v/>
      </c>
      <c r="G247" s="11">
        <f t="shared" si="99"/>
        <v>-1</v>
      </c>
      <c r="H247" s="25">
        <f t="shared" si="100"/>
        <v>-1.5015015015015015E-3</v>
      </c>
      <c r="I247" s="2"/>
    </row>
    <row r="248" spans="1:9" s="32" customFormat="1" ht="15" x14ac:dyDescent="0.2">
      <c r="A248" s="39"/>
      <c r="B248" s="41" t="s">
        <v>445</v>
      </c>
      <c r="C248" s="7">
        <v>3</v>
      </c>
      <c r="D248" s="7">
        <v>1</v>
      </c>
      <c r="E248" s="31">
        <f t="shared" si="92"/>
        <v>4.5045045045045045E-3</v>
      </c>
      <c r="F248" s="31">
        <f t="shared" si="93"/>
        <v>1.2300123001230013E-3</v>
      </c>
      <c r="G248" s="11">
        <f t="shared" si="99"/>
        <v>-0.66666666666666663</v>
      </c>
      <c r="H248" s="25">
        <f t="shared" si="100"/>
        <v>-3.003003003003003E-3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</v>
      </c>
      <c r="E249" s="31" t="str">
        <f t="shared" si="92"/>
        <v/>
      </c>
      <c r="F249" s="31">
        <f t="shared" si="93"/>
        <v>1.2300123001230013E-3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1</v>
      </c>
      <c r="D254" s="7">
        <v>0</v>
      </c>
      <c r="E254" s="31">
        <f t="shared" si="92"/>
        <v>1.5015015015015015E-3</v>
      </c>
      <c r="F254" s="31" t="str">
        <f t="shared" si="93"/>
        <v/>
      </c>
      <c r="G254" s="11">
        <f t="shared" si="99"/>
        <v>-1</v>
      </c>
      <c r="H254" s="25">
        <f t="shared" si="100"/>
        <v>-1.5015015015015015E-3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1</v>
      </c>
      <c r="E257" s="31" t="str">
        <f t="shared" si="92"/>
        <v/>
      </c>
      <c r="F257" s="31">
        <f t="shared" si="93"/>
        <v>1.2300123001230013E-3</v>
      </c>
      <c r="G257" s="11">
        <f t="shared" si="99"/>
        <v>1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1</v>
      </c>
      <c r="E258" s="31" t="str">
        <f t="shared" si="92"/>
        <v/>
      </c>
      <c r="F258" s="31">
        <f t="shared" si="93"/>
        <v>1.2300123001230013E-3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1.2300123001230013E-3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15</v>
      </c>
      <c r="D263" s="7">
        <v>12</v>
      </c>
      <c r="E263" s="31">
        <f t="shared" si="104"/>
        <v>2.2522522522522521E-2</v>
      </c>
      <c r="F263" s="31">
        <f t="shared" si="104"/>
        <v>1.4760147601476014E-2</v>
      </c>
      <c r="G263" s="11">
        <f t="shared" si="99"/>
        <v>-0.2</v>
      </c>
      <c r="H263" s="25">
        <f t="shared" si="100"/>
        <v>-4.5045045045045045E-3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1</v>
      </c>
      <c r="D265" s="7">
        <v>0</v>
      </c>
      <c r="E265" s="31">
        <f t="shared" ref="E265:E270" si="105">+IF(C265=0,"",C265/C$169)</f>
        <v>1.5015015015015015E-3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-1.5015015015015015E-3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4</v>
      </c>
      <c r="D270" s="7">
        <v>0</v>
      </c>
      <c r="E270" s="31">
        <f t="shared" si="105"/>
        <v>6.006006006006006E-3</v>
      </c>
      <c r="F270" s="31" t="str">
        <f t="shared" si="106"/>
        <v/>
      </c>
      <c r="G270" s="11">
        <f t="shared" si="99"/>
        <v>-1</v>
      </c>
      <c r="H270" s="25">
        <f t="shared" si="107"/>
        <v>-6.006006006006006E-3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9</v>
      </c>
      <c r="D274" s="7">
        <v>21</v>
      </c>
      <c r="E274" s="31">
        <f t="shared" ref="E274:F278" si="111">+IF(C274=0,"",C274/C$169)</f>
        <v>1.3513513513513514E-2</v>
      </c>
      <c r="F274" s="31">
        <f t="shared" si="111"/>
        <v>2.5830258302583026E-2</v>
      </c>
      <c r="G274" s="11">
        <f t="shared" si="99"/>
        <v>1.3333333333333333</v>
      </c>
      <c r="H274" s="25">
        <f t="shared" si="100"/>
        <v>1.8018018018018018E-2</v>
      </c>
      <c r="I274" s="2"/>
    </row>
    <row r="275" spans="1:9" s="32" customFormat="1" ht="15" x14ac:dyDescent="0.2">
      <c r="A275" s="39"/>
      <c r="B275" s="41" t="s">
        <v>64</v>
      </c>
      <c r="C275" s="7">
        <v>19</v>
      </c>
      <c r="D275" s="7">
        <v>9</v>
      </c>
      <c r="E275" s="31">
        <f t="shared" si="111"/>
        <v>2.8528528528528527E-2</v>
      </c>
      <c r="F275" s="31">
        <f t="shared" si="111"/>
        <v>1.107011070110701E-2</v>
      </c>
      <c r="G275" s="11">
        <f t="shared" si="99"/>
        <v>-0.52631578947368418</v>
      </c>
      <c r="H275" s="25">
        <f t="shared" si="100"/>
        <v>-1.5015015015015013E-2</v>
      </c>
      <c r="I275" s="2"/>
    </row>
    <row r="276" spans="1:9" s="32" customFormat="1" ht="15" x14ac:dyDescent="0.2">
      <c r="A276" s="39"/>
      <c r="B276" s="41" t="s">
        <v>61</v>
      </c>
      <c r="C276" s="7">
        <v>0</v>
      </c>
      <c r="D276" s="7">
        <v>5</v>
      </c>
      <c r="E276" s="31" t="str">
        <f t="shared" si="111"/>
        <v/>
      </c>
      <c r="F276" s="31">
        <f t="shared" si="111"/>
        <v>6.1500615006150061E-3</v>
      </c>
      <c r="G276" s="11">
        <f t="shared" si="99"/>
        <v>1</v>
      </c>
      <c r="H276" s="25" t="str">
        <f t="shared" si="100"/>
        <v/>
      </c>
      <c r="I276" s="2"/>
    </row>
    <row r="277" spans="1:9" s="32" customFormat="1" ht="15" x14ac:dyDescent="0.2">
      <c r="A277" s="39"/>
      <c r="B277" s="41" t="s">
        <v>238</v>
      </c>
      <c r="C277" s="7">
        <v>6</v>
      </c>
      <c r="D277" s="7">
        <v>1</v>
      </c>
      <c r="E277" s="31">
        <f t="shared" si="111"/>
        <v>9.0090090090090089E-3</v>
      </c>
      <c r="F277" s="31">
        <f t="shared" si="111"/>
        <v>1.2300123001230013E-3</v>
      </c>
      <c r="G277" s="11">
        <f t="shared" si="99"/>
        <v>-0.83333333333333337</v>
      </c>
      <c r="H277" s="25">
        <f t="shared" si="100"/>
        <v>-7.5075075075075074E-3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1</v>
      </c>
      <c r="D281" s="7">
        <v>5</v>
      </c>
      <c r="E281" s="31">
        <f t="shared" si="115"/>
        <v>1.5015015015015015E-3</v>
      </c>
      <c r="F281" s="31">
        <f t="shared" si="115"/>
        <v>6.1500615006150061E-3</v>
      </c>
      <c r="G281" s="11">
        <f t="shared" si="99"/>
        <v>4</v>
      </c>
      <c r="H281" s="25">
        <f t="shared" si="100"/>
        <v>6.006006006006006E-3</v>
      </c>
      <c r="I281" s="2"/>
    </row>
    <row r="282" spans="1:9" s="32" customFormat="1" ht="15" x14ac:dyDescent="0.2">
      <c r="A282" s="39"/>
      <c r="B282" s="41" t="s">
        <v>59</v>
      </c>
      <c r="C282" s="7">
        <v>1</v>
      </c>
      <c r="D282" s="7">
        <v>5</v>
      </c>
      <c r="E282" s="31">
        <f t="shared" si="115"/>
        <v>1.5015015015015015E-3</v>
      </c>
      <c r="F282" s="31">
        <f t="shared" si="115"/>
        <v>6.1500615006150061E-3</v>
      </c>
      <c r="G282" s="11">
        <f t="shared" si="99"/>
        <v>4</v>
      </c>
      <c r="H282" s="25">
        <f t="shared" si="100"/>
        <v>6.006006006006006E-3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2</v>
      </c>
      <c r="D285" s="7">
        <v>7</v>
      </c>
      <c r="E285" s="31">
        <f t="shared" si="115"/>
        <v>3.003003003003003E-3</v>
      </c>
      <c r="F285" s="31">
        <f t="shared" si="115"/>
        <v>8.6100861008610082E-3</v>
      </c>
      <c r="G285" s="11">
        <f t="shared" si="99"/>
        <v>2.5</v>
      </c>
      <c r="H285" s="25">
        <f t="shared" si="100"/>
        <v>7.5075075075075074E-3</v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34</v>
      </c>
      <c r="D287" s="7">
        <v>54</v>
      </c>
      <c r="E287" s="31">
        <f t="shared" si="115"/>
        <v>5.1051051051051052E-2</v>
      </c>
      <c r="F287" s="31">
        <f t="shared" si="115"/>
        <v>6.6420664206642069E-2</v>
      </c>
      <c r="G287" s="11">
        <f t="shared" si="99"/>
        <v>0.58823529411764708</v>
      </c>
      <c r="H287" s="25">
        <f t="shared" si="100"/>
        <v>3.0030030030030033E-2</v>
      </c>
      <c r="I287" s="2"/>
    </row>
    <row r="288" spans="1:9" s="32" customFormat="1" ht="15" x14ac:dyDescent="0.2">
      <c r="A288" s="39"/>
      <c r="B288" s="41" t="s">
        <v>65</v>
      </c>
      <c r="C288" s="7">
        <v>1</v>
      </c>
      <c r="D288" s="7">
        <v>0</v>
      </c>
      <c r="E288" s="31">
        <f t="shared" si="115"/>
        <v>1.5015015015015015E-3</v>
      </c>
      <c r="F288" s="31" t="str">
        <f t="shared" si="115"/>
        <v/>
      </c>
      <c r="G288" s="11">
        <f t="shared" si="99"/>
        <v>-1</v>
      </c>
      <c r="H288" s="25">
        <f t="shared" si="100"/>
        <v>-1.5015015015015015E-3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6</v>
      </c>
      <c r="E289" s="31" t="str">
        <f t="shared" ref="E289:E290" si="119">+IF(C289=0,"",C289/C$169)</f>
        <v/>
      </c>
      <c r="F289" s="31">
        <f t="shared" ref="F289:F290" si="120">+IF(D289=0,"",D289/D$169)</f>
        <v>7.3800738007380072E-3</v>
      </c>
      <c r="G289" s="11">
        <f t="shared" si="99"/>
        <v>1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1</v>
      </c>
      <c r="D290" s="7">
        <v>0</v>
      </c>
      <c r="E290" s="31">
        <f t="shared" si="119"/>
        <v>1.5015015015015015E-3</v>
      </c>
      <c r="F290" s="31" t="str">
        <f t="shared" si="120"/>
        <v/>
      </c>
      <c r="G290" s="11">
        <f t="shared" si="99"/>
        <v>-1</v>
      </c>
      <c r="H290" s="25">
        <f t="shared" si="121"/>
        <v>-1.5015015015015015E-3</v>
      </c>
      <c r="I290" s="2"/>
    </row>
    <row r="291" spans="1:9" s="32" customFormat="1" ht="15" x14ac:dyDescent="0.2">
      <c r="A291" s="39"/>
      <c r="B291" s="41" t="s">
        <v>66</v>
      </c>
      <c r="C291" s="7">
        <v>7</v>
      </c>
      <c r="D291" s="7">
        <v>28</v>
      </c>
      <c r="E291" s="31">
        <f>+IF(C291=0,"",C291/C$169)</f>
        <v>1.0510510510510511E-2</v>
      </c>
      <c r="F291" s="31">
        <f>+IF(D291=0,"",D291/D$169)</f>
        <v>3.4440344403444033E-2</v>
      </c>
      <c r="G291" s="11">
        <f t="shared" si="99"/>
        <v>3</v>
      </c>
      <c r="H291" s="25">
        <f t="shared" si="100"/>
        <v>3.1531531531531536E-2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1</v>
      </c>
      <c r="D293" s="7">
        <v>1</v>
      </c>
      <c r="E293" s="31">
        <f t="shared" ref="E293:E295" si="122">+IF(C293=0,"",C293/C$169)</f>
        <v>1.5015015015015015E-3</v>
      </c>
      <c r="F293" s="31">
        <f t="shared" ref="F293:F295" si="123">+IF(D293=0,"",D293/D$169)</f>
        <v>1.2300123001230013E-3</v>
      </c>
      <c r="G293" s="11">
        <f t="shared" si="99"/>
        <v>0</v>
      </c>
      <c r="H293" s="25">
        <f t="shared" ref="H293:H295" si="124">+IF(OR(AND(E293=""),(G293="")),"",E293*G293)</f>
        <v>0</v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1</v>
      </c>
      <c r="E294" s="31" t="str">
        <f t="shared" si="122"/>
        <v/>
      </c>
      <c r="F294" s="31">
        <f t="shared" si="123"/>
        <v>1.2300123001230013E-3</v>
      </c>
      <c r="G294" s="11">
        <f t="shared" si="99"/>
        <v>1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2</v>
      </c>
      <c r="E295" s="31" t="str">
        <f t="shared" si="122"/>
        <v/>
      </c>
      <c r="F295" s="31">
        <f t="shared" si="123"/>
        <v>2.4600246002460025E-3</v>
      </c>
      <c r="G295" s="11">
        <f t="shared" si="99"/>
        <v>1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0</v>
      </c>
      <c r="D299" s="7">
        <v>1</v>
      </c>
      <c r="E299" s="31" t="str">
        <f>+IF(C299=0,"",C299/C$169)</f>
        <v/>
      </c>
      <c r="F299" s="31">
        <f>+IF(D299=0,"",D299/D$169)</f>
        <v>1.2300123001230013E-3</v>
      </c>
      <c r="G299" s="11">
        <f t="shared" si="99"/>
        <v>1</v>
      </c>
      <c r="H299" s="25" t="str">
        <f t="shared" si="100"/>
        <v/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4</v>
      </c>
      <c r="D301" s="7">
        <v>1</v>
      </c>
      <c r="E301" s="31">
        <f t="shared" ref="E301:E323" si="131">+IF(C301=0,"",C301/C$169)</f>
        <v>6.006006006006006E-3</v>
      </c>
      <c r="F301" s="31">
        <f t="shared" ref="F301:F323" si="132">+IF(D301=0,"",D301/D$169)</f>
        <v>1.2300123001230013E-3</v>
      </c>
      <c r="G301" s="11">
        <f t="shared" ref="G301:G339" si="133">+IF(AND(C301=0,D301=0)," ",IF(C301=0,1,IF(D301=0,-1,(D301-C301)/C301)))</f>
        <v>-0.75</v>
      </c>
      <c r="H301" s="25">
        <f t="shared" si="100"/>
        <v>-4.5045045045045045E-3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12</v>
      </c>
      <c r="E302" s="31" t="str">
        <f t="shared" si="131"/>
        <v/>
      </c>
      <c r="F302" s="31">
        <f t="shared" si="132"/>
        <v>1.4760147601476014E-2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17</v>
      </c>
      <c r="D304" s="7">
        <v>6</v>
      </c>
      <c r="E304" s="31">
        <f t="shared" si="131"/>
        <v>2.5525525525525526E-2</v>
      </c>
      <c r="F304" s="31">
        <f t="shared" si="132"/>
        <v>7.3800738007380072E-3</v>
      </c>
      <c r="G304" s="11">
        <f t="shared" si="133"/>
        <v>-0.6470588235294118</v>
      </c>
      <c r="H304" s="25">
        <f t="shared" si="100"/>
        <v>-1.6516516516516519E-2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1</v>
      </c>
      <c r="E309" s="31" t="str">
        <f t="shared" si="131"/>
        <v/>
      </c>
      <c r="F309" s="31">
        <f t="shared" si="132"/>
        <v>1.2300123001230013E-3</v>
      </c>
      <c r="G309" s="11">
        <f t="shared" si="133"/>
        <v>1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6</v>
      </c>
      <c r="D313" s="7">
        <v>1</v>
      </c>
      <c r="E313" s="31">
        <f t="shared" si="131"/>
        <v>9.0090090090090089E-3</v>
      </c>
      <c r="F313" s="31">
        <f t="shared" si="132"/>
        <v>1.2300123001230013E-3</v>
      </c>
      <c r="G313" s="11">
        <f t="shared" si="133"/>
        <v>-0.83333333333333337</v>
      </c>
      <c r="H313" s="25">
        <f t="shared" si="100"/>
        <v>-7.5075075075075074E-3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110</v>
      </c>
      <c r="D315" s="7">
        <v>69</v>
      </c>
      <c r="E315" s="31">
        <f t="shared" si="131"/>
        <v>0.16516516516516516</v>
      </c>
      <c r="F315" s="31">
        <f t="shared" si="132"/>
        <v>8.4870848708487087E-2</v>
      </c>
      <c r="G315" s="11">
        <f t="shared" si="133"/>
        <v>-0.37272727272727274</v>
      </c>
      <c r="H315" s="25">
        <f t="shared" si="100"/>
        <v>-6.1561561561561562E-2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0</v>
      </c>
      <c r="E319" s="31">
        <f t="shared" si="131"/>
        <v>1.5015015015015015E-3</v>
      </c>
      <c r="F319" s="31" t="str">
        <f t="shared" si="132"/>
        <v/>
      </c>
      <c r="G319" s="11">
        <f t="shared" si="133"/>
        <v>-1</v>
      </c>
      <c r="H319" s="25">
        <f t="shared" si="100"/>
        <v>-1.5015015015015015E-3</v>
      </c>
      <c r="I319" s="2"/>
    </row>
    <row r="320" spans="1:9" s="32" customFormat="1" ht="15" x14ac:dyDescent="0.2">
      <c r="A320" s="39"/>
      <c r="B320" s="41" t="s">
        <v>469</v>
      </c>
      <c r="C320" s="7">
        <v>1</v>
      </c>
      <c r="D320" s="7">
        <v>3</v>
      </c>
      <c r="E320" s="31">
        <f t="shared" si="131"/>
        <v>1.5015015015015015E-3</v>
      </c>
      <c r="F320" s="31">
        <f t="shared" si="132"/>
        <v>3.6900369003690036E-3</v>
      </c>
      <c r="G320" s="11">
        <f t="shared" si="133"/>
        <v>2</v>
      </c>
      <c r="H320" s="25">
        <f t="shared" si="100"/>
        <v>3.003003003003003E-3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6</v>
      </c>
      <c r="D324" s="7">
        <v>2</v>
      </c>
      <c r="E324" s="31">
        <f t="shared" ref="E324" si="134">+IF(C324=0,"",C324/C$169)</f>
        <v>9.0090090090090089E-3</v>
      </c>
      <c r="F324" s="31">
        <f t="shared" ref="F324" si="135">+IF(D324=0,"",D324/D$169)</f>
        <v>2.4600246002460025E-3</v>
      </c>
      <c r="G324" s="11">
        <f t="shared" si="133"/>
        <v>-0.66666666666666663</v>
      </c>
      <c r="H324" s="25">
        <f t="shared" ref="H324" si="136">+IF(OR(AND(E324=""),(G324="")),"",E324*G324)</f>
        <v>-6.006006006006006E-3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1</v>
      </c>
      <c r="E329" s="31" t="str">
        <f t="shared" ref="E329:E336" si="138">+IF(C329=0,"",C329/C$169)</f>
        <v/>
      </c>
      <c r="F329" s="31">
        <f t="shared" ref="F329:F336" si="139">+IF(D329=0,"",D329/D$169)</f>
        <v>1.2300123001230013E-3</v>
      </c>
      <c r="G329" s="11">
        <f t="shared" si="133"/>
        <v>1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7</v>
      </c>
      <c r="E330" s="31" t="str">
        <f t="shared" si="138"/>
        <v/>
      </c>
      <c r="F330" s="31">
        <f t="shared" si="139"/>
        <v>8.6100861008610082E-3</v>
      </c>
      <c r="G330" s="11">
        <f t="shared" si="133"/>
        <v>1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1</v>
      </c>
      <c r="E331" s="31" t="str">
        <f t="shared" si="138"/>
        <v/>
      </c>
      <c r="F331" s="31">
        <f t="shared" si="139"/>
        <v>1.2300123001230013E-3</v>
      </c>
      <c r="G331" s="11">
        <f t="shared" si="133"/>
        <v>1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4</v>
      </c>
      <c r="E334" s="31" t="str">
        <f t="shared" si="138"/>
        <v/>
      </c>
      <c r="F334" s="31">
        <f t="shared" si="139"/>
        <v>4.9200492004920051E-3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3</v>
      </c>
      <c r="E336" s="31" t="str">
        <f t="shared" si="138"/>
        <v/>
      </c>
      <c r="F336" s="31">
        <f t="shared" si="139"/>
        <v>3.6900369003690036E-3</v>
      </c>
      <c r="G336" s="11">
        <f t="shared" si="133"/>
        <v>1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30</v>
      </c>
      <c r="E337" s="31" t="str">
        <f t="shared" ref="E337:E339" si="141">+IF(C337=0,"",C337/C$169)</f>
        <v/>
      </c>
      <c r="F337" s="31">
        <f t="shared" ref="F337:F339" si="142">+IF(D337=0,"",D337/D$169)</f>
        <v>3.6900369003690037E-2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2161</v>
      </c>
      <c r="D345" s="52">
        <f>SUM(D346:D564)</f>
        <v>2672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0.23646459972235076</v>
      </c>
      <c r="H345" s="54">
        <f>+IF(OR(AND(E345=""),(G345="")),"",E345*G345)</f>
        <v>0.23646459972235076</v>
      </c>
    </row>
    <row r="346" spans="1:9" s="32" customFormat="1" ht="15" x14ac:dyDescent="0.2">
      <c r="A346" s="39"/>
      <c r="B346" s="29" t="s">
        <v>74</v>
      </c>
      <c r="C346" s="7">
        <v>19</v>
      </c>
      <c r="D346" s="7">
        <v>28</v>
      </c>
      <c r="E346" s="31">
        <f t="shared" si="144"/>
        <v>8.7922258213789916E-3</v>
      </c>
      <c r="F346" s="31">
        <f t="shared" si="145"/>
        <v>1.0479041916167664E-2</v>
      </c>
      <c r="G346" s="11">
        <f t="shared" ref="G346:G410" si="146">+IF(AND(C346=0,D346=0)," ",IF(C346=0,1,IF(D346=0,-1,(D346-C346)/C346)))</f>
        <v>0.47368421052631576</v>
      </c>
      <c r="H346" s="25">
        <f>+IF(OR(AND(E346=""),(G346="")),"",E346*G346)</f>
        <v>4.1647385469689956E-3</v>
      </c>
      <c r="I346" s="2"/>
    </row>
    <row r="347" spans="1:9" s="32" customFormat="1" ht="15" x14ac:dyDescent="0.2">
      <c r="A347" s="39"/>
      <c r="B347" s="29" t="s">
        <v>77</v>
      </c>
      <c r="C347" s="7">
        <v>1</v>
      </c>
      <c r="D347" s="7">
        <v>6</v>
      </c>
      <c r="E347" s="31">
        <f t="shared" si="144"/>
        <v>4.6274872744099955E-4</v>
      </c>
      <c r="F347" s="31">
        <f t="shared" si="145"/>
        <v>2.2455089820359281E-3</v>
      </c>
      <c r="G347" s="11">
        <f t="shared" si="146"/>
        <v>5</v>
      </c>
      <c r="H347" s="25">
        <f t="shared" ref="H347:H414" si="147">+IF(OR(AND(E347=""),(G347="")),"",E347*G347)</f>
        <v>2.3137436372049976E-3</v>
      </c>
      <c r="I347" s="2"/>
    </row>
    <row r="348" spans="1:9" s="32" customFormat="1" ht="15" x14ac:dyDescent="0.2">
      <c r="A348" s="39"/>
      <c r="B348" s="29" t="s">
        <v>70</v>
      </c>
      <c r="C348" s="7">
        <v>3</v>
      </c>
      <c r="D348" s="7">
        <v>2</v>
      </c>
      <c r="E348" s="31">
        <f t="shared" si="144"/>
        <v>1.3882461823229986E-3</v>
      </c>
      <c r="F348" s="31">
        <f t="shared" si="145"/>
        <v>7.4850299401197609E-4</v>
      </c>
      <c r="G348" s="11">
        <f t="shared" si="146"/>
        <v>-0.33333333333333331</v>
      </c>
      <c r="H348" s="25">
        <f t="shared" si="147"/>
        <v>-4.627487274409995E-4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84</v>
      </c>
      <c r="D351" s="7">
        <v>79</v>
      </c>
      <c r="E351" s="31">
        <f t="shared" si="144"/>
        <v>3.8870893105043963E-2</v>
      </c>
      <c r="F351" s="31">
        <f t="shared" si="145"/>
        <v>2.9565868263473054E-2</v>
      </c>
      <c r="G351" s="11">
        <f t="shared" si="146"/>
        <v>-5.9523809523809521E-2</v>
      </c>
      <c r="H351" s="25">
        <f t="shared" si="147"/>
        <v>-2.3137436372049976E-3</v>
      </c>
      <c r="I351" s="2"/>
    </row>
    <row r="352" spans="1:9" s="32" customFormat="1" ht="15" x14ac:dyDescent="0.2">
      <c r="A352" s="39"/>
      <c r="B352" s="29" t="s">
        <v>80</v>
      </c>
      <c r="C352" s="7">
        <v>19</v>
      </c>
      <c r="D352" s="7">
        <v>16</v>
      </c>
      <c r="E352" s="31">
        <f t="shared" si="144"/>
        <v>8.7922258213789916E-3</v>
      </c>
      <c r="F352" s="31">
        <f t="shared" si="145"/>
        <v>5.9880239520958087E-3</v>
      </c>
      <c r="G352" s="11">
        <f t="shared" si="146"/>
        <v>-0.15789473684210525</v>
      </c>
      <c r="H352" s="25">
        <f t="shared" si="147"/>
        <v>-1.3882461823229986E-3</v>
      </c>
      <c r="I352" s="2"/>
    </row>
    <row r="353" spans="1:9" s="32" customFormat="1" ht="15" x14ac:dyDescent="0.2">
      <c r="A353" s="39"/>
      <c r="B353" s="29" t="s">
        <v>576</v>
      </c>
      <c r="C353" s="7">
        <v>2</v>
      </c>
      <c r="D353" s="7">
        <v>1</v>
      </c>
      <c r="E353" s="31">
        <f t="shared" si="144"/>
        <v>9.254974548819991E-4</v>
      </c>
      <c r="F353" s="31">
        <f t="shared" si="145"/>
        <v>3.7425149700598805E-4</v>
      </c>
      <c r="G353" s="11">
        <f t="shared" si="146"/>
        <v>-0.5</v>
      </c>
      <c r="H353" s="25">
        <f t="shared" si="147"/>
        <v>-4.6274872744099955E-4</v>
      </c>
      <c r="I353" s="2"/>
    </row>
    <row r="354" spans="1:9" s="32" customFormat="1" ht="15" x14ac:dyDescent="0.2">
      <c r="A354" s="39"/>
      <c r="B354" s="29" t="s">
        <v>79</v>
      </c>
      <c r="C354" s="7">
        <v>10</v>
      </c>
      <c r="D354" s="7">
        <v>8</v>
      </c>
      <c r="E354" s="31">
        <f t="shared" si="144"/>
        <v>4.6274872744099952E-3</v>
      </c>
      <c r="F354" s="31">
        <f t="shared" si="145"/>
        <v>2.9940119760479044E-3</v>
      </c>
      <c r="G354" s="11">
        <f t="shared" si="146"/>
        <v>-0.2</v>
      </c>
      <c r="H354" s="25">
        <f t="shared" si="147"/>
        <v>-9.254974548819991E-4</v>
      </c>
      <c r="I354" s="2"/>
    </row>
    <row r="355" spans="1:9" s="32" customFormat="1" ht="15" x14ac:dyDescent="0.2">
      <c r="A355" s="39"/>
      <c r="B355" s="29" t="s">
        <v>247</v>
      </c>
      <c r="C355" s="7">
        <v>2</v>
      </c>
      <c r="D355" s="7">
        <v>1</v>
      </c>
      <c r="E355" s="31">
        <f t="shared" si="144"/>
        <v>9.254974548819991E-4</v>
      </c>
      <c r="F355" s="31">
        <f t="shared" si="145"/>
        <v>3.7425149700598805E-4</v>
      </c>
      <c r="G355" s="11">
        <f t="shared" si="146"/>
        <v>-0.5</v>
      </c>
      <c r="H355" s="25">
        <f t="shared" si="147"/>
        <v>-4.6274872744099955E-4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244</v>
      </c>
      <c r="D357" s="7">
        <v>150</v>
      </c>
      <c r="E357" s="31">
        <f t="shared" si="144"/>
        <v>0.11291068949560389</v>
      </c>
      <c r="F357" s="31">
        <f t="shared" si="145"/>
        <v>5.6137724550898202E-2</v>
      </c>
      <c r="G357" s="11">
        <f t="shared" si="146"/>
        <v>-0.38524590163934425</v>
      </c>
      <c r="H357" s="25">
        <f t="shared" si="147"/>
        <v>-4.3498380379453958E-2</v>
      </c>
      <c r="I357" s="2"/>
    </row>
    <row r="358" spans="1:9" s="32" customFormat="1" ht="15" x14ac:dyDescent="0.2">
      <c r="A358" s="39"/>
      <c r="B358" s="29" t="s">
        <v>577</v>
      </c>
      <c r="C358" s="7">
        <v>11</v>
      </c>
      <c r="D358" s="7">
        <v>11</v>
      </c>
      <c r="E358" s="31">
        <f t="shared" si="144"/>
        <v>5.0902360018509948E-3</v>
      </c>
      <c r="F358" s="31">
        <f t="shared" si="145"/>
        <v>4.1167664670658686E-3</v>
      </c>
      <c r="G358" s="11">
        <f t="shared" si="146"/>
        <v>0</v>
      </c>
      <c r="H358" s="25">
        <f t="shared" si="147"/>
        <v>0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22</v>
      </c>
      <c r="D360" s="7">
        <v>15</v>
      </c>
      <c r="E360" s="31">
        <f t="shared" si="144"/>
        <v>1.018047200370199E-2</v>
      </c>
      <c r="F360" s="31">
        <f t="shared" si="145"/>
        <v>5.6137724550898204E-3</v>
      </c>
      <c r="G360" s="11">
        <f t="shared" si="146"/>
        <v>-0.31818181818181818</v>
      </c>
      <c r="H360" s="25">
        <f t="shared" si="147"/>
        <v>-3.2392410920869968E-3</v>
      </c>
      <c r="I360" s="2"/>
    </row>
    <row r="361" spans="1:9" s="32" customFormat="1" ht="15" x14ac:dyDescent="0.2">
      <c r="A361" s="39"/>
      <c r="B361" s="29" t="s">
        <v>614</v>
      </c>
      <c r="C361" s="7">
        <v>31</v>
      </c>
      <c r="D361" s="7">
        <v>15</v>
      </c>
      <c r="E361" s="31">
        <f t="shared" si="144"/>
        <v>1.4345210550670985E-2</v>
      </c>
      <c r="F361" s="31">
        <f t="shared" si="145"/>
        <v>5.6137724550898204E-3</v>
      </c>
      <c r="G361" s="11">
        <f t="shared" si="146"/>
        <v>-0.5161290322580645</v>
      </c>
      <c r="H361" s="25">
        <f t="shared" si="147"/>
        <v>-7.4039796390559919E-3</v>
      </c>
      <c r="I361" s="2"/>
    </row>
    <row r="362" spans="1:9" s="32" customFormat="1" ht="15" x14ac:dyDescent="0.2">
      <c r="A362" s="48"/>
      <c r="B362" s="29" t="s">
        <v>587</v>
      </c>
      <c r="C362" s="30">
        <v>4</v>
      </c>
      <c r="D362" s="7">
        <v>2</v>
      </c>
      <c r="E362" s="31">
        <f t="shared" si="144"/>
        <v>1.8509949097639982E-3</v>
      </c>
      <c r="F362" s="31">
        <f t="shared" si="145"/>
        <v>7.4850299401197609E-4</v>
      </c>
      <c r="G362" s="11">
        <f t="shared" si="146"/>
        <v>-0.5</v>
      </c>
      <c r="H362" s="25">
        <f t="shared" ref="H362" si="148">+IF(OR(AND(E362=""),(G362="")),"",E362*G362)</f>
        <v>-9.254974548819991E-4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62</v>
      </c>
      <c r="D365" s="7">
        <v>35</v>
      </c>
      <c r="E365" s="31">
        <f t="shared" si="144"/>
        <v>2.869042110134197E-2</v>
      </c>
      <c r="F365" s="31">
        <f t="shared" si="145"/>
        <v>1.309880239520958E-2</v>
      </c>
      <c r="G365" s="11">
        <f t="shared" si="146"/>
        <v>-0.43548387096774194</v>
      </c>
      <c r="H365" s="25">
        <f t="shared" si="147"/>
        <v>-1.2494215640906987E-2</v>
      </c>
      <c r="I365" s="2"/>
    </row>
    <row r="366" spans="1:9" s="32" customFormat="1" ht="15" x14ac:dyDescent="0.2">
      <c r="A366" s="39"/>
      <c r="B366" s="29" t="s">
        <v>250</v>
      </c>
      <c r="C366" s="7">
        <v>258</v>
      </c>
      <c r="D366" s="7">
        <v>45</v>
      </c>
      <c r="E366" s="31">
        <f t="shared" si="144"/>
        <v>0.11938917167977788</v>
      </c>
      <c r="F366" s="31">
        <f t="shared" si="145"/>
        <v>1.6841317365269462E-2</v>
      </c>
      <c r="G366" s="11">
        <f t="shared" si="146"/>
        <v>-0.82558139534883723</v>
      </c>
      <c r="H366" s="25">
        <f t="shared" si="147"/>
        <v>-9.8565478944932894E-2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5</v>
      </c>
      <c r="D368" s="7">
        <v>10</v>
      </c>
      <c r="E368" s="31">
        <f t="shared" si="144"/>
        <v>2.3137436372049976E-3</v>
      </c>
      <c r="F368" s="31">
        <f t="shared" si="145"/>
        <v>3.7425149700598802E-3</v>
      </c>
      <c r="G368" s="11">
        <f t="shared" si="146"/>
        <v>1</v>
      </c>
      <c r="H368" s="25">
        <f t="shared" si="147"/>
        <v>2.3137436372049976E-3</v>
      </c>
      <c r="I368" s="2"/>
    </row>
    <row r="369" spans="1:9" s="32" customFormat="1" ht="15" x14ac:dyDescent="0.2">
      <c r="A369" s="39"/>
      <c r="B369" s="29" t="s">
        <v>578</v>
      </c>
      <c r="C369" s="7">
        <v>52</v>
      </c>
      <c r="D369" s="7">
        <v>43</v>
      </c>
      <c r="E369" s="31">
        <f t="shared" si="144"/>
        <v>2.4062933826931976E-2</v>
      </c>
      <c r="F369" s="31">
        <f t="shared" si="145"/>
        <v>1.6092814371257484E-2</v>
      </c>
      <c r="G369" s="11">
        <f t="shared" si="146"/>
        <v>-0.17307692307692307</v>
      </c>
      <c r="H369" s="25">
        <f t="shared" si="147"/>
        <v>-4.1647385469689956E-3</v>
      </c>
      <c r="I369" s="2"/>
    </row>
    <row r="370" spans="1:9" s="32" customFormat="1" ht="15" x14ac:dyDescent="0.2">
      <c r="A370" s="39"/>
      <c r="B370" s="29" t="s">
        <v>85</v>
      </c>
      <c r="C370" s="7">
        <v>14</v>
      </c>
      <c r="D370" s="7">
        <v>38</v>
      </c>
      <c r="E370" s="31">
        <f t="shared" si="144"/>
        <v>6.4784821841739936E-3</v>
      </c>
      <c r="F370" s="31">
        <f t="shared" si="145"/>
        <v>1.4221556886227544E-2</v>
      </c>
      <c r="G370" s="11">
        <f t="shared" si="146"/>
        <v>1.7142857142857142</v>
      </c>
      <c r="H370" s="25">
        <f t="shared" si="147"/>
        <v>1.1105969458583989E-2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3</v>
      </c>
      <c r="E372" s="31" t="str">
        <f t="shared" si="144"/>
        <v/>
      </c>
      <c r="F372" s="31">
        <f t="shared" si="145"/>
        <v>1.122754491017964E-3</v>
      </c>
      <c r="G372" s="11">
        <f t="shared" si="146"/>
        <v>1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0</v>
      </c>
      <c r="E374" s="31">
        <f t="shared" si="144"/>
        <v>4.6274872744099955E-4</v>
      </c>
      <c r="F374" s="31" t="str">
        <f t="shared" si="145"/>
        <v/>
      </c>
      <c r="G374" s="11">
        <f t="shared" si="146"/>
        <v>-1</v>
      </c>
      <c r="H374" s="25">
        <f t="shared" si="147"/>
        <v>-4.6274872744099955E-4</v>
      </c>
      <c r="I374" s="2"/>
    </row>
    <row r="375" spans="1:9" s="32" customFormat="1" ht="15" x14ac:dyDescent="0.2">
      <c r="A375" s="39"/>
      <c r="B375" s="29" t="s">
        <v>336</v>
      </c>
      <c r="C375" s="7">
        <v>6</v>
      </c>
      <c r="D375" s="7">
        <v>1</v>
      </c>
      <c r="E375" s="31">
        <f t="shared" si="144"/>
        <v>2.7764923646459972E-3</v>
      </c>
      <c r="F375" s="31">
        <f t="shared" si="145"/>
        <v>3.7425149700598805E-4</v>
      </c>
      <c r="G375" s="11">
        <f t="shared" si="146"/>
        <v>-0.83333333333333337</v>
      </c>
      <c r="H375" s="25">
        <f t="shared" si="147"/>
        <v>-2.3137436372049976E-3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</v>
      </c>
      <c r="D377" s="30">
        <v>2</v>
      </c>
      <c r="E377" s="31">
        <f t="shared" si="144"/>
        <v>4.6274872744099955E-4</v>
      </c>
      <c r="F377" s="31">
        <f t="shared" si="145"/>
        <v>7.4850299401197609E-4</v>
      </c>
      <c r="G377" s="79">
        <f t="shared" si="146"/>
        <v>1</v>
      </c>
      <c r="H377" s="25">
        <f t="shared" si="147"/>
        <v>4.6274872744099955E-4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6</v>
      </c>
      <c r="E378" s="31" t="str">
        <f t="shared" ref="E378" si="153">+IF(C378=0,"",C378/C$345)</f>
        <v/>
      </c>
      <c r="F378" s="31">
        <f t="shared" ref="F378" si="154">+IF(D378=0,"",D378/D$345)</f>
        <v>2.2455089820359281E-3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14</v>
      </c>
      <c r="D379" s="7">
        <v>21</v>
      </c>
      <c r="E379" s="31">
        <f t="shared" ref="E379:E401" si="156">+IF(C379=0,"",C379/C$345)</f>
        <v>6.4784821841739936E-3</v>
      </c>
      <c r="F379" s="31">
        <f t="shared" ref="F379:F401" si="157">+IF(D379=0,"",D379/D$345)</f>
        <v>7.859281437125748E-3</v>
      </c>
      <c r="G379" s="11">
        <f t="shared" si="146"/>
        <v>0.5</v>
      </c>
      <c r="H379" s="25">
        <f t="shared" si="147"/>
        <v>3.2392410920869968E-3</v>
      </c>
      <c r="I379" s="2"/>
    </row>
    <row r="380" spans="1:9" s="32" customFormat="1" ht="15" x14ac:dyDescent="0.2">
      <c r="A380" s="39"/>
      <c r="B380" s="29" t="s">
        <v>484</v>
      </c>
      <c r="C380" s="7">
        <v>1</v>
      </c>
      <c r="D380" s="7">
        <v>0</v>
      </c>
      <c r="E380" s="31">
        <f t="shared" si="156"/>
        <v>4.6274872744099955E-4</v>
      </c>
      <c r="F380" s="31" t="str">
        <f t="shared" si="157"/>
        <v/>
      </c>
      <c r="G380" s="11">
        <f t="shared" si="146"/>
        <v>-1</v>
      </c>
      <c r="H380" s="25">
        <f t="shared" si="147"/>
        <v>-4.6274872744099955E-4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1</v>
      </c>
      <c r="E381" s="31" t="str">
        <f t="shared" si="156"/>
        <v/>
      </c>
      <c r="F381" s="31">
        <f t="shared" si="157"/>
        <v>3.7425149700598805E-4</v>
      </c>
      <c r="G381" s="11">
        <f t="shared" si="146"/>
        <v>1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26</v>
      </c>
      <c r="D383" s="7">
        <v>21</v>
      </c>
      <c r="E383" s="31">
        <f t="shared" si="156"/>
        <v>1.2031466913465988E-2</v>
      </c>
      <c r="F383" s="31">
        <f t="shared" si="157"/>
        <v>7.859281437125748E-3</v>
      </c>
      <c r="G383" s="11">
        <f t="shared" si="146"/>
        <v>-0.19230769230769232</v>
      </c>
      <c r="H383" s="25">
        <f t="shared" si="147"/>
        <v>-2.313743637204998E-3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4</v>
      </c>
      <c r="D385" s="7">
        <v>6</v>
      </c>
      <c r="E385" s="31">
        <f t="shared" si="156"/>
        <v>1.8509949097639982E-3</v>
      </c>
      <c r="F385" s="31">
        <f t="shared" si="157"/>
        <v>2.2455089820359281E-3</v>
      </c>
      <c r="G385" s="11">
        <f t="shared" si="146"/>
        <v>0.5</v>
      </c>
      <c r="H385" s="25">
        <f t="shared" ref="H385" si="158">+IF(OR(AND(E385=""),(G385="")),"",E385*G385)</f>
        <v>9.254974548819991E-4</v>
      </c>
      <c r="I385" s="2"/>
    </row>
    <row r="386" spans="1:9" s="32" customFormat="1" ht="15" x14ac:dyDescent="0.2">
      <c r="A386" s="39"/>
      <c r="B386" s="29" t="s">
        <v>487</v>
      </c>
      <c r="C386" s="7">
        <v>164</v>
      </c>
      <c r="D386" s="7">
        <v>269</v>
      </c>
      <c r="E386" s="31">
        <f t="shared" si="156"/>
        <v>7.5890791300323918E-2</v>
      </c>
      <c r="F386" s="31">
        <f t="shared" si="157"/>
        <v>0.10067365269461077</v>
      </c>
      <c r="G386" s="11">
        <f t="shared" si="146"/>
        <v>0.6402439024390244</v>
      </c>
      <c r="H386" s="25">
        <f t="shared" si="147"/>
        <v>4.8588616381304947E-2</v>
      </c>
      <c r="I386" s="2"/>
    </row>
    <row r="387" spans="1:9" s="32" customFormat="1" ht="15" x14ac:dyDescent="0.2">
      <c r="A387" s="39"/>
      <c r="B387" s="29" t="s">
        <v>93</v>
      </c>
      <c r="C387" s="7">
        <v>108</v>
      </c>
      <c r="D387" s="7">
        <v>94</v>
      </c>
      <c r="E387" s="31">
        <f t="shared" si="156"/>
        <v>4.9976862563627947E-2</v>
      </c>
      <c r="F387" s="31">
        <f t="shared" si="157"/>
        <v>3.5179640718562874E-2</v>
      </c>
      <c r="G387" s="11">
        <f t="shared" si="146"/>
        <v>-0.12962962962962962</v>
      </c>
      <c r="H387" s="25">
        <f t="shared" si="147"/>
        <v>-6.4784821841739927E-3</v>
      </c>
      <c r="I387" s="2"/>
    </row>
    <row r="388" spans="1:9" s="32" customFormat="1" ht="15" x14ac:dyDescent="0.2">
      <c r="A388" s="39"/>
      <c r="B388" s="29" t="s">
        <v>86</v>
      </c>
      <c r="C388" s="7">
        <v>44</v>
      </c>
      <c r="D388" s="7">
        <v>54</v>
      </c>
      <c r="E388" s="31">
        <f t="shared" si="156"/>
        <v>2.0360944007403979E-2</v>
      </c>
      <c r="F388" s="31">
        <f t="shared" si="157"/>
        <v>2.0209580838323353E-2</v>
      </c>
      <c r="G388" s="11">
        <f t="shared" si="146"/>
        <v>0.22727272727272727</v>
      </c>
      <c r="H388" s="25">
        <f t="shared" si="147"/>
        <v>4.6274872744099952E-3</v>
      </c>
      <c r="I388" s="2"/>
    </row>
    <row r="389" spans="1:9" s="32" customFormat="1" ht="15" x14ac:dyDescent="0.2">
      <c r="A389" s="39"/>
      <c r="B389" s="29" t="s">
        <v>92</v>
      </c>
      <c r="C389" s="7">
        <v>75</v>
      </c>
      <c r="D389" s="7">
        <v>78</v>
      </c>
      <c r="E389" s="31">
        <f t="shared" si="156"/>
        <v>3.4706154558074964E-2</v>
      </c>
      <c r="F389" s="31">
        <f t="shared" si="157"/>
        <v>2.9191616766467067E-2</v>
      </c>
      <c r="G389" s="11">
        <f t="shared" si="146"/>
        <v>0.04</v>
      </c>
      <c r="H389" s="25">
        <f t="shared" si="147"/>
        <v>1.3882461823229986E-3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1</v>
      </c>
      <c r="E391" s="31">
        <f t="shared" si="156"/>
        <v>4.6274872744099955E-4</v>
      </c>
      <c r="F391" s="31">
        <f t="shared" si="157"/>
        <v>3.7425149700598805E-4</v>
      </c>
      <c r="G391" s="11">
        <f t="shared" si="146"/>
        <v>0</v>
      </c>
      <c r="H391" s="25">
        <f t="shared" si="147"/>
        <v>0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5</v>
      </c>
      <c r="D393" s="7">
        <v>11</v>
      </c>
      <c r="E393" s="31">
        <f t="shared" si="156"/>
        <v>2.3137436372049976E-3</v>
      </c>
      <c r="F393" s="31">
        <f t="shared" si="157"/>
        <v>4.1167664670658686E-3</v>
      </c>
      <c r="G393" s="11">
        <f t="shared" si="146"/>
        <v>1.2</v>
      </c>
      <c r="H393" s="25">
        <f t="shared" si="147"/>
        <v>2.7764923646459972E-3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1</v>
      </c>
      <c r="D395" s="7">
        <v>3</v>
      </c>
      <c r="E395" s="31">
        <f t="shared" si="156"/>
        <v>4.6274872744099955E-4</v>
      </c>
      <c r="F395" s="31">
        <f t="shared" si="157"/>
        <v>1.122754491017964E-3</v>
      </c>
      <c r="G395" s="11">
        <f t="shared" si="146"/>
        <v>2</v>
      </c>
      <c r="H395" s="25">
        <f t="shared" si="147"/>
        <v>9.254974548819991E-4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10</v>
      </c>
      <c r="D397" s="7">
        <v>11</v>
      </c>
      <c r="E397" s="31">
        <f t="shared" si="156"/>
        <v>4.6274872744099952E-3</v>
      </c>
      <c r="F397" s="31">
        <f t="shared" si="157"/>
        <v>4.1167664670658686E-3</v>
      </c>
      <c r="G397" s="11">
        <f t="shared" si="146"/>
        <v>0.1</v>
      </c>
      <c r="H397" s="25">
        <f t="shared" si="147"/>
        <v>4.6274872744099955E-4</v>
      </c>
      <c r="I397" s="2"/>
    </row>
    <row r="398" spans="1:9" s="32" customFormat="1" ht="15" x14ac:dyDescent="0.2">
      <c r="A398" s="39"/>
      <c r="B398" s="29" t="s">
        <v>94</v>
      </c>
      <c r="C398" s="7">
        <v>23</v>
      </c>
      <c r="D398" s="7">
        <v>23</v>
      </c>
      <c r="E398" s="31">
        <f t="shared" si="156"/>
        <v>1.064322073114299E-2</v>
      </c>
      <c r="F398" s="31">
        <f t="shared" si="157"/>
        <v>8.6077844311377247E-3</v>
      </c>
      <c r="G398" s="11">
        <f t="shared" si="146"/>
        <v>0</v>
      </c>
      <c r="H398" s="25">
        <f t="shared" si="147"/>
        <v>0</v>
      </c>
      <c r="I398" s="2"/>
    </row>
    <row r="399" spans="1:9" s="32" customFormat="1" ht="15" x14ac:dyDescent="0.2">
      <c r="A399" s="39"/>
      <c r="B399" s="29" t="s">
        <v>257</v>
      </c>
      <c r="C399" s="7">
        <v>29</v>
      </c>
      <c r="D399" s="7">
        <v>92</v>
      </c>
      <c r="E399" s="31">
        <f t="shared" si="156"/>
        <v>1.3419713095788986E-2</v>
      </c>
      <c r="F399" s="31">
        <f t="shared" si="157"/>
        <v>3.4431137724550899E-2</v>
      </c>
      <c r="G399" s="11">
        <f t="shared" si="146"/>
        <v>2.1724137931034484</v>
      </c>
      <c r="H399" s="25">
        <f t="shared" si="147"/>
        <v>2.9153169828782972E-2</v>
      </c>
      <c r="I399" s="2"/>
    </row>
    <row r="400" spans="1:9" s="32" customFormat="1" ht="15" x14ac:dyDescent="0.2">
      <c r="A400" s="39"/>
      <c r="B400" s="29" t="s">
        <v>581</v>
      </c>
      <c r="C400" s="7">
        <v>2</v>
      </c>
      <c r="D400" s="7">
        <v>3</v>
      </c>
      <c r="E400" s="31">
        <f t="shared" si="156"/>
        <v>9.254974548819991E-4</v>
      </c>
      <c r="F400" s="31">
        <f t="shared" si="157"/>
        <v>1.122754491017964E-3</v>
      </c>
      <c r="G400" s="11">
        <f t="shared" si="146"/>
        <v>0.5</v>
      </c>
      <c r="H400" s="25">
        <f t="shared" si="147"/>
        <v>4.6274872744099955E-4</v>
      </c>
      <c r="I400" s="2"/>
    </row>
    <row r="401" spans="1:9" s="32" customFormat="1" ht="15" x14ac:dyDescent="0.2">
      <c r="A401" s="39"/>
      <c r="B401" s="29" t="s">
        <v>88</v>
      </c>
      <c r="C401" s="7">
        <v>9</v>
      </c>
      <c r="D401" s="7">
        <v>8</v>
      </c>
      <c r="E401" s="31">
        <f t="shared" si="156"/>
        <v>4.1647385469689956E-3</v>
      </c>
      <c r="F401" s="31">
        <f t="shared" si="157"/>
        <v>2.9940119760479044E-3</v>
      </c>
      <c r="G401" s="11">
        <f t="shared" si="146"/>
        <v>-0.1111111111111111</v>
      </c>
      <c r="H401" s="25">
        <f t="shared" si="147"/>
        <v>-4.627487274409995E-4</v>
      </c>
      <c r="I401" s="2"/>
    </row>
    <row r="402" spans="1:9" s="32" customFormat="1" ht="15" x14ac:dyDescent="0.2">
      <c r="A402" s="39"/>
      <c r="B402" s="29" t="s">
        <v>539</v>
      </c>
      <c r="C402" s="7">
        <v>4</v>
      </c>
      <c r="D402" s="7">
        <v>5</v>
      </c>
      <c r="E402" s="31">
        <f t="shared" ref="E402" si="159">+IF(C402=0,"",C402/C$345)</f>
        <v>1.8509949097639982E-3</v>
      </c>
      <c r="F402" s="31">
        <f t="shared" ref="F402" si="160">+IF(D402=0,"",D402/D$345)</f>
        <v>1.8712574850299401E-3</v>
      </c>
      <c r="G402" s="11">
        <f t="shared" si="146"/>
        <v>0.25</v>
      </c>
      <c r="H402" s="25">
        <f t="shared" ref="H402" si="161">+IF(OR(AND(E402=""),(G402="")),"",E402*G402)</f>
        <v>4.6274872744099955E-4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1</v>
      </c>
      <c r="E406" s="31" t="str">
        <f t="shared" si="162"/>
        <v/>
      </c>
      <c r="F406" s="31">
        <f t="shared" si="163"/>
        <v>3.7425149700598805E-4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66</v>
      </c>
      <c r="D409" s="7">
        <v>509</v>
      </c>
      <c r="E409" s="31">
        <f t="shared" si="162"/>
        <v>3.0541416011105969E-2</v>
      </c>
      <c r="F409" s="31">
        <f t="shared" si="163"/>
        <v>0.1904940119760479</v>
      </c>
      <c r="G409" s="11">
        <f t="shared" si="146"/>
        <v>6.7121212121212119</v>
      </c>
      <c r="H409" s="25">
        <f t="shared" si="147"/>
        <v>0.20499768625636278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2</v>
      </c>
      <c r="D412" s="7">
        <v>2</v>
      </c>
      <c r="E412" s="31">
        <f t="shared" si="162"/>
        <v>9.254974548819991E-4</v>
      </c>
      <c r="F412" s="31">
        <f t="shared" si="163"/>
        <v>7.4850299401197609E-4</v>
      </c>
      <c r="G412" s="11">
        <f t="shared" si="164"/>
        <v>0</v>
      </c>
      <c r="H412" s="25">
        <f t="shared" si="147"/>
        <v>0</v>
      </c>
      <c r="I412" s="2"/>
    </row>
    <row r="413" spans="1:9" s="32" customFormat="1" ht="15" x14ac:dyDescent="0.2">
      <c r="A413" s="39"/>
      <c r="B413" s="29" t="s">
        <v>490</v>
      </c>
      <c r="C413" s="7">
        <v>2</v>
      </c>
      <c r="D413" s="7">
        <v>8</v>
      </c>
      <c r="E413" s="31">
        <f t="shared" si="162"/>
        <v>9.254974548819991E-4</v>
      </c>
      <c r="F413" s="31">
        <f t="shared" si="163"/>
        <v>2.9940119760479044E-3</v>
      </c>
      <c r="G413" s="11">
        <f t="shared" si="164"/>
        <v>3</v>
      </c>
      <c r="H413" s="25">
        <f t="shared" si="147"/>
        <v>2.7764923646459972E-3</v>
      </c>
      <c r="I413" s="2"/>
    </row>
    <row r="414" spans="1:9" s="32" customFormat="1" ht="15" x14ac:dyDescent="0.2">
      <c r="A414" s="39"/>
      <c r="B414" s="29" t="s">
        <v>89</v>
      </c>
      <c r="C414" s="7">
        <v>1</v>
      </c>
      <c r="D414" s="7">
        <v>0</v>
      </c>
      <c r="E414" s="31">
        <f t="shared" si="162"/>
        <v>4.6274872744099955E-4</v>
      </c>
      <c r="F414" s="31" t="str">
        <f t="shared" si="163"/>
        <v/>
      </c>
      <c r="G414" s="11">
        <f t="shared" si="164"/>
        <v>-1</v>
      </c>
      <c r="H414" s="25">
        <f t="shared" si="147"/>
        <v>-4.6274872744099955E-4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2</v>
      </c>
      <c r="D417" s="7">
        <v>10</v>
      </c>
      <c r="E417" s="31">
        <f t="shared" ref="E417:E419" si="168">+IF(C417=0,"",C417/C$345)</f>
        <v>9.254974548819991E-4</v>
      </c>
      <c r="F417" s="31">
        <f t="shared" ref="F417:F419" si="169">+IF(D417=0,"",D417/D$345)</f>
        <v>3.7425149700598802E-3</v>
      </c>
      <c r="G417" s="11">
        <f t="shared" si="164"/>
        <v>4</v>
      </c>
      <c r="H417" s="25">
        <f t="shared" ref="H417:H419" si="170">+IF(OR(AND(E417=""),(G417="")),"",E417*G417)</f>
        <v>3.7019898195279964E-3</v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4</v>
      </c>
      <c r="E418" s="31" t="str">
        <f t="shared" si="168"/>
        <v/>
      </c>
      <c r="F418" s="31">
        <f t="shared" si="169"/>
        <v>1.4970059880239522E-3</v>
      </c>
      <c r="G418" s="11">
        <f t="shared" si="164"/>
        <v>1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0</v>
      </c>
      <c r="E424" s="31">
        <f t="shared" si="165"/>
        <v>4.6274872744099955E-4</v>
      </c>
      <c r="F424" s="31" t="str">
        <f t="shared" si="166"/>
        <v/>
      </c>
      <c r="G424" s="11">
        <f t="shared" si="164"/>
        <v>-1</v>
      </c>
      <c r="H424" s="25">
        <f t="shared" si="167"/>
        <v>-4.6274872744099955E-4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1</v>
      </c>
      <c r="D430" s="7">
        <v>0</v>
      </c>
      <c r="E430" s="31">
        <f t="shared" si="165"/>
        <v>4.6274872744099955E-4</v>
      </c>
      <c r="F430" s="31" t="str">
        <f t="shared" si="166"/>
        <v/>
      </c>
      <c r="G430" s="11">
        <f t="shared" si="164"/>
        <v>-1</v>
      </c>
      <c r="H430" s="25">
        <f t="shared" si="167"/>
        <v>-4.6274872744099955E-4</v>
      </c>
      <c r="I430" s="2"/>
    </row>
    <row r="431" spans="1:9" s="32" customFormat="1" ht="15" x14ac:dyDescent="0.2">
      <c r="A431" s="39"/>
      <c r="B431" s="29" t="s">
        <v>269</v>
      </c>
      <c r="C431" s="7">
        <v>64</v>
      </c>
      <c r="D431" s="7">
        <v>8</v>
      </c>
      <c r="E431" s="31">
        <f t="shared" si="165"/>
        <v>2.9615918556223971E-2</v>
      </c>
      <c r="F431" s="31">
        <f t="shared" si="166"/>
        <v>2.9940119760479044E-3</v>
      </c>
      <c r="G431" s="11">
        <f t="shared" si="164"/>
        <v>-0.875</v>
      </c>
      <c r="H431" s="25">
        <f t="shared" si="167"/>
        <v>-2.5913928736695974E-2</v>
      </c>
      <c r="I431" s="2"/>
    </row>
    <row r="432" spans="1:9" s="32" customFormat="1" ht="15" x14ac:dyDescent="0.2">
      <c r="A432" s="39"/>
      <c r="B432" s="29" t="s">
        <v>98</v>
      </c>
      <c r="C432" s="7">
        <v>9</v>
      </c>
      <c r="D432" s="7">
        <v>50</v>
      </c>
      <c r="E432" s="31">
        <f t="shared" si="165"/>
        <v>4.1647385469689956E-3</v>
      </c>
      <c r="F432" s="31">
        <f t="shared" si="166"/>
        <v>1.87125748502994E-2</v>
      </c>
      <c r="G432" s="11">
        <f t="shared" si="164"/>
        <v>4.5555555555555554</v>
      </c>
      <c r="H432" s="25">
        <f t="shared" si="167"/>
        <v>1.8972697825080979E-2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30</v>
      </c>
      <c r="D434" s="7">
        <v>4</v>
      </c>
      <c r="E434" s="31">
        <f t="shared" si="165"/>
        <v>1.3882461823229986E-2</v>
      </c>
      <c r="F434" s="31">
        <f t="shared" si="166"/>
        <v>1.4970059880239522E-3</v>
      </c>
      <c r="G434" s="11">
        <f t="shared" si="164"/>
        <v>-0.8666666666666667</v>
      </c>
      <c r="H434" s="25">
        <f t="shared" si="167"/>
        <v>-1.2031466913465988E-2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2</v>
      </c>
      <c r="E439" s="31" t="str">
        <f t="shared" ref="E439:E441" si="181">+IF(C439=0,"",C439/C$345)</f>
        <v/>
      </c>
      <c r="F439" s="31">
        <f t="shared" ref="F439:F441" si="182">+IF(D439=0,"",D439/D$345)</f>
        <v>7.4850299401197609E-4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</v>
      </c>
      <c r="D442" s="7">
        <v>0</v>
      </c>
      <c r="E442" s="31">
        <f t="shared" si="165"/>
        <v>4.6274872744099955E-4</v>
      </c>
      <c r="F442" s="31" t="str">
        <f t="shared" si="166"/>
        <v/>
      </c>
      <c r="G442" s="11">
        <f t="shared" si="164"/>
        <v>-1</v>
      </c>
      <c r="H442" s="25">
        <f t="shared" si="167"/>
        <v>-4.6274872744099955E-4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5</v>
      </c>
      <c r="D444" s="7">
        <v>26</v>
      </c>
      <c r="E444" s="31">
        <f t="shared" si="165"/>
        <v>2.3137436372049976E-3</v>
      </c>
      <c r="F444" s="31">
        <f t="shared" si="166"/>
        <v>9.730538922155689E-3</v>
      </c>
      <c r="G444" s="11">
        <f t="shared" si="164"/>
        <v>4.2</v>
      </c>
      <c r="H444" s="25">
        <f t="shared" si="167"/>
        <v>9.7177232762609908E-3</v>
      </c>
      <c r="I444" s="2"/>
    </row>
    <row r="445" spans="1:9" s="32" customFormat="1" ht="15" x14ac:dyDescent="0.2">
      <c r="A445" s="39"/>
      <c r="B445" s="29" t="s">
        <v>112</v>
      </c>
      <c r="C445" s="7">
        <v>8</v>
      </c>
      <c r="D445" s="7">
        <v>23</v>
      </c>
      <c r="E445" s="31">
        <f t="shared" si="165"/>
        <v>3.7019898195279964E-3</v>
      </c>
      <c r="F445" s="31">
        <f t="shared" si="166"/>
        <v>8.6077844311377247E-3</v>
      </c>
      <c r="G445" s="11">
        <f t="shared" si="164"/>
        <v>1.875</v>
      </c>
      <c r="H445" s="25">
        <f t="shared" si="167"/>
        <v>6.9412309116149932E-3</v>
      </c>
      <c r="I445" s="2"/>
    </row>
    <row r="446" spans="1:9" s="32" customFormat="1" ht="15" x14ac:dyDescent="0.2">
      <c r="A446" s="39"/>
      <c r="B446" s="29" t="s">
        <v>271</v>
      </c>
      <c r="C446" s="7">
        <v>22</v>
      </c>
      <c r="D446" s="7">
        <v>45</v>
      </c>
      <c r="E446" s="31">
        <f t="shared" si="165"/>
        <v>1.018047200370199E-2</v>
      </c>
      <c r="F446" s="31">
        <f t="shared" si="166"/>
        <v>1.6841317365269462E-2</v>
      </c>
      <c r="G446" s="11">
        <f t="shared" si="164"/>
        <v>1.0454545454545454</v>
      </c>
      <c r="H446" s="25">
        <f t="shared" si="167"/>
        <v>1.0643220731142988E-2</v>
      </c>
      <c r="I446" s="2"/>
    </row>
    <row r="447" spans="1:9" s="32" customFormat="1" ht="15" x14ac:dyDescent="0.2">
      <c r="A447" s="39"/>
      <c r="B447" s="29" t="s">
        <v>494</v>
      </c>
      <c r="C447" s="7">
        <v>12</v>
      </c>
      <c r="D447" s="7">
        <v>6</v>
      </c>
      <c r="E447" s="31">
        <f t="shared" si="165"/>
        <v>5.5529847292919944E-3</v>
      </c>
      <c r="F447" s="31">
        <f t="shared" si="166"/>
        <v>2.2455089820359281E-3</v>
      </c>
      <c r="G447" s="11">
        <f t="shared" si="164"/>
        <v>-0.5</v>
      </c>
      <c r="H447" s="25">
        <f t="shared" si="167"/>
        <v>-2.7764923646459972E-3</v>
      </c>
      <c r="I447" s="2"/>
    </row>
    <row r="448" spans="1:9" s="32" customFormat="1" ht="30" x14ac:dyDescent="0.2">
      <c r="A448" s="39"/>
      <c r="B448" s="29" t="s">
        <v>495</v>
      </c>
      <c r="C448" s="7">
        <v>10</v>
      </c>
      <c r="D448" s="7">
        <v>14</v>
      </c>
      <c r="E448" s="31">
        <f t="shared" si="165"/>
        <v>4.6274872744099952E-3</v>
      </c>
      <c r="F448" s="31">
        <f t="shared" si="166"/>
        <v>5.239520958083832E-3</v>
      </c>
      <c r="G448" s="11">
        <f t="shared" si="164"/>
        <v>0.4</v>
      </c>
      <c r="H448" s="25">
        <f t="shared" si="167"/>
        <v>1.8509949097639982E-3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2</v>
      </c>
      <c r="D450" s="7">
        <v>1</v>
      </c>
      <c r="E450" s="31">
        <f t="shared" si="165"/>
        <v>9.254974548819991E-4</v>
      </c>
      <c r="F450" s="31">
        <f t="shared" si="166"/>
        <v>3.7425149700598805E-4</v>
      </c>
      <c r="G450" s="11">
        <f t="shared" si="164"/>
        <v>-0.5</v>
      </c>
      <c r="H450" s="25">
        <f t="shared" si="167"/>
        <v>-4.6274872744099955E-4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9</v>
      </c>
      <c r="D452" s="7">
        <v>1</v>
      </c>
      <c r="E452" s="31">
        <f t="shared" si="165"/>
        <v>4.1647385469689956E-3</v>
      </c>
      <c r="F452" s="31">
        <f t="shared" si="166"/>
        <v>3.7425149700598805E-4</v>
      </c>
      <c r="G452" s="11">
        <f t="shared" si="164"/>
        <v>-0.88888888888888884</v>
      </c>
      <c r="H452" s="25">
        <f t="shared" si="167"/>
        <v>-3.701989819527996E-3</v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167</v>
      </c>
      <c r="D454" s="7">
        <v>223</v>
      </c>
      <c r="E454" s="31">
        <f t="shared" si="165"/>
        <v>7.7279037482646917E-2</v>
      </c>
      <c r="F454" s="31">
        <f t="shared" si="166"/>
        <v>8.3458083832335328E-2</v>
      </c>
      <c r="G454" s="11">
        <f t="shared" si="164"/>
        <v>0.33532934131736525</v>
      </c>
      <c r="H454" s="25">
        <f t="shared" si="167"/>
        <v>2.5913928736695971E-2</v>
      </c>
      <c r="I454" s="2"/>
    </row>
    <row r="455" spans="1:9" s="32" customFormat="1" ht="15" x14ac:dyDescent="0.2">
      <c r="A455" s="39"/>
      <c r="B455" s="29" t="s">
        <v>272</v>
      </c>
      <c r="C455" s="7">
        <v>3</v>
      </c>
      <c r="D455" s="7">
        <v>5</v>
      </c>
      <c r="E455" s="31">
        <f t="shared" si="165"/>
        <v>1.3882461823229986E-3</v>
      </c>
      <c r="F455" s="31">
        <f t="shared" si="166"/>
        <v>1.8712574850299401E-3</v>
      </c>
      <c r="G455" s="11">
        <f t="shared" si="164"/>
        <v>0.66666666666666663</v>
      </c>
      <c r="H455" s="25">
        <f t="shared" si="167"/>
        <v>9.2549745488199899E-4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1</v>
      </c>
      <c r="E457" s="31" t="str">
        <f t="shared" si="165"/>
        <v/>
      </c>
      <c r="F457" s="31">
        <f t="shared" si="166"/>
        <v>3.7425149700598805E-4</v>
      </c>
      <c r="G457" s="11">
        <f t="shared" si="164"/>
        <v>1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1</v>
      </c>
      <c r="D458" s="7">
        <v>1</v>
      </c>
      <c r="E458" s="31">
        <f t="shared" si="165"/>
        <v>4.6274872744099955E-4</v>
      </c>
      <c r="F458" s="31">
        <f t="shared" si="166"/>
        <v>3.7425149700598805E-4</v>
      </c>
      <c r="G458" s="11">
        <f t="shared" si="164"/>
        <v>0</v>
      </c>
      <c r="H458" s="25">
        <f t="shared" si="167"/>
        <v>0</v>
      </c>
      <c r="I458" s="2"/>
    </row>
    <row r="459" spans="1:9" s="32" customFormat="1" ht="15" x14ac:dyDescent="0.2">
      <c r="A459" s="39"/>
      <c r="B459" s="29" t="s">
        <v>103</v>
      </c>
      <c r="C459" s="7">
        <v>1</v>
      </c>
      <c r="D459" s="7">
        <v>1</v>
      </c>
      <c r="E459" s="31">
        <f t="shared" si="165"/>
        <v>4.6274872744099955E-4</v>
      </c>
      <c r="F459" s="31">
        <f t="shared" si="166"/>
        <v>3.7425149700598805E-4</v>
      </c>
      <c r="G459" s="11">
        <f t="shared" si="164"/>
        <v>0</v>
      </c>
      <c r="H459" s="25">
        <f t="shared" si="167"/>
        <v>0</v>
      </c>
      <c r="I459" s="2"/>
    </row>
    <row r="460" spans="1:9" s="32" customFormat="1" ht="15" x14ac:dyDescent="0.2">
      <c r="A460" s="39"/>
      <c r="B460" s="29" t="s">
        <v>273</v>
      </c>
      <c r="C460" s="7">
        <v>90</v>
      </c>
      <c r="D460" s="7">
        <v>29</v>
      </c>
      <c r="E460" s="31">
        <f t="shared" si="165"/>
        <v>4.1647385469689956E-2</v>
      </c>
      <c r="F460" s="31">
        <f t="shared" si="166"/>
        <v>1.0853293413173653E-2</v>
      </c>
      <c r="G460" s="11">
        <f t="shared" si="164"/>
        <v>-0.67777777777777781</v>
      </c>
      <c r="H460" s="25">
        <f t="shared" si="167"/>
        <v>-2.8227672373900971E-2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3</v>
      </c>
      <c r="E463" s="31" t="str">
        <f t="shared" si="165"/>
        <v/>
      </c>
      <c r="F463" s="31">
        <f t="shared" si="166"/>
        <v>1.122754491017964E-3</v>
      </c>
      <c r="G463" s="11">
        <f t="shared" si="164"/>
        <v>1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3</v>
      </c>
      <c r="E465" s="31" t="str">
        <f t="shared" si="165"/>
        <v/>
      </c>
      <c r="F465" s="31">
        <f t="shared" si="166"/>
        <v>1.122754491017964E-3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13</v>
      </c>
      <c r="D468" s="7">
        <v>38</v>
      </c>
      <c r="E468" s="31">
        <f t="shared" si="165"/>
        <v>6.015733456732994E-3</v>
      </c>
      <c r="F468" s="31">
        <f t="shared" si="166"/>
        <v>1.4221556886227544E-2</v>
      </c>
      <c r="G468" s="11">
        <f t="shared" si="164"/>
        <v>1.9230769230769231</v>
      </c>
      <c r="H468" s="25">
        <f t="shared" si="167"/>
        <v>1.1568718186024989E-2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1</v>
      </c>
      <c r="D470" s="7">
        <v>2</v>
      </c>
      <c r="E470" s="31">
        <f t="shared" si="165"/>
        <v>4.6274872744099955E-4</v>
      </c>
      <c r="F470" s="31">
        <f t="shared" si="166"/>
        <v>7.4850299401197609E-4</v>
      </c>
      <c r="G470" s="11">
        <f t="shared" si="164"/>
        <v>1</v>
      </c>
      <c r="H470" s="25">
        <f t="shared" si="167"/>
        <v>4.6274872744099955E-4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</v>
      </c>
      <c r="D472" s="7">
        <v>1</v>
      </c>
      <c r="E472" s="31">
        <f t="shared" si="165"/>
        <v>4.6274872744099955E-4</v>
      </c>
      <c r="F472" s="31">
        <f t="shared" si="166"/>
        <v>3.7425149700598805E-4</v>
      </c>
      <c r="G472" s="11">
        <f t="shared" si="164"/>
        <v>0</v>
      </c>
      <c r="H472" s="25">
        <f t="shared" si="167"/>
        <v>0</v>
      </c>
      <c r="I472" s="2"/>
    </row>
    <row r="473" spans="1:9" s="32" customFormat="1" ht="15" x14ac:dyDescent="0.2">
      <c r="A473" s="39"/>
      <c r="B473" s="29" t="s">
        <v>277</v>
      </c>
      <c r="C473" s="7">
        <v>22</v>
      </c>
      <c r="D473" s="7">
        <v>16</v>
      </c>
      <c r="E473" s="31">
        <f t="shared" si="165"/>
        <v>1.018047200370199E-2</v>
      </c>
      <c r="F473" s="31">
        <f t="shared" si="166"/>
        <v>5.9880239520958087E-3</v>
      </c>
      <c r="G473" s="11">
        <f t="shared" si="164"/>
        <v>-0.27272727272727271</v>
      </c>
      <c r="H473" s="25">
        <f t="shared" si="167"/>
        <v>-2.7764923646459968E-3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1</v>
      </c>
      <c r="E474" s="31" t="str">
        <f t="shared" si="165"/>
        <v/>
      </c>
      <c r="F474" s="31">
        <f t="shared" si="166"/>
        <v>3.7425149700598805E-4</v>
      </c>
      <c r="G474" s="11">
        <f t="shared" si="164"/>
        <v>1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34</v>
      </c>
      <c r="D475" s="7">
        <v>3</v>
      </c>
      <c r="E475" s="31">
        <f t="shared" si="165"/>
        <v>1.5733456732993985E-2</v>
      </c>
      <c r="F475" s="31">
        <f t="shared" si="166"/>
        <v>1.122754491017964E-3</v>
      </c>
      <c r="G475" s="11">
        <f t="shared" si="164"/>
        <v>-0.91176470588235292</v>
      </c>
      <c r="H475" s="25">
        <f t="shared" si="167"/>
        <v>-1.4345210550670985E-2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0</v>
      </c>
      <c r="E476" s="31">
        <f t="shared" si="165"/>
        <v>4.6274872744099955E-4</v>
      </c>
      <c r="F476" s="31" t="str">
        <f t="shared" si="166"/>
        <v/>
      </c>
      <c r="G476" s="11">
        <f t="shared" si="164"/>
        <v>-1</v>
      </c>
      <c r="H476" s="25">
        <f t="shared" si="167"/>
        <v>-4.6274872744099955E-4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7</v>
      </c>
      <c r="D478" s="7">
        <v>21</v>
      </c>
      <c r="E478" s="31">
        <f t="shared" si="165"/>
        <v>3.2392410920869968E-3</v>
      </c>
      <c r="F478" s="31">
        <f t="shared" si="166"/>
        <v>7.859281437125748E-3</v>
      </c>
      <c r="G478" s="11">
        <f t="shared" ref="G478:G541" si="184">+IF(AND(C478=0,D478=0)," ",IF(C478=0,1,IF(D478=0,-1,(D478-C478)/C478)))</f>
        <v>2</v>
      </c>
      <c r="H478" s="25">
        <f t="shared" si="167"/>
        <v>6.4784821841739936E-3</v>
      </c>
      <c r="I478" s="2"/>
    </row>
    <row r="479" spans="1:9" s="32" customFormat="1" ht="15" x14ac:dyDescent="0.2">
      <c r="A479" s="39"/>
      <c r="B479" s="29" t="s">
        <v>500</v>
      </c>
      <c r="C479" s="7">
        <v>13</v>
      </c>
      <c r="D479" s="7">
        <v>3</v>
      </c>
      <c r="E479" s="31">
        <f t="shared" si="165"/>
        <v>6.015733456732994E-3</v>
      </c>
      <c r="F479" s="31">
        <f t="shared" si="166"/>
        <v>1.122754491017964E-3</v>
      </c>
      <c r="G479" s="11">
        <f t="shared" si="184"/>
        <v>-0.76923076923076927</v>
      </c>
      <c r="H479" s="25">
        <f t="shared" si="167"/>
        <v>-4.627487274409996E-3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1</v>
      </c>
      <c r="E480" s="31" t="str">
        <f t="shared" si="165"/>
        <v/>
      </c>
      <c r="F480" s="31">
        <f t="shared" si="166"/>
        <v>3.7425149700598805E-4</v>
      </c>
      <c r="G480" s="11">
        <f t="shared" si="184"/>
        <v>1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5</v>
      </c>
      <c r="E484" s="31" t="str">
        <f t="shared" si="165"/>
        <v/>
      </c>
      <c r="F484" s="31">
        <f t="shared" si="166"/>
        <v>1.8712574850299401E-3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10</v>
      </c>
      <c r="D486" s="7">
        <v>5</v>
      </c>
      <c r="E486" s="31">
        <f t="shared" si="165"/>
        <v>4.6274872744099952E-3</v>
      </c>
      <c r="F486" s="31">
        <f t="shared" si="166"/>
        <v>1.8712574850299401E-3</v>
      </c>
      <c r="G486" s="11">
        <f t="shared" si="184"/>
        <v>-0.5</v>
      </c>
      <c r="H486" s="25">
        <f t="shared" si="167"/>
        <v>-2.3137436372049976E-3</v>
      </c>
      <c r="I486" s="2"/>
    </row>
    <row r="487" spans="1:9" s="32" customFormat="1" ht="15" x14ac:dyDescent="0.2">
      <c r="A487" s="39"/>
      <c r="B487" s="29" t="s">
        <v>287</v>
      </c>
      <c r="C487" s="7">
        <v>10</v>
      </c>
      <c r="D487" s="7">
        <v>19</v>
      </c>
      <c r="E487" s="31">
        <f t="shared" si="165"/>
        <v>4.6274872744099952E-3</v>
      </c>
      <c r="F487" s="31">
        <f t="shared" si="166"/>
        <v>7.1107784431137721E-3</v>
      </c>
      <c r="G487" s="11">
        <f t="shared" si="184"/>
        <v>0.9</v>
      </c>
      <c r="H487" s="25">
        <f t="shared" si="167"/>
        <v>4.1647385469689956E-3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5</v>
      </c>
      <c r="D489" s="7">
        <v>1</v>
      </c>
      <c r="E489" s="31">
        <f t="shared" si="165"/>
        <v>2.3137436372049976E-3</v>
      </c>
      <c r="F489" s="31">
        <f t="shared" si="166"/>
        <v>3.7425149700598805E-4</v>
      </c>
      <c r="G489" s="11">
        <f t="shared" si="184"/>
        <v>-0.8</v>
      </c>
      <c r="H489" s="25">
        <f t="shared" si="167"/>
        <v>-1.8509949097639982E-3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4</v>
      </c>
      <c r="E490" s="31" t="str">
        <f t="shared" si="165"/>
        <v/>
      </c>
      <c r="F490" s="31">
        <f t="shared" si="166"/>
        <v>1.4970059880239522E-3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2</v>
      </c>
      <c r="E496" s="31" t="str">
        <f t="shared" si="185"/>
        <v/>
      </c>
      <c r="F496" s="31">
        <f t="shared" si="186"/>
        <v>7.4850299401197609E-4</v>
      </c>
      <c r="G496" s="11">
        <f t="shared" si="184"/>
        <v>1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13</v>
      </c>
      <c r="D499" s="7">
        <v>5</v>
      </c>
      <c r="E499" s="31">
        <f t="shared" si="185"/>
        <v>6.015733456732994E-3</v>
      </c>
      <c r="F499" s="31">
        <f t="shared" si="186"/>
        <v>1.8712574850299401E-3</v>
      </c>
      <c r="G499" s="11">
        <f t="shared" si="184"/>
        <v>-0.61538461538461542</v>
      </c>
      <c r="H499" s="25">
        <f t="shared" si="187"/>
        <v>-3.7019898195279964E-3</v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2</v>
      </c>
      <c r="E500" s="31" t="str">
        <f t="shared" si="185"/>
        <v/>
      </c>
      <c r="F500" s="31">
        <f t="shared" si="186"/>
        <v>7.4850299401197609E-4</v>
      </c>
      <c r="G500" s="11">
        <f t="shared" si="184"/>
        <v>1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7</v>
      </c>
      <c r="D504" s="7">
        <v>1</v>
      </c>
      <c r="E504" s="31">
        <f t="shared" si="185"/>
        <v>3.2392410920869968E-3</v>
      </c>
      <c r="F504" s="31">
        <f t="shared" si="186"/>
        <v>3.7425149700598805E-4</v>
      </c>
      <c r="G504" s="11">
        <f t="shared" si="184"/>
        <v>-0.8571428571428571</v>
      </c>
      <c r="H504" s="25">
        <f t="shared" si="187"/>
        <v>-2.7764923646459972E-3</v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1</v>
      </c>
      <c r="E505" s="31" t="str">
        <f t="shared" si="185"/>
        <v/>
      </c>
      <c r="F505" s="31">
        <f t="shared" si="186"/>
        <v>3.7425149700598805E-4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1</v>
      </c>
      <c r="E509" s="31" t="str">
        <f t="shared" si="185"/>
        <v/>
      </c>
      <c r="F509" s="31">
        <f t="shared" si="186"/>
        <v>3.7425149700598805E-4</v>
      </c>
      <c r="G509" s="11">
        <f t="shared" si="184"/>
        <v>1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1</v>
      </c>
      <c r="D513" s="7">
        <v>0</v>
      </c>
      <c r="E513" s="31">
        <f t="shared" si="185"/>
        <v>4.6274872744099955E-4</v>
      </c>
      <c r="F513" s="31" t="str">
        <f t="shared" si="186"/>
        <v/>
      </c>
      <c r="G513" s="11">
        <f t="shared" si="184"/>
        <v>-1</v>
      </c>
      <c r="H513" s="25">
        <f t="shared" si="187"/>
        <v>-4.6274872744099955E-4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7</v>
      </c>
      <c r="D518" s="7">
        <v>0</v>
      </c>
      <c r="E518" s="31">
        <f t="shared" si="185"/>
        <v>3.2392410920869968E-3</v>
      </c>
      <c r="F518" s="31" t="str">
        <f t="shared" si="186"/>
        <v/>
      </c>
      <c r="G518" s="11">
        <f t="shared" si="184"/>
        <v>-1</v>
      </c>
      <c r="H518" s="25">
        <f t="shared" si="187"/>
        <v>-3.2392410920869968E-3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2</v>
      </c>
      <c r="E523" s="31">
        <f t="shared" ref="E523" si="188">+IF(C523=0,"",C523/C$345)</f>
        <v>4.6274872744099955E-4</v>
      </c>
      <c r="F523" s="31">
        <f t="shared" ref="F523" si="189">+IF(D523=0,"",D523/D$345)</f>
        <v>7.4850299401197609E-4</v>
      </c>
      <c r="G523" s="11">
        <f t="shared" si="184"/>
        <v>1</v>
      </c>
      <c r="H523" s="25">
        <f t="shared" ref="H523" si="190">+IF(OR(AND(E523=""),(G523="")),"",E523*G523)</f>
        <v>4.6274872744099955E-4</v>
      </c>
      <c r="I523" s="2"/>
    </row>
    <row r="524" spans="1:9" s="32" customFormat="1" ht="15" x14ac:dyDescent="0.2">
      <c r="A524" s="39"/>
      <c r="B524" s="29" t="s">
        <v>135</v>
      </c>
      <c r="C524" s="7">
        <v>7</v>
      </c>
      <c r="D524" s="7">
        <v>30</v>
      </c>
      <c r="E524" s="31">
        <f t="shared" ref="E524:E549" si="191">+IF(C524=0,"",C524/C$345)</f>
        <v>3.2392410920869968E-3</v>
      </c>
      <c r="F524" s="31">
        <f t="shared" ref="F524:F549" si="192">+IF(D524=0,"",D524/D$345)</f>
        <v>1.1227544910179641E-2</v>
      </c>
      <c r="G524" s="11">
        <f t="shared" si="184"/>
        <v>3.2857142857142856</v>
      </c>
      <c r="H524" s="25">
        <f t="shared" si="187"/>
        <v>1.0643220731142988E-2</v>
      </c>
      <c r="I524" s="2"/>
    </row>
    <row r="525" spans="1:9" s="32" customFormat="1" ht="15" x14ac:dyDescent="0.2">
      <c r="A525" s="39"/>
      <c r="B525" s="29" t="s">
        <v>507</v>
      </c>
      <c r="C525" s="7">
        <v>1</v>
      </c>
      <c r="D525" s="7">
        <v>1</v>
      </c>
      <c r="E525" s="31">
        <f t="shared" si="191"/>
        <v>4.6274872744099955E-4</v>
      </c>
      <c r="F525" s="31">
        <f t="shared" si="192"/>
        <v>3.7425149700598805E-4</v>
      </c>
      <c r="G525" s="11">
        <f t="shared" si="184"/>
        <v>0</v>
      </c>
      <c r="H525" s="25">
        <f t="shared" si="187"/>
        <v>0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33</v>
      </c>
      <c r="D527" s="7">
        <v>89</v>
      </c>
      <c r="E527" s="31">
        <f t="shared" si="191"/>
        <v>1.5270708005552984E-2</v>
      </c>
      <c r="F527" s="31">
        <f t="shared" si="192"/>
        <v>3.3308383233532933E-2</v>
      </c>
      <c r="G527" s="11">
        <f t="shared" si="184"/>
        <v>1.696969696969697</v>
      </c>
      <c r="H527" s="25">
        <f t="shared" si="187"/>
        <v>2.5913928736695974E-2</v>
      </c>
      <c r="I527" s="2"/>
    </row>
    <row r="528" spans="1:9" s="32" customFormat="1" ht="15" x14ac:dyDescent="0.2">
      <c r="A528" s="39"/>
      <c r="B528" s="29" t="s">
        <v>339</v>
      </c>
      <c r="C528" s="7">
        <v>5</v>
      </c>
      <c r="D528" s="7">
        <v>80</v>
      </c>
      <c r="E528" s="31">
        <f t="shared" si="191"/>
        <v>2.3137436372049976E-3</v>
      </c>
      <c r="F528" s="31">
        <f t="shared" si="192"/>
        <v>2.9940119760479042E-2</v>
      </c>
      <c r="G528" s="11">
        <f t="shared" si="184"/>
        <v>15</v>
      </c>
      <c r="H528" s="25">
        <f t="shared" si="187"/>
        <v>3.4706154558074964E-2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2</v>
      </c>
      <c r="D537" s="7">
        <v>0</v>
      </c>
      <c r="E537" s="31">
        <f t="shared" si="191"/>
        <v>9.254974548819991E-4</v>
      </c>
      <c r="F537" s="31" t="str">
        <f t="shared" si="192"/>
        <v/>
      </c>
      <c r="G537" s="11">
        <f t="shared" si="184"/>
        <v>-1</v>
      </c>
      <c r="H537" s="25">
        <f t="shared" si="187"/>
        <v>-9.254974548819991E-4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4</v>
      </c>
      <c r="D539" s="7">
        <v>5</v>
      </c>
      <c r="E539" s="31">
        <f t="shared" si="191"/>
        <v>1.8509949097639982E-3</v>
      </c>
      <c r="F539" s="31">
        <f t="shared" si="192"/>
        <v>1.8712574850299401E-3</v>
      </c>
      <c r="G539" s="11">
        <f t="shared" si="184"/>
        <v>0.25</v>
      </c>
      <c r="H539" s="25">
        <f t="shared" si="187"/>
        <v>4.6274872744099955E-4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4</v>
      </c>
      <c r="D542" s="7">
        <v>13</v>
      </c>
      <c r="E542" s="31">
        <f t="shared" si="191"/>
        <v>1.8509949097639982E-3</v>
      </c>
      <c r="F542" s="31">
        <f t="shared" si="192"/>
        <v>4.8652694610778445E-3</v>
      </c>
      <c r="G542" s="11">
        <f t="shared" ref="G542:G564" si="193">+IF(AND(C542=0,D542=0)," ",IF(C542=0,1,IF(D542=0,-1,(D542-C542)/C542)))</f>
        <v>2.25</v>
      </c>
      <c r="H542" s="25">
        <f t="shared" si="187"/>
        <v>4.1647385469689956E-3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4</v>
      </c>
      <c r="D544" s="7">
        <v>0</v>
      </c>
      <c r="E544" s="31">
        <f t="shared" si="191"/>
        <v>1.8509949097639982E-3</v>
      </c>
      <c r="F544" s="31" t="str">
        <f t="shared" si="192"/>
        <v/>
      </c>
      <c r="G544" s="11">
        <f t="shared" si="193"/>
        <v>-1</v>
      </c>
      <c r="H544" s="25">
        <f t="shared" si="187"/>
        <v>-1.8509949097639982E-3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4</v>
      </c>
      <c r="D547" s="7">
        <v>55</v>
      </c>
      <c r="E547" s="31">
        <f t="shared" si="191"/>
        <v>1.8509949097639982E-3</v>
      </c>
      <c r="F547" s="31">
        <f t="shared" si="192"/>
        <v>2.0583832335329341E-2</v>
      </c>
      <c r="G547" s="11">
        <f t="shared" si="193"/>
        <v>12.75</v>
      </c>
      <c r="H547" s="25">
        <f t="shared" si="187"/>
        <v>2.3600185099490977E-2</v>
      </c>
      <c r="I547" s="2"/>
    </row>
    <row r="548" spans="1:9" s="32" customFormat="1" ht="15" x14ac:dyDescent="0.2">
      <c r="A548" s="39"/>
      <c r="B548" s="29" t="s">
        <v>142</v>
      </c>
      <c r="C548" s="7">
        <v>28</v>
      </c>
      <c r="D548" s="7">
        <v>0</v>
      </c>
      <c r="E548" s="31">
        <f t="shared" si="191"/>
        <v>1.2956964368347987E-2</v>
      </c>
      <c r="F548" s="31" t="str">
        <f t="shared" si="192"/>
        <v/>
      </c>
      <c r="G548" s="11">
        <f t="shared" si="193"/>
        <v>-1</v>
      </c>
      <c r="H548" s="25">
        <f t="shared" si="187"/>
        <v>-1.2956964368347987E-2</v>
      </c>
      <c r="I548" s="2"/>
    </row>
    <row r="549" spans="1:9" s="32" customFormat="1" ht="15" x14ac:dyDescent="0.2">
      <c r="A549" s="39"/>
      <c r="B549" s="29" t="s">
        <v>314</v>
      </c>
      <c r="C549" s="7">
        <v>19</v>
      </c>
      <c r="D549" s="7">
        <v>21</v>
      </c>
      <c r="E549" s="31">
        <f t="shared" si="191"/>
        <v>8.7922258213789916E-3</v>
      </c>
      <c r="F549" s="31">
        <f t="shared" si="192"/>
        <v>7.859281437125748E-3</v>
      </c>
      <c r="G549" s="11">
        <f t="shared" si="193"/>
        <v>0.10526315789473684</v>
      </c>
      <c r="H549" s="25">
        <f t="shared" si="187"/>
        <v>9.254974548819991E-4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1</v>
      </c>
      <c r="E550" s="31" t="str">
        <f t="shared" ref="E550" si="194">+IF(C550=0,"",C550/C$345)</f>
        <v/>
      </c>
      <c r="F550" s="31">
        <f t="shared" ref="F550" si="195">+IF(D550=0,"",D550/D$345)</f>
        <v>3.7425149700598805E-4</v>
      </c>
      <c r="G550" s="11">
        <f t="shared" si="193"/>
        <v>1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18</v>
      </c>
      <c r="D556" s="7">
        <v>21</v>
      </c>
      <c r="E556" s="31">
        <f t="shared" si="197"/>
        <v>8.3294770939379911E-3</v>
      </c>
      <c r="F556" s="31">
        <f t="shared" si="198"/>
        <v>7.859281437125748E-3</v>
      </c>
      <c r="G556" s="11">
        <f t="shared" si="193"/>
        <v>0.16666666666666666</v>
      </c>
      <c r="H556" s="25">
        <f t="shared" si="199"/>
        <v>1.3882461823229984E-3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1</v>
      </c>
      <c r="E557" s="31" t="str">
        <f t="shared" si="197"/>
        <v/>
      </c>
      <c r="F557" s="31">
        <f t="shared" si="198"/>
        <v>3.7425149700598805E-4</v>
      </c>
      <c r="G557" s="11">
        <f t="shared" si="193"/>
        <v>1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6</v>
      </c>
      <c r="D558" s="7">
        <v>22</v>
      </c>
      <c r="E558" s="31">
        <f t="shared" si="197"/>
        <v>2.7764923646459972E-3</v>
      </c>
      <c r="F558" s="31">
        <f t="shared" si="198"/>
        <v>8.2335329341317372E-3</v>
      </c>
      <c r="G558" s="11">
        <f t="shared" si="193"/>
        <v>2.6666666666666665</v>
      </c>
      <c r="H558" s="25">
        <f t="shared" si="199"/>
        <v>7.4039796390559919E-3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1</v>
      </c>
      <c r="E560" s="31" t="str">
        <f t="shared" si="197"/>
        <v/>
      </c>
      <c r="F560" s="31">
        <f t="shared" si="198"/>
        <v>3.7425149700598805E-4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1767</v>
      </c>
      <c r="D570" s="52">
        <f>SUM(D571:D596)</f>
        <v>2109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0.19354838709677419</v>
      </c>
      <c r="H570" s="54">
        <f>+IF(OR(AND(E570=""),(G570="")),"",E570*G570)</f>
        <v>0.19354838709677419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0</v>
      </c>
      <c r="E571" s="31" t="str">
        <f t="shared" si="200"/>
        <v/>
      </c>
      <c r="F571" s="31" t="str">
        <f t="shared" si="201"/>
        <v/>
      </c>
      <c r="G571" s="11" t="str">
        <f t="shared" ref="G571:G596" si="202">+IF(AND(C571=0,D571=0)," ",IF(C571=0,1,IF(D571=0,-1,(D571-C571)/C571)))</f>
        <v xml:space="preserve"> 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8</v>
      </c>
      <c r="D572" s="7">
        <v>17</v>
      </c>
      <c r="E572" s="31">
        <f t="shared" si="200"/>
        <v>4.5274476513865311E-3</v>
      </c>
      <c r="F572" s="31">
        <f t="shared" si="201"/>
        <v>8.060692271218587E-3</v>
      </c>
      <c r="G572" s="11">
        <f t="shared" si="202"/>
        <v>1.125</v>
      </c>
      <c r="H572" s="25">
        <f t="shared" ref="H572:H596" si="203">+IF(OR(AND(E572=""),(G572="")),"",E572*G572)</f>
        <v>5.0933786078098476E-3</v>
      </c>
      <c r="I572" s="2"/>
    </row>
    <row r="573" spans="1:9" s="32" customFormat="1" ht="15" x14ac:dyDescent="0.2">
      <c r="A573" s="39"/>
      <c r="B573" s="29" t="s">
        <v>584</v>
      </c>
      <c r="C573" s="7">
        <v>141</v>
      </c>
      <c r="D573" s="7">
        <v>251</v>
      </c>
      <c r="E573" s="31">
        <f t="shared" si="200"/>
        <v>7.979626485568761E-2</v>
      </c>
      <c r="F573" s="31">
        <f t="shared" si="201"/>
        <v>0.11901375059269796</v>
      </c>
      <c r="G573" s="11">
        <f t="shared" si="202"/>
        <v>0.78014184397163122</v>
      </c>
      <c r="H573" s="25">
        <f t="shared" si="203"/>
        <v>6.2252405206564804E-2</v>
      </c>
      <c r="I573" s="2"/>
    </row>
    <row r="574" spans="1:9" s="32" customFormat="1" ht="15" x14ac:dyDescent="0.2">
      <c r="A574" s="39"/>
      <c r="B574" s="29" t="s">
        <v>323</v>
      </c>
      <c r="C574" s="7">
        <v>52</v>
      </c>
      <c r="D574" s="7">
        <v>354</v>
      </c>
      <c r="E574" s="31">
        <f t="shared" si="200"/>
        <v>2.9428409734012451E-2</v>
      </c>
      <c r="F574" s="31">
        <f t="shared" si="201"/>
        <v>0.1678520625889047</v>
      </c>
      <c r="G574" s="11">
        <f t="shared" si="202"/>
        <v>5.8076923076923075</v>
      </c>
      <c r="H574" s="25">
        <f t="shared" si="203"/>
        <v>0.17091114883984154</v>
      </c>
      <c r="I574" s="2"/>
    </row>
    <row r="575" spans="1:9" s="32" customFormat="1" ht="15" x14ac:dyDescent="0.2">
      <c r="A575" s="39"/>
      <c r="B575" s="29" t="s">
        <v>145</v>
      </c>
      <c r="C575" s="7">
        <v>24</v>
      </c>
      <c r="D575" s="7">
        <v>2</v>
      </c>
      <c r="E575" s="31">
        <f t="shared" si="200"/>
        <v>1.3582342954159592E-2</v>
      </c>
      <c r="F575" s="31">
        <f t="shared" si="201"/>
        <v>9.4831673779042201E-4</v>
      </c>
      <c r="G575" s="11">
        <f t="shared" si="202"/>
        <v>-0.91666666666666663</v>
      </c>
      <c r="H575" s="25">
        <f t="shared" si="203"/>
        <v>-1.2450481041312959E-2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1</v>
      </c>
      <c r="E578" s="31" t="str">
        <f t="shared" si="200"/>
        <v/>
      </c>
      <c r="F578" s="31">
        <f t="shared" si="201"/>
        <v>4.74158368895211E-4</v>
      </c>
      <c r="G578" s="11">
        <f t="shared" si="202"/>
        <v>1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4</v>
      </c>
      <c r="E579" s="31" t="str">
        <f t="shared" si="200"/>
        <v/>
      </c>
      <c r="F579" s="31">
        <f t="shared" si="201"/>
        <v>1.896633475580844E-3</v>
      </c>
      <c r="G579" s="11">
        <f t="shared" si="202"/>
        <v>1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4</v>
      </c>
      <c r="D581" s="7">
        <v>4</v>
      </c>
      <c r="E581" s="31">
        <f t="shared" ref="E581" si="204">+IF(C581=0,"",C581/C$570)</f>
        <v>2.2637238256932655E-3</v>
      </c>
      <c r="F581" s="31">
        <f t="shared" ref="F581" si="205">+IF(D581=0,"",D581/D$570)</f>
        <v>1.896633475580844E-3</v>
      </c>
      <c r="G581" s="11">
        <f t="shared" si="202"/>
        <v>0</v>
      </c>
      <c r="H581" s="25">
        <f t="shared" ref="H581" si="206">+IF(OR(AND(E581=""),(G581="")),"",E581*G581)</f>
        <v>0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2</v>
      </c>
      <c r="D584" s="7">
        <v>10</v>
      </c>
      <c r="E584" s="31">
        <f t="shared" si="210"/>
        <v>1.1318619128466328E-3</v>
      </c>
      <c r="F584" s="31">
        <f t="shared" si="211"/>
        <v>4.7415836889521104E-3</v>
      </c>
      <c r="G584" s="11">
        <f t="shared" si="202"/>
        <v>4</v>
      </c>
      <c r="H584" s="25">
        <f t="shared" si="203"/>
        <v>4.5274476513865311E-3</v>
      </c>
      <c r="I584" s="2"/>
    </row>
    <row r="585" spans="1:9" s="32" customFormat="1" ht="15" x14ac:dyDescent="0.2">
      <c r="A585" s="39"/>
      <c r="B585" s="29" t="s">
        <v>147</v>
      </c>
      <c r="C585" s="7">
        <v>47</v>
      </c>
      <c r="D585" s="7">
        <v>55</v>
      </c>
      <c r="E585" s="31">
        <f t="shared" si="210"/>
        <v>2.659875495189587E-2</v>
      </c>
      <c r="F585" s="31">
        <f t="shared" si="211"/>
        <v>2.6078710289236605E-2</v>
      </c>
      <c r="G585" s="11">
        <f t="shared" si="202"/>
        <v>0.1702127659574468</v>
      </c>
      <c r="H585" s="25">
        <f t="shared" si="203"/>
        <v>4.5274476513865311E-3</v>
      </c>
      <c r="I585" s="2"/>
    </row>
    <row r="586" spans="1:9" s="32" customFormat="1" ht="15" x14ac:dyDescent="0.2">
      <c r="A586" s="39"/>
      <c r="B586" s="29" t="s">
        <v>148</v>
      </c>
      <c r="C586" s="7">
        <v>2</v>
      </c>
      <c r="D586" s="7">
        <v>3</v>
      </c>
      <c r="E586" s="31">
        <f t="shared" si="210"/>
        <v>1.1318619128466328E-3</v>
      </c>
      <c r="F586" s="31">
        <f t="shared" si="211"/>
        <v>1.4224751066856331E-3</v>
      </c>
      <c r="G586" s="11">
        <f t="shared" si="202"/>
        <v>0.5</v>
      </c>
      <c r="H586" s="25">
        <f t="shared" si="203"/>
        <v>5.6593095642331638E-4</v>
      </c>
      <c r="I586" s="2"/>
    </row>
    <row r="587" spans="1:9" s="32" customFormat="1" ht="15" x14ac:dyDescent="0.2">
      <c r="A587" s="39"/>
      <c r="B587" s="29" t="s">
        <v>328</v>
      </c>
      <c r="C587" s="7">
        <v>155</v>
      </c>
      <c r="D587" s="7">
        <v>159</v>
      </c>
      <c r="E587" s="31">
        <f t="shared" si="210"/>
        <v>8.771929824561403E-2</v>
      </c>
      <c r="F587" s="31">
        <f t="shared" si="211"/>
        <v>7.5391180654338544E-2</v>
      </c>
      <c r="G587" s="11">
        <f t="shared" si="202"/>
        <v>2.5806451612903226E-2</v>
      </c>
      <c r="H587" s="25">
        <f t="shared" si="203"/>
        <v>2.2637238256932651E-3</v>
      </c>
      <c r="I587" s="2"/>
    </row>
    <row r="588" spans="1:9" s="32" customFormat="1" ht="15" x14ac:dyDescent="0.2">
      <c r="A588" s="39"/>
      <c r="B588" s="29" t="s">
        <v>149</v>
      </c>
      <c r="C588" s="7">
        <v>14</v>
      </c>
      <c r="D588" s="7">
        <v>15</v>
      </c>
      <c r="E588" s="31">
        <f t="shared" si="210"/>
        <v>7.9230333899264292E-3</v>
      </c>
      <c r="F588" s="31">
        <f t="shared" si="211"/>
        <v>7.1123755334281651E-3</v>
      </c>
      <c r="G588" s="11">
        <f t="shared" si="202"/>
        <v>7.1428571428571425E-2</v>
      </c>
      <c r="H588" s="25">
        <f t="shared" si="203"/>
        <v>5.6593095642331638E-4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15</v>
      </c>
      <c r="D590" s="7">
        <v>3</v>
      </c>
      <c r="E590" s="31">
        <f t="shared" si="210"/>
        <v>8.4889643463497456E-3</v>
      </c>
      <c r="F590" s="31">
        <f t="shared" si="211"/>
        <v>1.4224751066856331E-3</v>
      </c>
      <c r="G590" s="11">
        <f t="shared" si="202"/>
        <v>-0.8</v>
      </c>
      <c r="H590" s="25">
        <f t="shared" si="203"/>
        <v>-6.791171477079797E-3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3</v>
      </c>
      <c r="D592" s="7">
        <v>3</v>
      </c>
      <c r="E592" s="31">
        <f t="shared" si="210"/>
        <v>1.697792869269949E-3</v>
      </c>
      <c r="F592" s="31">
        <f t="shared" si="211"/>
        <v>1.4224751066856331E-3</v>
      </c>
      <c r="G592" s="11">
        <f t="shared" si="202"/>
        <v>0</v>
      </c>
      <c r="H592" s="25">
        <f t="shared" si="203"/>
        <v>0</v>
      </c>
      <c r="I592" s="2"/>
    </row>
    <row r="593" spans="1:9" s="32" customFormat="1" ht="15" x14ac:dyDescent="0.2">
      <c r="A593" s="39"/>
      <c r="B593" s="29" t="s">
        <v>331</v>
      </c>
      <c r="C593" s="7">
        <v>3</v>
      </c>
      <c r="D593" s="7">
        <v>1</v>
      </c>
      <c r="E593" s="31">
        <f t="shared" si="210"/>
        <v>1.697792869269949E-3</v>
      </c>
      <c r="F593" s="31">
        <f t="shared" si="211"/>
        <v>4.74158368895211E-4</v>
      </c>
      <c r="G593" s="11">
        <f t="shared" si="202"/>
        <v>-0.66666666666666663</v>
      </c>
      <c r="H593" s="25">
        <f t="shared" si="203"/>
        <v>-1.1318619128466326E-3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5</v>
      </c>
      <c r="E594" s="31" t="str">
        <f t="shared" si="210"/>
        <v/>
      </c>
      <c r="F594" s="31">
        <f t="shared" si="211"/>
        <v>2.3707918444760552E-3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125</v>
      </c>
      <c r="D595" s="7">
        <v>86</v>
      </c>
      <c r="E595" s="31">
        <f t="shared" si="210"/>
        <v>7.0741369552914546E-2</v>
      </c>
      <c r="F595" s="31">
        <f t="shared" si="211"/>
        <v>4.0777619724988147E-2</v>
      </c>
      <c r="G595" s="11">
        <f t="shared" si="202"/>
        <v>-0.312</v>
      </c>
      <c r="H595" s="25">
        <f t="shared" si="203"/>
        <v>-2.2071307300509338E-2</v>
      </c>
      <c r="I595" s="2"/>
    </row>
    <row r="596" spans="1:9" s="32" customFormat="1" ht="15" x14ac:dyDescent="0.2">
      <c r="A596" s="39"/>
      <c r="B596" s="29" t="s">
        <v>514</v>
      </c>
      <c r="C596" s="7">
        <v>1172</v>
      </c>
      <c r="D596" s="7">
        <v>1136</v>
      </c>
      <c r="E596" s="31">
        <f t="shared" si="210"/>
        <v>0.66327108092812681</v>
      </c>
      <c r="F596" s="31">
        <f t="shared" si="211"/>
        <v>0.53864390706495968</v>
      </c>
      <c r="G596" s="11">
        <f t="shared" si="202"/>
        <v>-3.0716723549488054E-2</v>
      </c>
      <c r="H596" s="25">
        <f t="shared" si="203"/>
        <v>-2.037351443123939E-2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396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365</v>
      </c>
      <c r="C8" s="52">
        <f>+C18+C74+C169+C345+C570</f>
        <v>10412</v>
      </c>
      <c r="D8" s="52">
        <f>+D18+D74+D169+D345+D570</f>
        <v>13730</v>
      </c>
      <c r="E8" s="53">
        <f>+C8/C$8</f>
        <v>1</v>
      </c>
      <c r="F8" s="53">
        <f>+D8/D$8</f>
        <v>1</v>
      </c>
      <c r="G8" s="53">
        <f>+(D8-C8)/C8</f>
        <v>0.31867076450249709</v>
      </c>
      <c r="H8" s="54">
        <f>+E8*G8</f>
        <v>0.31867076450249709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100</v>
      </c>
      <c r="D9" s="24">
        <f>+D18</f>
        <v>106</v>
      </c>
      <c r="E9" s="25">
        <f t="shared" ref="E9:E13" si="0">C9/$C$8</f>
        <v>9.6043027276219751E-3</v>
      </c>
      <c r="F9" s="25">
        <f>D9/$D$8</f>
        <v>7.7203204661325563E-3</v>
      </c>
      <c r="G9" s="11">
        <f>+IF(OR(AND(D9=0),(C9=0)),"0",((D9-C9)/C9))</f>
        <v>0.06</v>
      </c>
      <c r="H9" s="13">
        <f>+IF(OR(AND(E9=""),(G9="")),"",E9*G9)</f>
        <v>5.7625816365731845E-4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2052</v>
      </c>
      <c r="D10" s="24">
        <f>+D74</f>
        <v>1852</v>
      </c>
      <c r="E10" s="25">
        <f t="shared" si="0"/>
        <v>0.19708029197080293</v>
      </c>
      <c r="F10" s="25">
        <f>D10/$D$8</f>
        <v>0.1348871085214858</v>
      </c>
      <c r="G10" s="11">
        <f>+IF(OR(AND(D10=0),(C10=0)),"0",((D10-C10)/C10))</f>
        <v>-9.7465886939571145E-2</v>
      </c>
      <c r="H10" s="13">
        <f>+IF(OR(AND(E10=""),(G10="")),"",E10*G10)</f>
        <v>-1.920860545524395E-2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1586</v>
      </c>
      <c r="D11" s="24">
        <f>+D169</f>
        <v>2710</v>
      </c>
      <c r="E11" s="25">
        <f t="shared" si="0"/>
        <v>0.15232424126008451</v>
      </c>
      <c r="F11" s="25">
        <f>D11/$D$8</f>
        <v>0.19737800436999273</v>
      </c>
      <c r="G11" s="11">
        <f>+IF(OR(AND(D11=0),(C11=0)),"0",((D11-C11)/C11))</f>
        <v>0.70870113493064313</v>
      </c>
      <c r="H11" s="13">
        <f>+IF(OR(AND(E11=""),(G11="")),"",E11*G11)</f>
        <v>0.10795236265847098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4848</v>
      </c>
      <c r="D12" s="24">
        <f>+D345</f>
        <v>6534</v>
      </c>
      <c r="E12" s="25">
        <f t="shared" si="0"/>
        <v>0.46561659623511331</v>
      </c>
      <c r="F12" s="25">
        <f>D12/$D$8</f>
        <v>0.47589220684632194</v>
      </c>
      <c r="G12" s="11">
        <f>+IF(OR(AND(D12=0),(C12=0)),"0",((D12-C12)/C12))</f>
        <v>0.34777227722772275</v>
      </c>
      <c r="H12" s="13">
        <f>+IF(OR(AND(E12=""),(G12="")),"",E12*G12)</f>
        <v>0.16192854398770648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1826</v>
      </c>
      <c r="D13" s="24">
        <f>+D570</f>
        <v>2528</v>
      </c>
      <c r="E13" s="25">
        <f t="shared" si="0"/>
        <v>0.17537456780637725</v>
      </c>
      <c r="F13" s="25">
        <f>D13/$D$8</f>
        <v>0.184122359796067</v>
      </c>
      <c r="G13" s="11">
        <f>+IF(OR(AND(D13=0),(C13=0)),"0",((D13-C13)/C13))</f>
        <v>0.38444687842278202</v>
      </c>
      <c r="H13" s="13">
        <f>+IF(OR(AND(E13=""),(G13="")),"",E13*G13)</f>
        <v>6.7422205147906256E-2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100</v>
      </c>
      <c r="D18" s="52">
        <f>SUM(D19:D68)</f>
        <v>106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0.06</v>
      </c>
      <c r="H18" s="54">
        <f>+IF(OR(AND(E18=""),(G18="")),"",E18*G18)</f>
        <v>0.06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2</v>
      </c>
      <c r="D22" s="7">
        <v>0</v>
      </c>
      <c r="E22" s="10">
        <f t="shared" si="1"/>
        <v>0.02</v>
      </c>
      <c r="F22" s="10" t="str">
        <f t="shared" si="2"/>
        <v/>
      </c>
      <c r="G22" s="11">
        <f t="shared" si="3"/>
        <v>-1</v>
      </c>
      <c r="H22" s="13">
        <f t="shared" si="4"/>
        <v>-0.02</v>
      </c>
    </row>
    <row r="23" spans="1:9" ht="15" x14ac:dyDescent="0.2">
      <c r="B23" s="5" t="s">
        <v>153</v>
      </c>
      <c r="C23" s="7">
        <v>2</v>
      </c>
      <c r="D23" s="7">
        <v>0</v>
      </c>
      <c r="E23" s="10">
        <f t="shared" si="1"/>
        <v>0.02</v>
      </c>
      <c r="F23" s="10" t="str">
        <f t="shared" si="2"/>
        <v/>
      </c>
      <c r="G23" s="11">
        <f t="shared" si="3"/>
        <v>-1</v>
      </c>
      <c r="H23" s="13">
        <f t="shared" si="4"/>
        <v>-0.02</v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2</v>
      </c>
      <c r="D25" s="7">
        <v>1</v>
      </c>
      <c r="E25" s="40">
        <f t="shared" ref="E25" si="5">+IF(C25=0,"",C25/C$18)</f>
        <v>0.02</v>
      </c>
      <c r="F25" s="40">
        <f t="shared" ref="F25" si="6">+IF(D25=0,"",D25/D$18)</f>
        <v>9.433962264150943E-3</v>
      </c>
      <c r="G25" s="11">
        <f t="shared" si="3"/>
        <v>-0.5</v>
      </c>
      <c r="H25" s="25">
        <f t="shared" ref="H25" si="7">+IF(OR(AND(E25=""),(G25="")),"",E25*G25)</f>
        <v>-0.01</v>
      </c>
      <c r="I25" s="2"/>
    </row>
    <row r="26" spans="1:9" ht="15" x14ac:dyDescent="0.2">
      <c r="B26" s="5" t="s">
        <v>2</v>
      </c>
      <c r="C26" s="7">
        <v>9</v>
      </c>
      <c r="D26" s="7">
        <v>3</v>
      </c>
      <c r="E26" s="10">
        <f t="shared" si="1"/>
        <v>0.09</v>
      </c>
      <c r="F26" s="10">
        <f t="shared" si="2"/>
        <v>2.8301886792452831E-2</v>
      </c>
      <c r="G26" s="11">
        <f t="shared" si="3"/>
        <v>-0.66666666666666663</v>
      </c>
      <c r="H26" s="13">
        <f t="shared" si="4"/>
        <v>-0.06</v>
      </c>
    </row>
    <row r="27" spans="1:9" ht="15" x14ac:dyDescent="0.2">
      <c r="B27" s="5" t="s">
        <v>559</v>
      </c>
      <c r="C27" s="7">
        <v>1</v>
      </c>
      <c r="D27" s="7">
        <v>0</v>
      </c>
      <c r="E27" s="10">
        <f t="shared" si="1"/>
        <v>0.01</v>
      </c>
      <c r="F27" s="10" t="str">
        <f t="shared" si="2"/>
        <v/>
      </c>
      <c r="G27" s="11">
        <f t="shared" si="3"/>
        <v>-1</v>
      </c>
      <c r="H27" s="13">
        <f t="shared" si="4"/>
        <v>-0.01</v>
      </c>
    </row>
    <row r="28" spans="1:9" ht="15" x14ac:dyDescent="0.2">
      <c r="B28" s="5" t="s">
        <v>3</v>
      </c>
      <c r="C28" s="7">
        <v>2</v>
      </c>
      <c r="D28" s="7">
        <v>1</v>
      </c>
      <c r="E28" s="10">
        <f t="shared" si="1"/>
        <v>0.02</v>
      </c>
      <c r="F28" s="10">
        <f t="shared" si="2"/>
        <v>9.433962264150943E-3</v>
      </c>
      <c r="G28" s="11">
        <f t="shared" si="3"/>
        <v>-0.5</v>
      </c>
      <c r="H28" s="13">
        <f t="shared" si="4"/>
        <v>-0.01</v>
      </c>
    </row>
    <row r="29" spans="1:9" ht="15" x14ac:dyDescent="0.2">
      <c r="B29" s="5" t="s">
        <v>5</v>
      </c>
      <c r="C29" s="7">
        <v>27</v>
      </c>
      <c r="D29" s="7">
        <v>19</v>
      </c>
      <c r="E29" s="10">
        <f t="shared" si="1"/>
        <v>0.27</v>
      </c>
      <c r="F29" s="10">
        <f t="shared" si="2"/>
        <v>0.17924528301886791</v>
      </c>
      <c r="G29" s="11">
        <f t="shared" si="3"/>
        <v>-0.29629629629629628</v>
      </c>
      <c r="H29" s="13">
        <f t="shared" si="4"/>
        <v>-0.08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2</v>
      </c>
      <c r="E32" s="10" t="str">
        <f t="shared" si="1"/>
        <v/>
      </c>
      <c r="F32" s="10">
        <f t="shared" si="2"/>
        <v>1.8867924528301886E-2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3</v>
      </c>
      <c r="D35" s="7">
        <v>3</v>
      </c>
      <c r="E35" s="10">
        <f t="shared" si="1"/>
        <v>0.03</v>
      </c>
      <c r="F35" s="10">
        <f t="shared" si="2"/>
        <v>2.8301886792452831E-2</v>
      </c>
      <c r="G35" s="11">
        <f t="shared" si="3"/>
        <v>0</v>
      </c>
      <c r="H35" s="13">
        <f t="shared" si="4"/>
        <v>0</v>
      </c>
    </row>
    <row r="36" spans="2:8" ht="15" x14ac:dyDescent="0.2">
      <c r="B36" s="5" t="s">
        <v>159</v>
      </c>
      <c r="C36" s="7">
        <v>4</v>
      </c>
      <c r="D36" s="7">
        <v>0</v>
      </c>
      <c r="E36" s="10">
        <f t="shared" si="1"/>
        <v>0.04</v>
      </c>
      <c r="F36" s="10" t="str">
        <f t="shared" si="2"/>
        <v/>
      </c>
      <c r="G36" s="11">
        <f t="shared" si="3"/>
        <v>-1</v>
      </c>
      <c r="H36" s="13">
        <f t="shared" si="4"/>
        <v>-0.04</v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14</v>
      </c>
      <c r="D38" s="7">
        <v>6</v>
      </c>
      <c r="E38" s="10">
        <f t="shared" si="1"/>
        <v>0.14000000000000001</v>
      </c>
      <c r="F38" s="10">
        <f t="shared" si="2"/>
        <v>5.6603773584905662E-2</v>
      </c>
      <c r="G38" s="11">
        <f t="shared" si="3"/>
        <v>-0.5714285714285714</v>
      </c>
      <c r="H38" s="13">
        <f t="shared" si="4"/>
        <v>-0.08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2</v>
      </c>
      <c r="D44" s="7">
        <v>3</v>
      </c>
      <c r="E44" s="10">
        <f t="shared" si="1"/>
        <v>0.02</v>
      </c>
      <c r="F44" s="10">
        <f t="shared" si="2"/>
        <v>2.8301886792452831E-2</v>
      </c>
      <c r="G44" s="11">
        <f t="shared" si="3"/>
        <v>0.5</v>
      </c>
      <c r="H44" s="13">
        <f t="shared" si="4"/>
        <v>0.01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1</v>
      </c>
      <c r="D47" s="7">
        <v>0</v>
      </c>
      <c r="E47" s="10">
        <f t="shared" si="1"/>
        <v>0.01</v>
      </c>
      <c r="F47" s="10" t="str">
        <f t="shared" si="2"/>
        <v/>
      </c>
      <c r="G47" s="11">
        <f t="shared" si="3"/>
        <v>-1</v>
      </c>
      <c r="H47" s="13">
        <f t="shared" si="4"/>
        <v>-0.01</v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18</v>
      </c>
      <c r="D49" s="7">
        <v>33</v>
      </c>
      <c r="E49" s="10">
        <f t="shared" si="1"/>
        <v>0.18</v>
      </c>
      <c r="F49" s="10">
        <f t="shared" si="2"/>
        <v>0.31132075471698112</v>
      </c>
      <c r="G49" s="11">
        <f t="shared" si="3"/>
        <v>0.83333333333333337</v>
      </c>
      <c r="H49" s="13">
        <f t="shared" si="4"/>
        <v>0.15</v>
      </c>
    </row>
    <row r="50" spans="1:9" ht="15" x14ac:dyDescent="0.2">
      <c r="B50" s="5" t="s">
        <v>561</v>
      </c>
      <c r="C50" s="7">
        <v>1</v>
      </c>
      <c r="D50" s="7">
        <v>0</v>
      </c>
      <c r="E50" s="10">
        <f t="shared" si="1"/>
        <v>0.01</v>
      </c>
      <c r="F50" s="10" t="str">
        <f t="shared" si="2"/>
        <v/>
      </c>
      <c r="G50" s="11">
        <f t="shared" si="3"/>
        <v>-1</v>
      </c>
      <c r="H50" s="13">
        <f t="shared" si="4"/>
        <v>-0.01</v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2</v>
      </c>
      <c r="E53" s="10">
        <f t="shared" si="1"/>
        <v>0.02</v>
      </c>
      <c r="F53" s="10">
        <f t="shared" si="2"/>
        <v>1.8867924528301886E-2</v>
      </c>
      <c r="G53" s="11">
        <f t="shared" si="3"/>
        <v>0</v>
      </c>
      <c r="H53" s="13">
        <f t="shared" si="4"/>
        <v>0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2</v>
      </c>
      <c r="D58" s="7">
        <v>11</v>
      </c>
      <c r="E58" s="10">
        <f t="shared" si="1"/>
        <v>0.02</v>
      </c>
      <c r="F58" s="10">
        <f t="shared" si="2"/>
        <v>0.10377358490566038</v>
      </c>
      <c r="G58" s="11">
        <f t="shared" si="3"/>
        <v>4.5</v>
      </c>
      <c r="H58" s="13">
        <f t="shared" si="4"/>
        <v>0.09</v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1</v>
      </c>
      <c r="E60" s="10" t="str">
        <f t="shared" si="1"/>
        <v/>
      </c>
      <c r="F60" s="10">
        <f t="shared" si="2"/>
        <v>9.433962264150943E-3</v>
      </c>
      <c r="G60" s="11">
        <f t="shared" si="3"/>
        <v>1</v>
      </c>
      <c r="H60" s="13" t="str">
        <f t="shared" si="4"/>
        <v/>
      </c>
    </row>
    <row r="61" spans="1:9" ht="15" x14ac:dyDescent="0.2">
      <c r="B61" s="5" t="s">
        <v>170</v>
      </c>
      <c r="C61" s="7">
        <v>3</v>
      </c>
      <c r="D61" s="7">
        <v>0</v>
      </c>
      <c r="E61" s="10">
        <f t="shared" si="1"/>
        <v>0.03</v>
      </c>
      <c r="F61" s="10" t="str">
        <f t="shared" si="2"/>
        <v/>
      </c>
      <c r="G61" s="11">
        <f t="shared" si="3"/>
        <v>-1</v>
      </c>
      <c r="H61" s="13">
        <f t="shared" si="4"/>
        <v>-0.03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3</v>
      </c>
      <c r="E63" s="40" t="str">
        <f t="shared" ref="E63:E64" si="11">+IF(C63=0,"",C63/C$18)</f>
        <v/>
      </c>
      <c r="F63" s="40">
        <f t="shared" ref="F63:F64" si="12">+IF(D63=0,"",D63/D$18)</f>
        <v>2.8301886792452831E-2</v>
      </c>
      <c r="G63" s="11">
        <f t="shared" si="3"/>
        <v>1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4</v>
      </c>
      <c r="D66" s="7">
        <v>3</v>
      </c>
      <c r="E66" s="10">
        <f t="shared" si="1"/>
        <v>0.04</v>
      </c>
      <c r="F66" s="10">
        <f t="shared" si="2"/>
        <v>2.8301886792452831E-2</v>
      </c>
      <c r="G66" s="11">
        <f t="shared" si="3"/>
        <v>-0.25</v>
      </c>
      <c r="H66" s="13">
        <f t="shared" si="4"/>
        <v>-0.01</v>
      </c>
    </row>
    <row r="67" spans="1:9" ht="15" x14ac:dyDescent="0.2">
      <c r="B67" s="5" t="s">
        <v>173</v>
      </c>
      <c r="C67" s="7">
        <v>1</v>
      </c>
      <c r="D67" s="7">
        <v>0</v>
      </c>
      <c r="E67" s="10">
        <f t="shared" si="1"/>
        <v>0.01</v>
      </c>
      <c r="F67" s="10" t="str">
        <f t="shared" si="2"/>
        <v/>
      </c>
      <c r="G67" s="11">
        <f t="shared" si="3"/>
        <v>-1</v>
      </c>
      <c r="H67" s="13">
        <f t="shared" si="4"/>
        <v>-0.01</v>
      </c>
    </row>
    <row r="68" spans="1:9" ht="15" x14ac:dyDescent="0.2">
      <c r="B68" s="5" t="s">
        <v>174</v>
      </c>
      <c r="C68" s="7">
        <v>0</v>
      </c>
      <c r="D68" s="7">
        <v>15</v>
      </c>
      <c r="E68" s="10" t="str">
        <f t="shared" si="1"/>
        <v/>
      </c>
      <c r="F68" s="10">
        <f t="shared" si="2"/>
        <v>0.14150943396226415</v>
      </c>
      <c r="G68" s="11">
        <f t="shared" si="3"/>
        <v>1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2052</v>
      </c>
      <c r="D74" s="52">
        <f>SUM(D75:D163)</f>
        <v>1852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-9.7465886939571145E-2</v>
      </c>
      <c r="H74" s="54">
        <f>+IF(OR(AND(E74=""),(G74="")),"",E74*G74)</f>
        <v>-9.7465886939571145E-2</v>
      </c>
    </row>
    <row r="75" spans="1:9" s="32" customFormat="1" ht="15" x14ac:dyDescent="0.2">
      <c r="A75" s="39"/>
      <c r="B75" s="29" t="s">
        <v>423</v>
      </c>
      <c r="C75" s="7">
        <v>13</v>
      </c>
      <c r="D75" s="7">
        <v>38</v>
      </c>
      <c r="E75" s="31">
        <f>+IF(C75=0,"",C75/C$74)</f>
        <v>6.3352826510721244E-3</v>
      </c>
      <c r="F75" s="31">
        <f>+IF(D75=0,"",D75/D$74)</f>
        <v>2.0518358531317494E-2</v>
      </c>
      <c r="G75" s="11">
        <f t="shared" ref="G75:G138" si="14">+IF(AND(C75=0,D75=0)," ",IF(C75=0,1,IF(D75=0,-1,(D75-C75)/C75)))</f>
        <v>1.9230769230769231</v>
      </c>
      <c r="H75" s="25">
        <f>+IF(OR(AND(E75=""),(G75="")),"",E75*G75)</f>
        <v>1.2183235867446393E-2</v>
      </c>
      <c r="I75" s="2"/>
    </row>
    <row r="76" spans="1:9" s="32" customFormat="1" ht="15" x14ac:dyDescent="0.2">
      <c r="A76" s="39"/>
      <c r="B76" s="29" t="s">
        <v>563</v>
      </c>
      <c r="C76" s="7">
        <v>5</v>
      </c>
      <c r="D76" s="7">
        <v>10</v>
      </c>
      <c r="E76" s="31">
        <f t="shared" ref="E76:E148" si="15">+IF(C76=0,"",C76/C$74)</f>
        <v>2.4366471734892786E-3</v>
      </c>
      <c r="F76" s="31">
        <f t="shared" ref="F76:F148" si="16">+IF(D76=0,"",D76/D$74)</f>
        <v>5.3995680345572351E-3</v>
      </c>
      <c r="G76" s="11">
        <f t="shared" si="14"/>
        <v>1</v>
      </c>
      <c r="H76" s="25">
        <f t="shared" ref="H76:H148" si="17">+IF(OR(AND(E76=""),(G76="")),"",E76*G76)</f>
        <v>2.4366471734892786E-3</v>
      </c>
      <c r="I76" s="2"/>
    </row>
    <row r="77" spans="1:9" s="32" customFormat="1" ht="15" x14ac:dyDescent="0.2">
      <c r="A77" s="39"/>
      <c r="B77" s="29" t="s">
        <v>516</v>
      </c>
      <c r="C77" s="7">
        <v>1</v>
      </c>
      <c r="D77" s="7">
        <v>6</v>
      </c>
      <c r="E77" s="31">
        <f t="shared" ref="E77" si="18">+IF(C77=0,"",C77/C$74)</f>
        <v>4.8732943469785572E-4</v>
      </c>
      <c r="F77" s="31">
        <f t="shared" ref="F77" si="19">+IF(D77=0,"",D77/D$74)</f>
        <v>3.2397408207343412E-3</v>
      </c>
      <c r="G77" s="11">
        <f t="shared" si="14"/>
        <v>5</v>
      </c>
      <c r="H77" s="25">
        <f t="shared" ref="H77" si="20">+IF(OR(AND(E77=""),(G77="")),"",E77*G77)</f>
        <v>2.4366471734892786E-3</v>
      </c>
      <c r="I77" s="2"/>
    </row>
    <row r="78" spans="1:9" s="32" customFormat="1" ht="15" x14ac:dyDescent="0.2">
      <c r="A78" s="39"/>
      <c r="B78" s="29" t="s">
        <v>564</v>
      </c>
      <c r="C78" s="7">
        <v>42</v>
      </c>
      <c r="D78" s="7">
        <v>39</v>
      </c>
      <c r="E78" s="31">
        <f t="shared" si="15"/>
        <v>2.046783625730994E-2</v>
      </c>
      <c r="F78" s="31">
        <f t="shared" si="16"/>
        <v>2.1058315334773217E-2</v>
      </c>
      <c r="G78" s="11">
        <f t="shared" si="14"/>
        <v>-7.1428571428571425E-2</v>
      </c>
      <c r="H78" s="25">
        <f t="shared" si="17"/>
        <v>-1.4619883040935672E-3</v>
      </c>
      <c r="I78" s="2"/>
    </row>
    <row r="79" spans="1:9" s="32" customFormat="1" ht="15" x14ac:dyDescent="0.2">
      <c r="A79" s="39"/>
      <c r="B79" s="29" t="s">
        <v>175</v>
      </c>
      <c r="C79" s="7">
        <v>55</v>
      </c>
      <c r="D79" s="7">
        <v>142</v>
      </c>
      <c r="E79" s="31">
        <f t="shared" si="15"/>
        <v>2.6803118908382065E-2</v>
      </c>
      <c r="F79" s="31">
        <f t="shared" si="16"/>
        <v>7.6673866090712736E-2</v>
      </c>
      <c r="G79" s="11">
        <f t="shared" si="14"/>
        <v>1.5818181818181818</v>
      </c>
      <c r="H79" s="25">
        <f t="shared" si="17"/>
        <v>4.2397660818713448E-2</v>
      </c>
      <c r="I79" s="2"/>
    </row>
    <row r="80" spans="1:9" s="32" customFormat="1" ht="15" x14ac:dyDescent="0.2">
      <c r="A80" s="39"/>
      <c r="B80" s="29" t="s">
        <v>16</v>
      </c>
      <c r="C80" s="7">
        <v>20</v>
      </c>
      <c r="D80" s="7">
        <v>0</v>
      </c>
      <c r="E80" s="31">
        <f t="shared" si="15"/>
        <v>9.7465886939571145E-3</v>
      </c>
      <c r="F80" s="31" t="str">
        <f t="shared" si="16"/>
        <v/>
      </c>
      <c r="G80" s="11">
        <f t="shared" si="14"/>
        <v>-1</v>
      </c>
      <c r="H80" s="25">
        <f t="shared" si="17"/>
        <v>-9.7465886939571145E-3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3</v>
      </c>
      <c r="E81" s="31" t="str">
        <f t="shared" ref="E81" si="21">+IF(C81=0,"",C81/C$74)</f>
        <v/>
      </c>
      <c r="F81" s="31">
        <f t="shared" ref="F81" si="22">+IF(D81=0,"",D81/D$74)</f>
        <v>1.6198704103671706E-3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4</v>
      </c>
      <c r="D83" s="7">
        <v>7</v>
      </c>
      <c r="E83" s="31">
        <f t="shared" si="15"/>
        <v>1.9493177387914229E-3</v>
      </c>
      <c r="F83" s="31">
        <f t="shared" si="16"/>
        <v>3.7796976241900649E-3</v>
      </c>
      <c r="G83" s="11">
        <f t="shared" si="14"/>
        <v>0.75</v>
      </c>
      <c r="H83" s="25">
        <f t="shared" si="17"/>
        <v>1.4619883040935672E-3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1</v>
      </c>
      <c r="E84" s="31">
        <f t="shared" si="15"/>
        <v>4.8732943469785572E-4</v>
      </c>
      <c r="F84" s="31">
        <f t="shared" si="16"/>
        <v>5.3995680345572358E-4</v>
      </c>
      <c r="G84" s="11">
        <f t="shared" si="14"/>
        <v>0</v>
      </c>
      <c r="H84" s="25">
        <f t="shared" si="17"/>
        <v>0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23</v>
      </c>
      <c r="D86" s="7">
        <v>29</v>
      </c>
      <c r="E86" s="31">
        <f t="shared" si="15"/>
        <v>1.1208576998050682E-2</v>
      </c>
      <c r="F86" s="31">
        <f t="shared" si="16"/>
        <v>1.5658747300215981E-2</v>
      </c>
      <c r="G86" s="11">
        <f t="shared" si="14"/>
        <v>0.2608695652173913</v>
      </c>
      <c r="H86" s="25">
        <f t="shared" si="17"/>
        <v>2.9239766081871343E-3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4</v>
      </c>
      <c r="E87" s="31">
        <f t="shared" si="15"/>
        <v>4.8732943469785572E-4</v>
      </c>
      <c r="F87" s="31">
        <f t="shared" si="16"/>
        <v>2.1598272138228943E-3</v>
      </c>
      <c r="G87" s="11">
        <f t="shared" si="14"/>
        <v>3</v>
      </c>
      <c r="H87" s="25">
        <f t="shared" si="17"/>
        <v>1.4619883040935672E-3</v>
      </c>
      <c r="I87" s="2"/>
    </row>
    <row r="88" spans="1:9" s="32" customFormat="1" ht="15" x14ac:dyDescent="0.2">
      <c r="A88" s="39"/>
      <c r="B88" s="29" t="s">
        <v>180</v>
      </c>
      <c r="C88" s="7">
        <v>19</v>
      </c>
      <c r="D88" s="7">
        <v>45</v>
      </c>
      <c r="E88" s="31">
        <f t="shared" si="15"/>
        <v>9.2592592592592587E-3</v>
      </c>
      <c r="F88" s="31">
        <f t="shared" si="16"/>
        <v>2.429805615550756E-2</v>
      </c>
      <c r="G88" s="11">
        <f t="shared" si="14"/>
        <v>1.368421052631579</v>
      </c>
      <c r="H88" s="25">
        <f t="shared" si="17"/>
        <v>1.2670565302144249E-2</v>
      </c>
      <c r="I88" s="2"/>
    </row>
    <row r="89" spans="1:9" s="32" customFormat="1" ht="15" x14ac:dyDescent="0.2">
      <c r="A89" s="39"/>
      <c r="B89" s="29" t="s">
        <v>565</v>
      </c>
      <c r="C89" s="7">
        <v>21</v>
      </c>
      <c r="D89" s="7">
        <v>45</v>
      </c>
      <c r="E89" s="31">
        <f t="shared" ref="E89" si="24">+IF(C89=0,"",C89/C$74)</f>
        <v>1.023391812865497E-2</v>
      </c>
      <c r="F89" s="31">
        <f t="shared" ref="F89" si="25">+IF(D89=0,"",D89/D$74)</f>
        <v>2.429805615550756E-2</v>
      </c>
      <c r="G89" s="11">
        <f t="shared" si="14"/>
        <v>1.1428571428571428</v>
      </c>
      <c r="H89" s="25">
        <f t="shared" ref="H89" si="26">+IF(OR(AND(E89=""),(G89="")),"",E89*G89)</f>
        <v>1.1695906432748537E-2</v>
      </c>
      <c r="I89" s="2"/>
    </row>
    <row r="90" spans="1:9" s="32" customFormat="1" ht="15" x14ac:dyDescent="0.2">
      <c r="A90" s="39"/>
      <c r="B90" s="29" t="s">
        <v>181</v>
      </c>
      <c r="C90" s="7">
        <v>19</v>
      </c>
      <c r="D90" s="7">
        <v>16</v>
      </c>
      <c r="E90" s="31">
        <f t="shared" si="15"/>
        <v>9.2592592592592587E-3</v>
      </c>
      <c r="F90" s="31">
        <f t="shared" si="16"/>
        <v>8.6393088552915772E-3</v>
      </c>
      <c r="G90" s="11">
        <f t="shared" si="14"/>
        <v>-0.15789473684210525</v>
      </c>
      <c r="H90" s="25">
        <f t="shared" si="17"/>
        <v>-1.4619883040935672E-3</v>
      </c>
      <c r="I90" s="2"/>
    </row>
    <row r="91" spans="1:9" s="32" customFormat="1" ht="15" x14ac:dyDescent="0.2">
      <c r="A91" s="39"/>
      <c r="B91" s="29" t="s">
        <v>182</v>
      </c>
      <c r="C91" s="7">
        <v>4</v>
      </c>
      <c r="D91" s="7">
        <v>5</v>
      </c>
      <c r="E91" s="31">
        <f t="shared" si="15"/>
        <v>1.9493177387914229E-3</v>
      </c>
      <c r="F91" s="31">
        <f t="shared" si="16"/>
        <v>2.6997840172786176E-3</v>
      </c>
      <c r="G91" s="11">
        <f t="shared" si="14"/>
        <v>0.25</v>
      </c>
      <c r="H91" s="25">
        <f t="shared" si="17"/>
        <v>4.8732943469785572E-4</v>
      </c>
      <c r="I91" s="2"/>
    </row>
    <row r="92" spans="1:9" s="32" customFormat="1" ht="15" x14ac:dyDescent="0.2">
      <c r="A92" s="39"/>
      <c r="B92" s="29" t="s">
        <v>21</v>
      </c>
      <c r="C92" s="7">
        <v>3</v>
      </c>
      <c r="D92" s="7">
        <v>4</v>
      </c>
      <c r="E92" s="31">
        <f t="shared" si="15"/>
        <v>1.4619883040935672E-3</v>
      </c>
      <c r="F92" s="31">
        <f t="shared" si="16"/>
        <v>2.1598272138228943E-3</v>
      </c>
      <c r="G92" s="11">
        <f t="shared" si="14"/>
        <v>0.33333333333333331</v>
      </c>
      <c r="H92" s="25">
        <f t="shared" si="17"/>
        <v>4.8732943469785572E-4</v>
      </c>
      <c r="I92" s="2"/>
    </row>
    <row r="93" spans="1:9" s="32" customFormat="1" ht="15" x14ac:dyDescent="0.2">
      <c r="A93" s="39"/>
      <c r="B93" s="29" t="s">
        <v>425</v>
      </c>
      <c r="C93" s="7">
        <v>4</v>
      </c>
      <c r="D93" s="7">
        <v>6</v>
      </c>
      <c r="E93" s="31">
        <f t="shared" si="15"/>
        <v>1.9493177387914229E-3</v>
      </c>
      <c r="F93" s="31">
        <f t="shared" si="16"/>
        <v>3.2397408207343412E-3</v>
      </c>
      <c r="G93" s="11">
        <f t="shared" si="14"/>
        <v>0.5</v>
      </c>
      <c r="H93" s="25">
        <f t="shared" si="17"/>
        <v>9.7465886939571145E-4</v>
      </c>
      <c r="I93" s="2"/>
    </row>
    <row r="94" spans="1:9" s="32" customFormat="1" ht="15" x14ac:dyDescent="0.2">
      <c r="A94" s="39"/>
      <c r="B94" s="29" t="s">
        <v>183</v>
      </c>
      <c r="C94" s="7">
        <v>3</v>
      </c>
      <c r="D94" s="7">
        <v>2</v>
      </c>
      <c r="E94" s="31">
        <f t="shared" si="15"/>
        <v>1.4619883040935672E-3</v>
      </c>
      <c r="F94" s="31">
        <f t="shared" si="16"/>
        <v>1.0799136069114472E-3</v>
      </c>
      <c r="G94" s="11">
        <f t="shared" si="14"/>
        <v>-0.33333333333333331</v>
      </c>
      <c r="H94" s="25">
        <f t="shared" si="17"/>
        <v>-4.8732943469785572E-4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8</v>
      </c>
      <c r="E95" s="31" t="str">
        <f t="shared" ref="E95:E96" si="27">+IF(C95=0,"",C95/C$74)</f>
        <v/>
      </c>
      <c r="F95" s="31">
        <f t="shared" ref="F95:F96" si="28">+IF(D95=0,"",D95/D$74)</f>
        <v>4.3196544276457886E-3</v>
      </c>
      <c r="G95" s="11">
        <f t="shared" si="14"/>
        <v>1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2</v>
      </c>
      <c r="D96" s="7">
        <v>2</v>
      </c>
      <c r="E96" s="31">
        <f t="shared" si="27"/>
        <v>9.7465886939571145E-4</v>
      </c>
      <c r="F96" s="31">
        <f t="shared" si="28"/>
        <v>1.0799136069114472E-3</v>
      </c>
      <c r="G96" s="11">
        <f t="shared" si="14"/>
        <v>0</v>
      </c>
      <c r="H96" s="25">
        <f t="shared" si="29"/>
        <v>0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8</v>
      </c>
      <c r="D98" s="7">
        <v>19</v>
      </c>
      <c r="E98" s="31">
        <f t="shared" si="15"/>
        <v>3.8986354775828458E-3</v>
      </c>
      <c r="F98" s="31">
        <f t="shared" si="16"/>
        <v>1.0259179265658747E-2</v>
      </c>
      <c r="G98" s="11">
        <f t="shared" si="14"/>
        <v>1.375</v>
      </c>
      <c r="H98" s="25">
        <f t="shared" si="17"/>
        <v>5.360623781676413E-3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1</v>
      </c>
      <c r="D100" s="7">
        <v>4</v>
      </c>
      <c r="E100" s="31">
        <f t="shared" si="15"/>
        <v>4.8732943469785572E-4</v>
      </c>
      <c r="F100" s="31">
        <f t="shared" si="16"/>
        <v>2.1598272138228943E-3</v>
      </c>
      <c r="G100" s="11">
        <f t="shared" si="14"/>
        <v>3</v>
      </c>
      <c r="H100" s="25">
        <f t="shared" si="17"/>
        <v>1.4619883040935672E-3</v>
      </c>
      <c r="I100" s="2"/>
    </row>
    <row r="101" spans="1:9" s="32" customFormat="1" ht="15" x14ac:dyDescent="0.2">
      <c r="A101" s="39"/>
      <c r="B101" s="29" t="s">
        <v>185</v>
      </c>
      <c r="C101" s="7">
        <v>3</v>
      </c>
      <c r="D101" s="7">
        <v>0</v>
      </c>
      <c r="E101" s="31">
        <f t="shared" si="15"/>
        <v>1.4619883040935672E-3</v>
      </c>
      <c r="F101" s="31" t="str">
        <f t="shared" si="16"/>
        <v/>
      </c>
      <c r="G101" s="11">
        <f t="shared" si="14"/>
        <v>-1</v>
      </c>
      <c r="H101" s="25">
        <f t="shared" si="17"/>
        <v>-1.4619883040935672E-3</v>
      </c>
      <c r="I101" s="2"/>
    </row>
    <row r="102" spans="1:9" s="32" customFormat="1" ht="15" x14ac:dyDescent="0.2">
      <c r="A102" s="39"/>
      <c r="B102" s="29" t="s">
        <v>601</v>
      </c>
      <c r="C102" s="7">
        <v>11</v>
      </c>
      <c r="D102" s="7">
        <v>9</v>
      </c>
      <c r="E102" s="31">
        <f t="shared" si="15"/>
        <v>5.360623781676413E-3</v>
      </c>
      <c r="F102" s="31">
        <f t="shared" si="16"/>
        <v>4.8596112311015119E-3</v>
      </c>
      <c r="G102" s="11">
        <f t="shared" si="14"/>
        <v>-0.18181818181818182</v>
      </c>
      <c r="H102" s="25">
        <f t="shared" si="17"/>
        <v>-9.7465886939571145E-4</v>
      </c>
      <c r="I102" s="2"/>
    </row>
    <row r="103" spans="1:9" s="32" customFormat="1" ht="15" x14ac:dyDescent="0.2">
      <c r="A103" s="39"/>
      <c r="B103" s="29" t="s">
        <v>426</v>
      </c>
      <c r="C103" s="7">
        <v>5</v>
      </c>
      <c r="D103" s="7">
        <v>11</v>
      </c>
      <c r="E103" s="31">
        <f t="shared" si="15"/>
        <v>2.4366471734892786E-3</v>
      </c>
      <c r="F103" s="31">
        <f t="shared" si="16"/>
        <v>5.9395248380129592E-3</v>
      </c>
      <c r="G103" s="11">
        <f t="shared" si="14"/>
        <v>1.2</v>
      </c>
      <c r="H103" s="25">
        <f t="shared" si="17"/>
        <v>2.9239766081871343E-3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1</v>
      </c>
      <c r="E104" s="31">
        <f t="shared" si="15"/>
        <v>4.8732943469785572E-4</v>
      </c>
      <c r="F104" s="31">
        <f t="shared" si="16"/>
        <v>5.3995680345572358E-4</v>
      </c>
      <c r="G104" s="11">
        <f t="shared" si="14"/>
        <v>0</v>
      </c>
      <c r="H104" s="25">
        <f t="shared" si="17"/>
        <v>0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1</v>
      </c>
      <c r="E106" s="31" t="str">
        <f t="shared" si="15"/>
        <v/>
      </c>
      <c r="F106" s="31">
        <f t="shared" si="16"/>
        <v>5.3995680345572358E-4</v>
      </c>
      <c r="G106" s="11">
        <f t="shared" si="14"/>
        <v>1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0</v>
      </c>
      <c r="E107" s="31">
        <f t="shared" ref="E107" si="33">+IF(C107=0,"",C107/C$74)</f>
        <v>4.8732943469785572E-4</v>
      </c>
      <c r="F107" s="31" t="str">
        <f t="shared" ref="F107" si="34">+IF(D107=0,"",D107/D$74)</f>
        <v/>
      </c>
      <c r="G107" s="11">
        <f t="shared" si="14"/>
        <v>-1</v>
      </c>
      <c r="H107" s="25">
        <f t="shared" ref="H107" si="35">+IF(OR(AND(E107=""),(G107="")),"",E107*G107)</f>
        <v>-4.8732943469785572E-4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1</v>
      </c>
      <c r="E108" s="31" t="str">
        <f t="shared" si="15"/>
        <v/>
      </c>
      <c r="F108" s="31">
        <f t="shared" si="16"/>
        <v>5.3995680345572358E-4</v>
      </c>
      <c r="G108" s="11">
        <f t="shared" si="14"/>
        <v>1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45</v>
      </c>
      <c r="D109" s="7">
        <v>45</v>
      </c>
      <c r="E109" s="31">
        <f t="shared" si="15"/>
        <v>2.1929824561403508E-2</v>
      </c>
      <c r="F109" s="31">
        <f t="shared" si="16"/>
        <v>2.429805615550756E-2</v>
      </c>
      <c r="G109" s="11">
        <f t="shared" si="14"/>
        <v>0</v>
      </c>
      <c r="H109" s="25">
        <f t="shared" si="17"/>
        <v>0</v>
      </c>
      <c r="I109" s="2"/>
    </row>
    <row r="110" spans="1:9" s="32" customFormat="1" ht="15" x14ac:dyDescent="0.2">
      <c r="A110" s="39"/>
      <c r="B110" s="29" t="s">
        <v>602</v>
      </c>
      <c r="C110" s="7">
        <v>4</v>
      </c>
      <c r="D110" s="7">
        <v>2</v>
      </c>
      <c r="E110" s="31">
        <f t="shared" si="15"/>
        <v>1.9493177387914229E-3</v>
      </c>
      <c r="F110" s="31">
        <f t="shared" si="16"/>
        <v>1.0799136069114472E-3</v>
      </c>
      <c r="G110" s="11">
        <f t="shared" si="14"/>
        <v>-0.5</v>
      </c>
      <c r="H110" s="25">
        <f t="shared" si="17"/>
        <v>-9.7465886939571145E-4</v>
      </c>
      <c r="I110" s="2"/>
    </row>
    <row r="111" spans="1:9" s="32" customFormat="1" ht="15" x14ac:dyDescent="0.2">
      <c r="A111" s="39"/>
      <c r="B111" s="29" t="s">
        <v>603</v>
      </c>
      <c r="C111" s="7">
        <v>2</v>
      </c>
      <c r="D111" s="7">
        <v>2</v>
      </c>
      <c r="E111" s="31">
        <f t="shared" si="15"/>
        <v>9.7465886939571145E-4</v>
      </c>
      <c r="F111" s="31">
        <f t="shared" si="16"/>
        <v>1.0799136069114472E-3</v>
      </c>
      <c r="G111" s="11">
        <f t="shared" si="14"/>
        <v>0</v>
      </c>
      <c r="H111" s="25">
        <f t="shared" si="17"/>
        <v>0</v>
      </c>
      <c r="I111" s="2"/>
    </row>
    <row r="112" spans="1:9" s="32" customFormat="1" ht="15" x14ac:dyDescent="0.2">
      <c r="A112" s="39"/>
      <c r="B112" s="29" t="s">
        <v>189</v>
      </c>
      <c r="C112" s="7">
        <v>3</v>
      </c>
      <c r="D112" s="7">
        <v>5</v>
      </c>
      <c r="E112" s="31">
        <f t="shared" si="15"/>
        <v>1.4619883040935672E-3</v>
      </c>
      <c r="F112" s="31">
        <f t="shared" si="16"/>
        <v>2.6997840172786176E-3</v>
      </c>
      <c r="G112" s="11">
        <f t="shared" si="14"/>
        <v>0.66666666666666663</v>
      </c>
      <c r="H112" s="25">
        <f t="shared" si="17"/>
        <v>9.7465886939571145E-4</v>
      </c>
      <c r="I112" s="2"/>
    </row>
    <row r="113" spans="1:9" s="32" customFormat="1" ht="15" x14ac:dyDescent="0.2">
      <c r="A113" s="39"/>
      <c r="B113" s="29" t="s">
        <v>190</v>
      </c>
      <c r="C113" s="7">
        <v>59</v>
      </c>
      <c r="D113" s="7">
        <v>30</v>
      </c>
      <c r="E113" s="31">
        <f t="shared" si="15"/>
        <v>2.8752436647173488E-2</v>
      </c>
      <c r="F113" s="31">
        <f t="shared" si="16"/>
        <v>1.6198704103671708E-2</v>
      </c>
      <c r="G113" s="11">
        <f t="shared" si="14"/>
        <v>-0.49152542372881358</v>
      </c>
      <c r="H113" s="25">
        <f t="shared" si="17"/>
        <v>-1.4132553606237816E-2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1</v>
      </c>
      <c r="E114" s="31" t="str">
        <f t="shared" si="15"/>
        <v/>
      </c>
      <c r="F114" s="31">
        <f t="shared" si="16"/>
        <v>5.3995680345572358E-4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0</v>
      </c>
      <c r="D115" s="7">
        <v>0</v>
      </c>
      <c r="E115" s="31" t="str">
        <f t="shared" si="15"/>
        <v/>
      </c>
      <c r="F115" s="31" t="str">
        <f t="shared" si="16"/>
        <v/>
      </c>
      <c r="G115" s="11" t="str">
        <f t="shared" si="14"/>
        <v xml:space="preserve"> </v>
      </c>
      <c r="H115" s="25" t="str">
        <f t="shared" si="17"/>
        <v/>
      </c>
      <c r="I115" s="2"/>
    </row>
    <row r="116" spans="1:9" s="32" customFormat="1" ht="15" x14ac:dyDescent="0.2">
      <c r="A116" s="39"/>
      <c r="B116" s="29" t="s">
        <v>192</v>
      </c>
      <c r="C116" s="7">
        <v>1</v>
      </c>
      <c r="D116" s="7">
        <v>2</v>
      </c>
      <c r="E116" s="31">
        <f t="shared" si="15"/>
        <v>4.8732943469785572E-4</v>
      </c>
      <c r="F116" s="31">
        <f t="shared" si="16"/>
        <v>1.0799136069114472E-3</v>
      </c>
      <c r="G116" s="11">
        <f t="shared" si="14"/>
        <v>1</v>
      </c>
      <c r="H116" s="25">
        <f t="shared" si="17"/>
        <v>4.8732943469785572E-4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25</v>
      </c>
      <c r="D118" s="7">
        <v>64</v>
      </c>
      <c r="E118" s="31">
        <f t="shared" si="15"/>
        <v>1.2183235867446393E-2</v>
      </c>
      <c r="F118" s="31">
        <f t="shared" si="16"/>
        <v>3.4557235421166309E-2</v>
      </c>
      <c r="G118" s="11">
        <f t="shared" si="14"/>
        <v>1.56</v>
      </c>
      <c r="H118" s="25">
        <f t="shared" si="17"/>
        <v>1.9005847953216373E-2</v>
      </c>
      <c r="I118" s="2"/>
    </row>
    <row r="119" spans="1:9" s="32" customFormat="1" ht="15" x14ac:dyDescent="0.2">
      <c r="A119" s="39"/>
      <c r="B119" s="29" t="s">
        <v>24</v>
      </c>
      <c r="C119" s="7">
        <v>22</v>
      </c>
      <c r="D119" s="7">
        <v>23</v>
      </c>
      <c r="E119" s="31">
        <f t="shared" si="15"/>
        <v>1.0721247563352826E-2</v>
      </c>
      <c r="F119" s="31">
        <f t="shared" si="16"/>
        <v>1.2419006479481642E-2</v>
      </c>
      <c r="G119" s="11">
        <f t="shared" si="14"/>
        <v>4.5454545454545456E-2</v>
      </c>
      <c r="H119" s="25">
        <f t="shared" si="17"/>
        <v>4.8732943469785572E-4</v>
      </c>
      <c r="I119" s="2"/>
    </row>
    <row r="120" spans="1:9" s="32" customFormat="1" ht="15" x14ac:dyDescent="0.2">
      <c r="A120" s="39"/>
      <c r="B120" s="29" t="s">
        <v>194</v>
      </c>
      <c r="C120" s="7">
        <v>2</v>
      </c>
      <c r="D120" s="7">
        <v>2</v>
      </c>
      <c r="E120" s="31">
        <f t="shared" si="15"/>
        <v>9.7465886939571145E-4</v>
      </c>
      <c r="F120" s="31">
        <f t="shared" si="16"/>
        <v>1.0799136069114472E-3</v>
      </c>
      <c r="G120" s="11">
        <f t="shared" si="14"/>
        <v>0</v>
      </c>
      <c r="H120" s="25">
        <f t="shared" si="17"/>
        <v>0</v>
      </c>
      <c r="I120" s="2"/>
    </row>
    <row r="121" spans="1:9" s="32" customFormat="1" ht="15" x14ac:dyDescent="0.2">
      <c r="A121" s="39"/>
      <c r="B121" s="29" t="s">
        <v>25</v>
      </c>
      <c r="C121" s="7">
        <v>14</v>
      </c>
      <c r="D121" s="7">
        <v>10</v>
      </c>
      <c r="E121" s="31">
        <f t="shared" si="15"/>
        <v>6.8226120857699801E-3</v>
      </c>
      <c r="F121" s="31">
        <f t="shared" si="16"/>
        <v>5.3995680345572351E-3</v>
      </c>
      <c r="G121" s="11">
        <f t="shared" si="14"/>
        <v>-0.2857142857142857</v>
      </c>
      <c r="H121" s="25">
        <f t="shared" si="17"/>
        <v>-1.9493177387914229E-3</v>
      </c>
      <c r="I121" s="2"/>
    </row>
    <row r="122" spans="1:9" s="32" customFormat="1" ht="15" x14ac:dyDescent="0.2">
      <c r="A122" s="39"/>
      <c r="B122" s="29" t="s">
        <v>23</v>
      </c>
      <c r="C122" s="7">
        <v>2</v>
      </c>
      <c r="D122" s="7">
        <v>5</v>
      </c>
      <c r="E122" s="31">
        <f t="shared" si="15"/>
        <v>9.7465886939571145E-4</v>
      </c>
      <c r="F122" s="31">
        <f t="shared" si="16"/>
        <v>2.6997840172786176E-3</v>
      </c>
      <c r="G122" s="11">
        <f t="shared" si="14"/>
        <v>1.5</v>
      </c>
      <c r="H122" s="25">
        <f t="shared" si="17"/>
        <v>1.4619883040935672E-3</v>
      </c>
      <c r="I122" s="2"/>
    </row>
    <row r="123" spans="1:9" s="32" customFormat="1" ht="15" x14ac:dyDescent="0.2">
      <c r="A123" s="39"/>
      <c r="B123" s="29" t="s">
        <v>26</v>
      </c>
      <c r="C123" s="7">
        <v>90</v>
      </c>
      <c r="D123" s="7">
        <v>191</v>
      </c>
      <c r="E123" s="31">
        <f t="shared" si="15"/>
        <v>4.3859649122807015E-2</v>
      </c>
      <c r="F123" s="31">
        <f t="shared" si="16"/>
        <v>0.10313174946004319</v>
      </c>
      <c r="G123" s="11">
        <f t="shared" si="14"/>
        <v>1.1222222222222222</v>
      </c>
      <c r="H123" s="25">
        <f t="shared" si="17"/>
        <v>4.9220272904483428E-2</v>
      </c>
      <c r="I123" s="2"/>
    </row>
    <row r="124" spans="1:9" s="32" customFormat="1" ht="15" x14ac:dyDescent="0.2">
      <c r="A124" s="39"/>
      <c r="B124" s="29" t="s">
        <v>195</v>
      </c>
      <c r="C124" s="7">
        <v>44</v>
      </c>
      <c r="D124" s="7">
        <v>78</v>
      </c>
      <c r="E124" s="31">
        <f t="shared" si="15"/>
        <v>2.1442495126705652E-2</v>
      </c>
      <c r="F124" s="31">
        <f t="shared" si="16"/>
        <v>4.2116630669546434E-2</v>
      </c>
      <c r="G124" s="11">
        <f t="shared" si="14"/>
        <v>0.77272727272727271</v>
      </c>
      <c r="H124" s="25">
        <f t="shared" si="17"/>
        <v>1.6569200779727095E-2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20</v>
      </c>
      <c r="D126" s="7">
        <v>23</v>
      </c>
      <c r="E126" s="31">
        <f t="shared" si="15"/>
        <v>9.7465886939571145E-3</v>
      </c>
      <c r="F126" s="31">
        <f t="shared" si="16"/>
        <v>1.2419006479481642E-2</v>
      </c>
      <c r="G126" s="11">
        <f t="shared" si="14"/>
        <v>0.15</v>
      </c>
      <c r="H126" s="25">
        <f t="shared" si="17"/>
        <v>1.4619883040935672E-3</v>
      </c>
      <c r="I126" s="2"/>
    </row>
    <row r="127" spans="1:9" s="32" customFormat="1" ht="15" x14ac:dyDescent="0.2">
      <c r="A127" s="39"/>
      <c r="B127" s="29" t="s">
        <v>196</v>
      </c>
      <c r="C127" s="7">
        <v>13</v>
      </c>
      <c r="D127" s="7">
        <v>8</v>
      </c>
      <c r="E127" s="31">
        <f t="shared" si="15"/>
        <v>6.3352826510721244E-3</v>
      </c>
      <c r="F127" s="31">
        <f t="shared" si="16"/>
        <v>4.3196544276457886E-3</v>
      </c>
      <c r="G127" s="11">
        <f t="shared" si="14"/>
        <v>-0.38461538461538464</v>
      </c>
      <c r="H127" s="25">
        <f t="shared" si="17"/>
        <v>-2.4366471734892786E-3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1198</v>
      </c>
      <c r="D129" s="7">
        <v>232</v>
      </c>
      <c r="E129" s="31">
        <f t="shared" si="15"/>
        <v>0.58382066276803124</v>
      </c>
      <c r="F129" s="31">
        <f t="shared" si="16"/>
        <v>0.12526997840172785</v>
      </c>
      <c r="G129" s="11">
        <f t="shared" si="14"/>
        <v>-0.80634390651085142</v>
      </c>
      <c r="H129" s="25">
        <f t="shared" si="17"/>
        <v>-0.47076023391812871</v>
      </c>
      <c r="I129" s="2"/>
    </row>
    <row r="130" spans="1:9" s="32" customFormat="1" ht="15" x14ac:dyDescent="0.2">
      <c r="A130" s="39"/>
      <c r="B130" s="29" t="s">
        <v>197</v>
      </c>
      <c r="C130" s="7">
        <v>23</v>
      </c>
      <c r="D130" s="7">
        <v>110</v>
      </c>
      <c r="E130" s="31">
        <f t="shared" si="15"/>
        <v>1.1208576998050682E-2</v>
      </c>
      <c r="F130" s="31">
        <f t="shared" si="16"/>
        <v>5.9395248380129592E-2</v>
      </c>
      <c r="G130" s="11">
        <f t="shared" si="14"/>
        <v>3.7826086956521738</v>
      </c>
      <c r="H130" s="25">
        <f t="shared" si="17"/>
        <v>4.2397660818713448E-2</v>
      </c>
      <c r="I130" s="2"/>
    </row>
    <row r="131" spans="1:9" s="32" customFormat="1" ht="15" x14ac:dyDescent="0.2">
      <c r="A131" s="39"/>
      <c r="B131" s="29" t="s">
        <v>198</v>
      </c>
      <c r="C131" s="7">
        <v>21</v>
      </c>
      <c r="D131" s="7">
        <v>261</v>
      </c>
      <c r="E131" s="31">
        <f t="shared" si="15"/>
        <v>1.023391812865497E-2</v>
      </c>
      <c r="F131" s="31">
        <f t="shared" si="16"/>
        <v>0.14092872570194384</v>
      </c>
      <c r="G131" s="11">
        <f t="shared" si="14"/>
        <v>11.428571428571429</v>
      </c>
      <c r="H131" s="25">
        <f t="shared" si="17"/>
        <v>0.11695906432748537</v>
      </c>
      <c r="I131" s="2"/>
    </row>
    <row r="132" spans="1:9" s="32" customFormat="1" ht="15" x14ac:dyDescent="0.2">
      <c r="A132" s="39"/>
      <c r="B132" s="29" t="s">
        <v>28</v>
      </c>
      <c r="C132" s="7">
        <v>150</v>
      </c>
      <c r="D132" s="7">
        <v>61</v>
      </c>
      <c r="E132" s="31">
        <f t="shared" si="15"/>
        <v>7.3099415204678359E-2</v>
      </c>
      <c r="F132" s="31">
        <f t="shared" si="16"/>
        <v>3.2937365010799136E-2</v>
      </c>
      <c r="G132" s="11">
        <f t="shared" si="14"/>
        <v>-0.59333333333333338</v>
      </c>
      <c r="H132" s="25">
        <f t="shared" si="17"/>
        <v>-4.3372319688109159E-2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69</v>
      </c>
      <c r="E133" s="31" t="str">
        <f t="shared" si="15"/>
        <v/>
      </c>
      <c r="F133" s="31">
        <f t="shared" si="16"/>
        <v>3.7257019438444922E-2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107</v>
      </c>
      <c r="E134" s="31">
        <f t="shared" ref="E134" si="36">+IF(C134=0,"",C134/C$74)</f>
        <v>4.8732943469785572E-4</v>
      </c>
      <c r="F134" s="31">
        <f t="shared" ref="F134" si="37">+IF(D134=0,"",D134/D$74)</f>
        <v>5.7775377969762419E-2</v>
      </c>
      <c r="G134" s="11">
        <f t="shared" si="14"/>
        <v>106</v>
      </c>
      <c r="H134" s="25">
        <f t="shared" ref="H134" si="38">+IF(OR(AND(E134=""),(G134="")),"",E134*G134)</f>
        <v>5.1656920077972707E-2</v>
      </c>
      <c r="I134" s="2"/>
    </row>
    <row r="135" spans="1:9" s="32" customFormat="1" ht="15" x14ac:dyDescent="0.2">
      <c r="A135" s="39"/>
      <c r="B135" s="29" t="s">
        <v>30</v>
      </c>
      <c r="C135" s="7">
        <v>4</v>
      </c>
      <c r="D135" s="7">
        <v>16</v>
      </c>
      <c r="E135" s="31">
        <f t="shared" si="15"/>
        <v>1.9493177387914229E-3</v>
      </c>
      <c r="F135" s="31">
        <f t="shared" si="16"/>
        <v>8.6393088552915772E-3</v>
      </c>
      <c r="G135" s="11">
        <f t="shared" si="14"/>
        <v>3</v>
      </c>
      <c r="H135" s="25">
        <f t="shared" si="17"/>
        <v>5.8479532163742687E-3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5</v>
      </c>
      <c r="D137" s="7">
        <v>12</v>
      </c>
      <c r="E137" s="31">
        <f t="shared" si="15"/>
        <v>2.4366471734892786E-3</v>
      </c>
      <c r="F137" s="31">
        <f t="shared" si="16"/>
        <v>6.4794816414686825E-3</v>
      </c>
      <c r="G137" s="11">
        <f t="shared" si="14"/>
        <v>1.4</v>
      </c>
      <c r="H137" s="25">
        <f t="shared" si="17"/>
        <v>3.4113060428849901E-3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2</v>
      </c>
      <c r="E139" s="31" t="str">
        <f t="shared" si="15"/>
        <v/>
      </c>
      <c r="F139" s="31">
        <f t="shared" si="16"/>
        <v>1.0799136069114472E-3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4</v>
      </c>
      <c r="E140" s="31" t="str">
        <f t="shared" si="15"/>
        <v/>
      </c>
      <c r="F140" s="31">
        <f t="shared" si="16"/>
        <v>2.1598272138228943E-3</v>
      </c>
      <c r="G140" s="11">
        <f t="shared" si="39"/>
        <v>1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16</v>
      </c>
      <c r="D141" s="7">
        <v>6</v>
      </c>
      <c r="E141" s="31">
        <f t="shared" si="15"/>
        <v>7.7972709551656916E-3</v>
      </c>
      <c r="F141" s="31">
        <f t="shared" si="16"/>
        <v>3.2397408207343412E-3</v>
      </c>
      <c r="G141" s="11">
        <f t="shared" si="39"/>
        <v>-0.625</v>
      </c>
      <c r="H141" s="25">
        <f t="shared" si="17"/>
        <v>-4.8732943469785572E-3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0</v>
      </c>
      <c r="E145" s="31">
        <f t="shared" si="15"/>
        <v>4.8732943469785572E-4</v>
      </c>
      <c r="F145" s="31" t="str">
        <f t="shared" si="16"/>
        <v/>
      </c>
      <c r="G145" s="11">
        <f t="shared" si="39"/>
        <v>-1</v>
      </c>
      <c r="H145" s="25">
        <f t="shared" si="17"/>
        <v>-4.8732943469785572E-4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3</v>
      </c>
      <c r="D150" s="7">
        <v>3</v>
      </c>
      <c r="E150" s="31">
        <f t="shared" si="46"/>
        <v>1.4619883040935672E-3</v>
      </c>
      <c r="F150" s="31">
        <f t="shared" si="47"/>
        <v>1.6198704103671706E-3</v>
      </c>
      <c r="G150" s="11">
        <f t="shared" si="39"/>
        <v>0</v>
      </c>
      <c r="H150" s="25">
        <f t="shared" si="48"/>
        <v>0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1</v>
      </c>
      <c r="D152" s="7">
        <v>1</v>
      </c>
      <c r="E152" s="31">
        <f t="shared" si="46"/>
        <v>4.8732943469785572E-4</v>
      </c>
      <c r="F152" s="31">
        <f t="shared" si="47"/>
        <v>5.3995680345572358E-4</v>
      </c>
      <c r="G152" s="11">
        <f t="shared" si="39"/>
        <v>0</v>
      </c>
      <c r="H152" s="25">
        <f t="shared" si="48"/>
        <v>0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5</v>
      </c>
      <c r="D155" s="7">
        <v>2</v>
      </c>
      <c r="E155" s="31">
        <f t="shared" si="46"/>
        <v>2.4366471734892786E-3</v>
      </c>
      <c r="F155" s="31">
        <f t="shared" si="47"/>
        <v>1.0799136069114472E-3</v>
      </c>
      <c r="G155" s="11">
        <f t="shared" si="39"/>
        <v>-0.6</v>
      </c>
      <c r="H155" s="25">
        <f t="shared" si="48"/>
        <v>-1.4619883040935672E-3</v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8</v>
      </c>
      <c r="D160" s="7">
        <v>16</v>
      </c>
      <c r="E160" s="31">
        <f t="shared" ref="E160:E163" si="57">+IF(C160=0,"",C160/C$74)</f>
        <v>3.8986354775828458E-3</v>
      </c>
      <c r="F160" s="31">
        <f t="shared" ref="F160:F163" si="58">+IF(D160=0,"",D160/D$74)</f>
        <v>8.6393088552915772E-3</v>
      </c>
      <c r="G160" s="11">
        <f t="shared" si="39"/>
        <v>1</v>
      </c>
      <c r="H160" s="25">
        <f t="shared" ref="H160:H163" si="59">+IF(OR(AND(E160=""),(G160="")),"",E160*G160)</f>
        <v>3.8986354775828458E-3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1</v>
      </c>
      <c r="E161" s="31" t="str">
        <f t="shared" si="57"/>
        <v/>
      </c>
      <c r="F161" s="31">
        <f t="shared" si="58"/>
        <v>5.3995680345572358E-4</v>
      </c>
      <c r="G161" s="11">
        <f t="shared" si="39"/>
        <v>1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1586</v>
      </c>
      <c r="D169" s="52">
        <f>SUM(D170:D339)</f>
        <v>2710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0.70870113493064313</v>
      </c>
      <c r="H169" s="54">
        <f>+IF(OR(AND(E169=""),(G169="")),"",E169*G169)</f>
        <v>0.70870113493064313</v>
      </c>
    </row>
    <row r="170" spans="1:9" s="32" customFormat="1" ht="15" x14ac:dyDescent="0.2">
      <c r="A170" s="39"/>
      <c r="B170" s="41" t="s">
        <v>432</v>
      </c>
      <c r="C170" s="7">
        <v>20</v>
      </c>
      <c r="D170" s="7">
        <v>35</v>
      </c>
      <c r="E170" s="31">
        <f t="shared" si="60"/>
        <v>1.2610340479192938E-2</v>
      </c>
      <c r="F170" s="31">
        <f t="shared" si="61"/>
        <v>1.2915129151291513E-2</v>
      </c>
      <c r="G170" s="11">
        <f t="shared" ref="G170:G236" si="62">+IF(AND(C170=0,D170=0)," ",IF(C170=0,1,IF(D170=0,-1,(D170-C170)/C170)))</f>
        <v>0.75</v>
      </c>
      <c r="H170" s="25">
        <f>+IF(OR(AND(E170=""),(G170="")),"",E170*G170)</f>
        <v>9.4577553593947032E-3</v>
      </c>
      <c r="I170" s="2"/>
    </row>
    <row r="171" spans="1:9" s="32" customFormat="1" ht="15" x14ac:dyDescent="0.2">
      <c r="A171" s="39"/>
      <c r="B171" s="41" t="s">
        <v>569</v>
      </c>
      <c r="C171" s="7">
        <v>2</v>
      </c>
      <c r="D171" s="7">
        <v>3</v>
      </c>
      <c r="E171" s="31">
        <f t="shared" si="60"/>
        <v>1.2610340479192938E-3</v>
      </c>
      <c r="F171" s="31">
        <f t="shared" si="61"/>
        <v>1.1070110701107011E-3</v>
      </c>
      <c r="G171" s="11">
        <f t="shared" si="62"/>
        <v>0.5</v>
      </c>
      <c r="H171" s="25">
        <f t="shared" ref="H171:H244" si="63">+IF(OR(AND(E171=""),(G171="")),"",E171*G171)</f>
        <v>6.3051702395964691E-4</v>
      </c>
      <c r="I171" s="2"/>
    </row>
    <row r="172" spans="1:9" s="32" customFormat="1" ht="30" x14ac:dyDescent="0.2">
      <c r="A172" s="39"/>
      <c r="B172" s="41" t="s">
        <v>433</v>
      </c>
      <c r="C172" s="7">
        <v>1</v>
      </c>
      <c r="D172" s="7">
        <v>18</v>
      </c>
      <c r="E172" s="31">
        <f t="shared" si="60"/>
        <v>6.3051702395964691E-4</v>
      </c>
      <c r="F172" s="31">
        <f t="shared" si="61"/>
        <v>6.6420664206642069E-3</v>
      </c>
      <c r="G172" s="11">
        <f t="shared" si="62"/>
        <v>17</v>
      </c>
      <c r="H172" s="25">
        <f t="shared" si="63"/>
        <v>1.0718789407313998E-2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315</v>
      </c>
      <c r="D174" s="7">
        <v>507</v>
      </c>
      <c r="E174" s="31">
        <f t="shared" si="60"/>
        <v>0.19861286254728877</v>
      </c>
      <c r="F174" s="31">
        <f t="shared" si="61"/>
        <v>0.18708487084870848</v>
      </c>
      <c r="G174" s="11">
        <f t="shared" si="62"/>
        <v>0.60952380952380958</v>
      </c>
      <c r="H174" s="25">
        <f t="shared" si="63"/>
        <v>0.12105926860025222</v>
      </c>
      <c r="I174" s="2"/>
    </row>
    <row r="175" spans="1:9" s="32" customFormat="1" ht="15" x14ac:dyDescent="0.2">
      <c r="A175" s="39"/>
      <c r="B175" s="41" t="s">
        <v>42</v>
      </c>
      <c r="C175" s="7">
        <v>45</v>
      </c>
      <c r="D175" s="7">
        <v>290</v>
      </c>
      <c r="E175" s="31">
        <f t="shared" si="60"/>
        <v>2.837326607818411E-2</v>
      </c>
      <c r="F175" s="31">
        <f t="shared" si="61"/>
        <v>0.1070110701107011</v>
      </c>
      <c r="G175" s="11">
        <f t="shared" si="62"/>
        <v>5.4444444444444446</v>
      </c>
      <c r="H175" s="25">
        <f t="shared" si="63"/>
        <v>0.15447667087011349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2</v>
      </c>
      <c r="D177" s="7">
        <v>15</v>
      </c>
      <c r="E177" s="31">
        <f t="shared" si="60"/>
        <v>1.2610340479192938E-3</v>
      </c>
      <c r="F177" s="31">
        <f t="shared" si="61"/>
        <v>5.5350553505535052E-3</v>
      </c>
      <c r="G177" s="11">
        <f t="shared" si="62"/>
        <v>6.5</v>
      </c>
      <c r="H177" s="25">
        <f t="shared" si="63"/>
        <v>8.1967213114754103E-3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3</v>
      </c>
      <c r="D182" s="7">
        <v>3</v>
      </c>
      <c r="E182" s="31">
        <f t="shared" si="60"/>
        <v>1.8915510718789407E-3</v>
      </c>
      <c r="F182" s="31">
        <f t="shared" si="61"/>
        <v>1.1070110701107011E-3</v>
      </c>
      <c r="G182" s="11">
        <f t="shared" si="62"/>
        <v>0</v>
      </c>
      <c r="H182" s="25">
        <f t="shared" si="63"/>
        <v>0</v>
      </c>
      <c r="I182" s="2"/>
    </row>
    <row r="183" spans="1:9" s="32" customFormat="1" ht="15" x14ac:dyDescent="0.2">
      <c r="A183" s="39"/>
      <c r="B183" s="41" t="s">
        <v>517</v>
      </c>
      <c r="C183" s="7">
        <v>38</v>
      </c>
      <c r="D183" s="7">
        <v>67</v>
      </c>
      <c r="E183" s="31">
        <f t="shared" ref="E183" si="64">+IF(C183=0,"",C183/C$169)</f>
        <v>2.3959646910466582E-2</v>
      </c>
      <c r="F183" s="31">
        <f t="shared" ref="F183" si="65">+IF(D183=0,"",D183/D$169)</f>
        <v>2.4723247232472326E-2</v>
      </c>
      <c r="G183" s="11">
        <f t="shared" si="62"/>
        <v>0.76315789473684215</v>
      </c>
      <c r="H183" s="25">
        <f t="shared" ref="H183" si="66">+IF(OR(AND(E183=""),(G183="")),"",E183*G183)</f>
        <v>1.8284993694829759E-2</v>
      </c>
      <c r="I183" s="2"/>
    </row>
    <row r="184" spans="1:9" s="32" customFormat="1" ht="15" x14ac:dyDescent="0.2">
      <c r="A184" s="39"/>
      <c r="B184" s="41" t="s">
        <v>435</v>
      </c>
      <c r="C184" s="7">
        <v>12</v>
      </c>
      <c r="D184" s="7">
        <v>39</v>
      </c>
      <c r="E184" s="31">
        <f t="shared" ref="E184:F187" si="67">+IF(C184=0,"",C184/C$169)</f>
        <v>7.5662042875157629E-3</v>
      </c>
      <c r="F184" s="31">
        <f t="shared" si="67"/>
        <v>1.4391143911439114E-2</v>
      </c>
      <c r="G184" s="11">
        <f t="shared" si="62"/>
        <v>2.25</v>
      </c>
      <c r="H184" s="25">
        <f t="shared" si="63"/>
        <v>1.7023959646910468E-2</v>
      </c>
      <c r="I184" s="2"/>
    </row>
    <row r="185" spans="1:9" s="32" customFormat="1" ht="15" x14ac:dyDescent="0.2">
      <c r="A185" s="39"/>
      <c r="B185" s="41" t="s">
        <v>574</v>
      </c>
      <c r="C185" s="7">
        <v>1</v>
      </c>
      <c r="D185" s="7">
        <v>12</v>
      </c>
      <c r="E185" s="31">
        <f t="shared" si="67"/>
        <v>6.3051702395964691E-4</v>
      </c>
      <c r="F185" s="31">
        <f t="shared" si="67"/>
        <v>4.4280442804428043E-3</v>
      </c>
      <c r="G185" s="11">
        <f t="shared" si="62"/>
        <v>11</v>
      </c>
      <c r="H185" s="25">
        <f t="shared" si="63"/>
        <v>6.9356872635561156E-3</v>
      </c>
      <c r="I185" s="2"/>
    </row>
    <row r="186" spans="1:9" s="32" customFormat="1" ht="15" x14ac:dyDescent="0.2">
      <c r="A186" s="39"/>
      <c r="B186" s="41" t="s">
        <v>41</v>
      </c>
      <c r="C186" s="7">
        <v>1</v>
      </c>
      <c r="D186" s="7">
        <v>0</v>
      </c>
      <c r="E186" s="31">
        <f t="shared" si="67"/>
        <v>6.3051702395964691E-4</v>
      </c>
      <c r="F186" s="31" t="str">
        <f t="shared" si="67"/>
        <v/>
      </c>
      <c r="G186" s="11">
        <f t="shared" si="62"/>
        <v>-1</v>
      </c>
      <c r="H186" s="25">
        <f t="shared" si="63"/>
        <v>-6.3051702395964691E-4</v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8</v>
      </c>
      <c r="D191" s="7">
        <v>14</v>
      </c>
      <c r="E191" s="31">
        <f t="shared" ref="E191:F196" si="75">+IF(C191=0,"",C191/C$169)</f>
        <v>5.0441361916771753E-3</v>
      </c>
      <c r="F191" s="31">
        <f t="shared" si="75"/>
        <v>5.1660516605166054E-3</v>
      </c>
      <c r="G191" s="11">
        <f t="shared" si="62"/>
        <v>0.75</v>
      </c>
      <c r="H191" s="25">
        <f t="shared" si="63"/>
        <v>3.7831021437578815E-3</v>
      </c>
      <c r="I191" s="2"/>
    </row>
    <row r="192" spans="1:9" s="32" customFormat="1" ht="15" x14ac:dyDescent="0.2">
      <c r="A192" s="39"/>
      <c r="B192" s="41" t="s">
        <v>210</v>
      </c>
      <c r="C192" s="7">
        <v>4</v>
      </c>
      <c r="D192" s="7">
        <v>1</v>
      </c>
      <c r="E192" s="31">
        <f t="shared" si="75"/>
        <v>2.5220680958385876E-3</v>
      </c>
      <c r="F192" s="31">
        <f t="shared" si="75"/>
        <v>3.6900369003690036E-4</v>
      </c>
      <c r="G192" s="11">
        <f t="shared" si="62"/>
        <v>-0.75</v>
      </c>
      <c r="H192" s="25">
        <f t="shared" si="63"/>
        <v>-1.8915510718789407E-3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1</v>
      </c>
      <c r="E194" s="31" t="str">
        <f t="shared" si="75"/>
        <v/>
      </c>
      <c r="F194" s="31">
        <f t="shared" si="75"/>
        <v>3.6900369003690036E-4</v>
      </c>
      <c r="G194" s="11">
        <f t="shared" si="62"/>
        <v>1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1</v>
      </c>
      <c r="D195" s="7">
        <v>0</v>
      </c>
      <c r="E195" s="31">
        <f t="shared" si="75"/>
        <v>6.3051702395964691E-4</v>
      </c>
      <c r="F195" s="31" t="str">
        <f t="shared" si="75"/>
        <v/>
      </c>
      <c r="G195" s="11">
        <f t="shared" si="62"/>
        <v>-1</v>
      </c>
      <c r="H195" s="25">
        <f t="shared" si="63"/>
        <v>-6.3051702395964691E-4</v>
      </c>
      <c r="I195" s="2"/>
    </row>
    <row r="196" spans="1:9" s="32" customFormat="1" ht="15" x14ac:dyDescent="0.2">
      <c r="A196" s="39"/>
      <c r="B196" s="41" t="s">
        <v>436</v>
      </c>
      <c r="C196" s="7">
        <v>9</v>
      </c>
      <c r="D196" s="7">
        <v>26</v>
      </c>
      <c r="E196" s="31">
        <f t="shared" si="75"/>
        <v>5.6746532156368226E-3</v>
      </c>
      <c r="F196" s="31">
        <f t="shared" si="75"/>
        <v>9.5940959409594097E-3</v>
      </c>
      <c r="G196" s="11">
        <f t="shared" si="62"/>
        <v>1.8888888888888888</v>
      </c>
      <c r="H196" s="25">
        <f t="shared" si="63"/>
        <v>1.0718789407313998E-2</v>
      </c>
      <c r="I196" s="2"/>
    </row>
    <row r="197" spans="1:9" s="32" customFormat="1" ht="15" x14ac:dyDescent="0.2">
      <c r="A197" s="39"/>
      <c r="B197" s="41" t="s">
        <v>521</v>
      </c>
      <c r="C197" s="7">
        <v>57</v>
      </c>
      <c r="D197" s="7">
        <v>70</v>
      </c>
      <c r="E197" s="31">
        <f t="shared" ref="E197" si="77">+IF(C197=0,"",C197/C$169)</f>
        <v>3.5939470365699874E-2</v>
      </c>
      <c r="F197" s="31">
        <f t="shared" ref="F197" si="78">+IF(D197=0,"",D197/D$169)</f>
        <v>2.5830258302583026E-2</v>
      </c>
      <c r="G197" s="11">
        <f t="shared" si="62"/>
        <v>0.22807017543859648</v>
      </c>
      <c r="H197" s="25">
        <f t="shared" ref="H197" si="79">+IF(OR(AND(E197=""),(G197="")),"",E197*G197)</f>
        <v>8.1967213114754103E-3</v>
      </c>
      <c r="I197" s="2"/>
    </row>
    <row r="198" spans="1:9" s="32" customFormat="1" ht="15" x14ac:dyDescent="0.2">
      <c r="A198" s="39"/>
      <c r="B198" s="41" t="s">
        <v>213</v>
      </c>
      <c r="C198" s="7">
        <v>8</v>
      </c>
      <c r="D198" s="7">
        <v>20</v>
      </c>
      <c r="E198" s="31">
        <f t="shared" ref="E198:F204" si="80">+IF(C198=0,"",C198/C$169)</f>
        <v>5.0441361916771753E-3</v>
      </c>
      <c r="F198" s="31">
        <f t="shared" si="80"/>
        <v>7.3800738007380072E-3</v>
      </c>
      <c r="G198" s="11">
        <f t="shared" si="62"/>
        <v>1.5</v>
      </c>
      <c r="H198" s="25">
        <f t="shared" si="63"/>
        <v>7.5662042875157629E-3</v>
      </c>
      <c r="I198" s="2"/>
    </row>
    <row r="199" spans="1:9" s="32" customFormat="1" ht="15" x14ac:dyDescent="0.2">
      <c r="A199" s="39"/>
      <c r="B199" s="41" t="s">
        <v>214</v>
      </c>
      <c r="C199" s="7">
        <v>77</v>
      </c>
      <c r="D199" s="7">
        <v>98</v>
      </c>
      <c r="E199" s="31">
        <f t="shared" si="80"/>
        <v>4.8549810844892814E-2</v>
      </c>
      <c r="F199" s="31">
        <f t="shared" si="80"/>
        <v>3.6162361623616239E-2</v>
      </c>
      <c r="G199" s="11">
        <f t="shared" si="62"/>
        <v>0.27272727272727271</v>
      </c>
      <c r="H199" s="25">
        <f t="shared" si="63"/>
        <v>1.3240857503152586E-2</v>
      </c>
      <c r="I199" s="2"/>
    </row>
    <row r="200" spans="1:9" s="32" customFormat="1" ht="15" x14ac:dyDescent="0.2">
      <c r="A200" s="39"/>
      <c r="B200" s="41" t="s">
        <v>215</v>
      </c>
      <c r="C200" s="7">
        <v>31</v>
      </c>
      <c r="D200" s="7">
        <v>42</v>
      </c>
      <c r="E200" s="31">
        <f t="shared" si="80"/>
        <v>1.9546027742749054E-2</v>
      </c>
      <c r="F200" s="31">
        <f t="shared" si="80"/>
        <v>1.5498154981549815E-2</v>
      </c>
      <c r="G200" s="11">
        <f t="shared" si="62"/>
        <v>0.35483870967741937</v>
      </c>
      <c r="H200" s="25">
        <f t="shared" si="63"/>
        <v>6.9356872635561164E-3</v>
      </c>
      <c r="I200" s="2"/>
    </row>
    <row r="201" spans="1:9" s="32" customFormat="1" ht="15" x14ac:dyDescent="0.2">
      <c r="A201" s="39"/>
      <c r="B201" s="41" t="s">
        <v>216</v>
      </c>
      <c r="C201" s="7">
        <v>134</v>
      </c>
      <c r="D201" s="7">
        <v>144</v>
      </c>
      <c r="E201" s="31">
        <f t="shared" si="80"/>
        <v>8.4489281210592682E-2</v>
      </c>
      <c r="F201" s="31">
        <f t="shared" si="80"/>
        <v>5.3136531365313655E-2</v>
      </c>
      <c r="G201" s="11">
        <f t="shared" si="62"/>
        <v>7.4626865671641784E-2</v>
      </c>
      <c r="H201" s="25">
        <f t="shared" si="63"/>
        <v>6.3051702395964682E-3</v>
      </c>
      <c r="I201" s="2"/>
    </row>
    <row r="202" spans="1:9" s="32" customFormat="1" ht="15" x14ac:dyDescent="0.2">
      <c r="A202" s="39"/>
      <c r="B202" s="41" t="s">
        <v>437</v>
      </c>
      <c r="C202" s="7">
        <v>8</v>
      </c>
      <c r="D202" s="7">
        <v>13</v>
      </c>
      <c r="E202" s="31">
        <f t="shared" si="80"/>
        <v>5.0441361916771753E-3</v>
      </c>
      <c r="F202" s="31">
        <f t="shared" si="80"/>
        <v>4.7970479704797049E-3</v>
      </c>
      <c r="G202" s="11">
        <f t="shared" si="62"/>
        <v>0.625</v>
      </c>
      <c r="H202" s="25">
        <f t="shared" si="63"/>
        <v>3.1525851197982345E-3</v>
      </c>
      <c r="I202" s="2"/>
    </row>
    <row r="203" spans="1:9" s="32" customFormat="1" ht="15" x14ac:dyDescent="0.2">
      <c r="A203" s="39"/>
      <c r="B203" s="41" t="s">
        <v>438</v>
      </c>
      <c r="C203" s="7">
        <v>7</v>
      </c>
      <c r="D203" s="7">
        <v>7</v>
      </c>
      <c r="E203" s="31">
        <f t="shared" si="80"/>
        <v>4.4136191677175288E-3</v>
      </c>
      <c r="F203" s="31">
        <f t="shared" si="80"/>
        <v>2.5830258302583027E-3</v>
      </c>
      <c r="G203" s="11">
        <f t="shared" si="62"/>
        <v>0</v>
      </c>
      <c r="H203" s="25">
        <f t="shared" si="63"/>
        <v>0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4</v>
      </c>
      <c r="D205" s="7">
        <v>4</v>
      </c>
      <c r="E205" s="31">
        <f t="shared" ref="E205" si="81">+IF(C205=0,"",C205/C$169)</f>
        <v>2.5220680958385876E-3</v>
      </c>
      <c r="F205" s="31">
        <f t="shared" ref="F205" si="82">+IF(D205=0,"",D205/D$169)</f>
        <v>1.4760147601476014E-3</v>
      </c>
      <c r="G205" s="11">
        <f t="shared" si="62"/>
        <v>0</v>
      </c>
      <c r="H205" s="25">
        <f t="shared" ref="H205" si="83">+IF(OR(AND(E205=""),(G205="")),"",E205*G205)</f>
        <v>0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3</v>
      </c>
      <c r="E206" s="31" t="str">
        <f t="shared" ref="E206:F213" si="84">+IF(C206=0,"",C206/C$169)</f>
        <v/>
      </c>
      <c r="F206" s="31">
        <f t="shared" si="84"/>
        <v>1.1070110701107011E-3</v>
      </c>
      <c r="G206" s="11">
        <f t="shared" si="62"/>
        <v>1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20</v>
      </c>
      <c r="D207" s="7">
        <v>31</v>
      </c>
      <c r="E207" s="31">
        <f t="shared" si="84"/>
        <v>1.2610340479192938E-2</v>
      </c>
      <c r="F207" s="31">
        <f t="shared" si="84"/>
        <v>1.1439114391143911E-2</v>
      </c>
      <c r="G207" s="11">
        <f t="shared" si="62"/>
        <v>0.55000000000000004</v>
      </c>
      <c r="H207" s="25">
        <f t="shared" si="63"/>
        <v>6.9356872635561164E-3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2</v>
      </c>
      <c r="E209" s="31" t="str">
        <f t="shared" si="84"/>
        <v/>
      </c>
      <c r="F209" s="31">
        <f t="shared" si="84"/>
        <v>7.3800738007380072E-4</v>
      </c>
      <c r="G209" s="11">
        <f t="shared" si="62"/>
        <v>1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134</v>
      </c>
      <c r="D210" s="7">
        <v>227</v>
      </c>
      <c r="E210" s="31">
        <f t="shared" si="84"/>
        <v>8.4489281210592682E-2</v>
      </c>
      <c r="F210" s="31">
        <f t="shared" si="84"/>
        <v>8.3763837638376387E-2</v>
      </c>
      <c r="G210" s="11">
        <f t="shared" si="62"/>
        <v>0.69402985074626866</v>
      </c>
      <c r="H210" s="25">
        <f t="shared" si="63"/>
        <v>5.8638083228247158E-2</v>
      </c>
      <c r="I210" s="2"/>
    </row>
    <row r="211" spans="1:9" s="32" customFormat="1" ht="15" x14ac:dyDescent="0.2">
      <c r="A211" s="39"/>
      <c r="B211" s="41" t="s">
        <v>221</v>
      </c>
      <c r="C211" s="7">
        <v>3</v>
      </c>
      <c r="D211" s="7">
        <v>3</v>
      </c>
      <c r="E211" s="31">
        <f t="shared" si="84"/>
        <v>1.8915510718789407E-3</v>
      </c>
      <c r="F211" s="31">
        <f t="shared" si="84"/>
        <v>1.1070110701107011E-3</v>
      </c>
      <c r="G211" s="11">
        <f t="shared" si="62"/>
        <v>0</v>
      </c>
      <c r="H211" s="25">
        <f t="shared" si="63"/>
        <v>0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3</v>
      </c>
      <c r="E212" s="31" t="str">
        <f t="shared" si="84"/>
        <v/>
      </c>
      <c r="F212" s="31">
        <f t="shared" si="84"/>
        <v>1.1070110701107011E-3</v>
      </c>
      <c r="G212" s="11">
        <f t="shared" si="62"/>
        <v>1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1</v>
      </c>
      <c r="E213" s="31" t="str">
        <f t="shared" si="84"/>
        <v/>
      </c>
      <c r="F213" s="31">
        <f t="shared" si="84"/>
        <v>3.6900369003690036E-4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5</v>
      </c>
      <c r="E218" s="31" t="str">
        <f t="shared" si="92"/>
        <v/>
      </c>
      <c r="F218" s="31">
        <f t="shared" si="93"/>
        <v>1.8450184501845018E-3</v>
      </c>
      <c r="G218" s="11">
        <f t="shared" si="62"/>
        <v>1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2</v>
      </c>
      <c r="E219" s="31">
        <f t="shared" si="92"/>
        <v>1.2610340479192938E-3</v>
      </c>
      <c r="F219" s="31">
        <f t="shared" si="93"/>
        <v>7.3800738007380072E-4</v>
      </c>
      <c r="G219" s="11">
        <f t="shared" si="62"/>
        <v>0</v>
      </c>
      <c r="H219" s="25">
        <f t="shared" si="63"/>
        <v>0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50</v>
      </c>
      <c r="D222" s="7">
        <v>122</v>
      </c>
      <c r="E222" s="31">
        <f t="shared" si="92"/>
        <v>3.1525851197982346E-2</v>
      </c>
      <c r="F222" s="31">
        <f t="shared" si="93"/>
        <v>4.5018450184501846E-2</v>
      </c>
      <c r="G222" s="11">
        <f t="shared" si="62"/>
        <v>1.44</v>
      </c>
      <c r="H222" s="25">
        <f t="shared" si="63"/>
        <v>4.5397225725094574E-2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1</v>
      </c>
      <c r="E224" s="31">
        <f t="shared" si="92"/>
        <v>6.3051702395964691E-4</v>
      </c>
      <c r="F224" s="31">
        <f t="shared" si="93"/>
        <v>3.6900369003690036E-4</v>
      </c>
      <c r="G224" s="11">
        <f t="shared" si="62"/>
        <v>0</v>
      </c>
      <c r="H224" s="25">
        <f t="shared" si="63"/>
        <v>0</v>
      </c>
      <c r="I224" s="2"/>
    </row>
    <row r="225" spans="1:9" s="32" customFormat="1" ht="15" x14ac:dyDescent="0.2">
      <c r="A225" s="39"/>
      <c r="B225" s="41" t="s">
        <v>228</v>
      </c>
      <c r="C225" s="7">
        <v>4</v>
      </c>
      <c r="D225" s="7">
        <v>3</v>
      </c>
      <c r="E225" s="31">
        <f t="shared" si="92"/>
        <v>2.5220680958385876E-3</v>
      </c>
      <c r="F225" s="31">
        <f t="shared" si="93"/>
        <v>1.1070110701107011E-3</v>
      </c>
      <c r="G225" s="11">
        <f t="shared" si="62"/>
        <v>-0.25</v>
      </c>
      <c r="H225" s="25">
        <f t="shared" si="63"/>
        <v>-6.3051702395964691E-4</v>
      </c>
      <c r="I225" s="2"/>
    </row>
    <row r="226" spans="1:9" s="32" customFormat="1" ht="15" x14ac:dyDescent="0.2">
      <c r="A226" s="39"/>
      <c r="B226" s="41" t="s">
        <v>606</v>
      </c>
      <c r="C226" s="7">
        <v>1</v>
      </c>
      <c r="D226" s="7">
        <v>1</v>
      </c>
      <c r="E226" s="31">
        <f t="shared" si="92"/>
        <v>6.3051702395964691E-4</v>
      </c>
      <c r="F226" s="31">
        <f t="shared" si="93"/>
        <v>3.6900369003690036E-4</v>
      </c>
      <c r="G226" s="11">
        <f t="shared" si="62"/>
        <v>0</v>
      </c>
      <c r="H226" s="25">
        <f t="shared" si="63"/>
        <v>0</v>
      </c>
      <c r="I226" s="2"/>
    </row>
    <row r="227" spans="1:9" s="32" customFormat="1" ht="15" x14ac:dyDescent="0.2">
      <c r="A227" s="39"/>
      <c r="B227" s="41" t="s">
        <v>441</v>
      </c>
      <c r="C227" s="7">
        <v>4</v>
      </c>
      <c r="D227" s="7">
        <v>43</v>
      </c>
      <c r="E227" s="31">
        <f t="shared" si="92"/>
        <v>2.5220680958385876E-3</v>
      </c>
      <c r="F227" s="31">
        <f t="shared" si="93"/>
        <v>1.5867158671586716E-2</v>
      </c>
      <c r="G227" s="11">
        <f t="shared" si="62"/>
        <v>9.75</v>
      </c>
      <c r="H227" s="25">
        <f t="shared" si="63"/>
        <v>2.4590163934426229E-2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5</v>
      </c>
      <c r="D234" s="7">
        <v>4</v>
      </c>
      <c r="E234" s="31">
        <f t="shared" si="92"/>
        <v>3.1525851197982345E-3</v>
      </c>
      <c r="F234" s="31">
        <f t="shared" si="93"/>
        <v>1.4760147601476014E-3</v>
      </c>
      <c r="G234" s="11">
        <f t="shared" si="62"/>
        <v>-0.2</v>
      </c>
      <c r="H234" s="25">
        <f t="shared" si="63"/>
        <v>-6.3051702395964691E-4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3</v>
      </c>
      <c r="D236" s="7">
        <v>47</v>
      </c>
      <c r="E236" s="31">
        <f t="shared" si="92"/>
        <v>1.8915510718789407E-3</v>
      </c>
      <c r="F236" s="31">
        <f t="shared" si="93"/>
        <v>1.7343173431734318E-2</v>
      </c>
      <c r="G236" s="11">
        <f t="shared" si="62"/>
        <v>14.666666666666666</v>
      </c>
      <c r="H236" s="25">
        <f t="shared" si="63"/>
        <v>2.7742749054224462E-2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1</v>
      </c>
      <c r="E238" s="31" t="str">
        <f t="shared" si="92"/>
        <v/>
      </c>
      <c r="F238" s="31">
        <f t="shared" si="93"/>
        <v>3.6900369003690036E-4</v>
      </c>
      <c r="G238" s="11">
        <f t="shared" si="99"/>
        <v>1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31</v>
      </c>
      <c r="D239" s="7">
        <v>35</v>
      </c>
      <c r="E239" s="31">
        <f t="shared" si="92"/>
        <v>1.9546027742749054E-2</v>
      </c>
      <c r="F239" s="31">
        <f t="shared" si="93"/>
        <v>1.2915129151291513E-2</v>
      </c>
      <c r="G239" s="11">
        <f t="shared" si="99"/>
        <v>0.12903225806451613</v>
      </c>
      <c r="H239" s="25">
        <f t="shared" si="63"/>
        <v>2.5220680958385876E-3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2</v>
      </c>
      <c r="E241" s="31" t="str">
        <f t="shared" si="92"/>
        <v/>
      </c>
      <c r="F241" s="31">
        <f t="shared" si="93"/>
        <v>7.3800738007380072E-4</v>
      </c>
      <c r="G241" s="11">
        <f t="shared" si="99"/>
        <v>1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2</v>
      </c>
      <c r="D242" s="7">
        <v>1</v>
      </c>
      <c r="E242" s="31">
        <f t="shared" si="92"/>
        <v>1.2610340479192938E-3</v>
      </c>
      <c r="F242" s="31">
        <f t="shared" si="93"/>
        <v>3.6900369003690036E-4</v>
      </c>
      <c r="G242" s="11">
        <f t="shared" si="99"/>
        <v>-0.5</v>
      </c>
      <c r="H242" s="25">
        <f t="shared" si="63"/>
        <v>-6.3051702395964691E-4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2</v>
      </c>
      <c r="D244" s="7">
        <v>0</v>
      </c>
      <c r="E244" s="31">
        <f t="shared" si="92"/>
        <v>1.2610340479192938E-3</v>
      </c>
      <c r="F244" s="31" t="str">
        <f t="shared" si="93"/>
        <v/>
      </c>
      <c r="G244" s="11">
        <f t="shared" si="99"/>
        <v>-1</v>
      </c>
      <c r="H244" s="25">
        <f t="shared" si="63"/>
        <v>-1.2610340479192938E-3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3</v>
      </c>
      <c r="D248" s="7">
        <v>0</v>
      </c>
      <c r="E248" s="31">
        <f t="shared" si="92"/>
        <v>1.8915510718789407E-3</v>
      </c>
      <c r="F248" s="31" t="str">
        <f t="shared" si="93"/>
        <v/>
      </c>
      <c r="G248" s="11">
        <f t="shared" si="99"/>
        <v>-1</v>
      </c>
      <c r="H248" s="25">
        <f t="shared" si="100"/>
        <v>-1.8915510718789407E-3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1</v>
      </c>
      <c r="E250" s="31">
        <f t="shared" si="92"/>
        <v>6.3051702395964691E-4</v>
      </c>
      <c r="F250" s="31">
        <f t="shared" si="93"/>
        <v>3.6900369003690036E-4</v>
      </c>
      <c r="G250" s="11">
        <f t="shared" si="99"/>
        <v>0</v>
      </c>
      <c r="H250" s="25">
        <f t="shared" si="100"/>
        <v>0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1</v>
      </c>
      <c r="D258" s="7">
        <v>0</v>
      </c>
      <c r="E258" s="31">
        <f t="shared" si="92"/>
        <v>6.3051702395964691E-4</v>
      </c>
      <c r="F258" s="31" t="str">
        <f t="shared" si="93"/>
        <v/>
      </c>
      <c r="G258" s="11">
        <f t="shared" si="99"/>
        <v>-1</v>
      </c>
      <c r="H258" s="25">
        <f t="shared" si="100"/>
        <v>-6.3051702395964691E-4</v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3.6900369003690036E-4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12</v>
      </c>
      <c r="D263" s="7">
        <v>1</v>
      </c>
      <c r="E263" s="31">
        <f t="shared" si="104"/>
        <v>7.5662042875157629E-3</v>
      </c>
      <c r="F263" s="31">
        <f t="shared" si="104"/>
        <v>3.6900369003690036E-4</v>
      </c>
      <c r="G263" s="11">
        <f t="shared" si="99"/>
        <v>-0.91666666666666663</v>
      </c>
      <c r="H263" s="25">
        <f t="shared" si="100"/>
        <v>-6.9356872635561156E-3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1</v>
      </c>
      <c r="D266" s="7">
        <v>0</v>
      </c>
      <c r="E266" s="31">
        <f t="shared" si="105"/>
        <v>6.3051702395964691E-4</v>
      </c>
      <c r="F266" s="31" t="str">
        <f t="shared" si="106"/>
        <v/>
      </c>
      <c r="G266" s="11">
        <f t="shared" si="99"/>
        <v>-1</v>
      </c>
      <c r="H266" s="25">
        <f t="shared" si="107"/>
        <v>-6.3051702395964691E-4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15</v>
      </c>
      <c r="D270" s="7">
        <v>0</v>
      </c>
      <c r="E270" s="31">
        <f t="shared" si="105"/>
        <v>9.4577553593947032E-3</v>
      </c>
      <c r="F270" s="31" t="str">
        <f t="shared" si="106"/>
        <v/>
      </c>
      <c r="G270" s="11">
        <f t="shared" si="99"/>
        <v>-1</v>
      </c>
      <c r="H270" s="25">
        <f t="shared" si="107"/>
        <v>-9.4577553593947032E-3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14</v>
      </c>
      <c r="D274" s="7">
        <v>9</v>
      </c>
      <c r="E274" s="31">
        <f t="shared" ref="E274:F278" si="111">+IF(C274=0,"",C274/C$169)</f>
        <v>8.8272383354350576E-3</v>
      </c>
      <c r="F274" s="31">
        <f t="shared" si="111"/>
        <v>3.3210332103321034E-3</v>
      </c>
      <c r="G274" s="11">
        <f t="shared" si="99"/>
        <v>-0.35714285714285715</v>
      </c>
      <c r="H274" s="25">
        <f t="shared" si="100"/>
        <v>-3.152585119798235E-3</v>
      </c>
      <c r="I274" s="2"/>
    </row>
    <row r="275" spans="1:9" s="32" customFormat="1" ht="15" x14ac:dyDescent="0.2">
      <c r="A275" s="39"/>
      <c r="B275" s="41" t="s">
        <v>64</v>
      </c>
      <c r="C275" s="7">
        <v>10</v>
      </c>
      <c r="D275" s="7">
        <v>7</v>
      </c>
      <c r="E275" s="31">
        <f t="shared" si="111"/>
        <v>6.3051702395964691E-3</v>
      </c>
      <c r="F275" s="31">
        <f t="shared" si="111"/>
        <v>2.5830258302583027E-3</v>
      </c>
      <c r="G275" s="11">
        <f t="shared" si="99"/>
        <v>-0.3</v>
      </c>
      <c r="H275" s="25">
        <f t="shared" si="100"/>
        <v>-1.8915510718789407E-3</v>
      </c>
      <c r="I275" s="2"/>
    </row>
    <row r="276" spans="1:9" s="32" customFormat="1" ht="15" x14ac:dyDescent="0.2">
      <c r="A276" s="39"/>
      <c r="B276" s="41" t="s">
        <v>61</v>
      </c>
      <c r="C276" s="7">
        <v>15</v>
      </c>
      <c r="D276" s="7">
        <v>3</v>
      </c>
      <c r="E276" s="31">
        <f t="shared" si="111"/>
        <v>9.4577553593947032E-3</v>
      </c>
      <c r="F276" s="31">
        <f t="shared" si="111"/>
        <v>1.1070110701107011E-3</v>
      </c>
      <c r="G276" s="11">
        <f t="shared" si="99"/>
        <v>-0.8</v>
      </c>
      <c r="H276" s="25">
        <f t="shared" si="100"/>
        <v>-7.5662042875157629E-3</v>
      </c>
      <c r="I276" s="2"/>
    </row>
    <row r="277" spans="1:9" s="32" customFormat="1" ht="15" x14ac:dyDescent="0.2">
      <c r="A277" s="39"/>
      <c r="B277" s="41" t="s">
        <v>238</v>
      </c>
      <c r="C277" s="7">
        <v>2</v>
      </c>
      <c r="D277" s="7">
        <v>3</v>
      </c>
      <c r="E277" s="31">
        <f t="shared" si="111"/>
        <v>1.2610340479192938E-3</v>
      </c>
      <c r="F277" s="31">
        <f t="shared" si="111"/>
        <v>1.1070110701107011E-3</v>
      </c>
      <c r="G277" s="11">
        <f t="shared" si="99"/>
        <v>0.5</v>
      </c>
      <c r="H277" s="25">
        <f t="shared" si="100"/>
        <v>6.3051702395964691E-4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6</v>
      </c>
      <c r="D279" s="7">
        <v>3</v>
      </c>
      <c r="E279" s="31">
        <f t="shared" ref="E279" si="112">+IF(C279=0,"",C279/C$169)</f>
        <v>3.7831021437578815E-3</v>
      </c>
      <c r="F279" s="31">
        <f t="shared" ref="F279" si="113">+IF(D279=0,"",D279/D$169)</f>
        <v>1.1070110701107011E-3</v>
      </c>
      <c r="G279" s="11">
        <f t="shared" si="99"/>
        <v>-0.5</v>
      </c>
      <c r="H279" s="25">
        <f t="shared" ref="H279" si="114">+IF(OR(AND(E279=""),(G279="")),"",E279*G279)</f>
        <v>-1.8915510718789407E-3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10</v>
      </c>
      <c r="E281" s="31" t="str">
        <f t="shared" si="115"/>
        <v/>
      </c>
      <c r="F281" s="31">
        <f t="shared" si="115"/>
        <v>3.6900369003690036E-3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0</v>
      </c>
      <c r="E282" s="31">
        <f t="shared" si="115"/>
        <v>1.8915510718789407E-3</v>
      </c>
      <c r="F282" s="31" t="str">
        <f t="shared" si="115"/>
        <v/>
      </c>
      <c r="G282" s="11">
        <f t="shared" si="99"/>
        <v>-1</v>
      </c>
      <c r="H282" s="25">
        <f t="shared" si="100"/>
        <v>-1.8915510718789407E-3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1</v>
      </c>
      <c r="E285" s="31" t="str">
        <f t="shared" si="115"/>
        <v/>
      </c>
      <c r="F285" s="31">
        <f t="shared" si="115"/>
        <v>3.6900369003690036E-4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1</v>
      </c>
      <c r="E286" s="31" t="str">
        <f t="shared" si="115"/>
        <v/>
      </c>
      <c r="F286" s="31">
        <f t="shared" si="115"/>
        <v>3.6900369003690036E-4</v>
      </c>
      <c r="G286" s="11">
        <f t="shared" si="99"/>
        <v>1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19</v>
      </c>
      <c r="D287" s="7">
        <v>76</v>
      </c>
      <c r="E287" s="31">
        <f t="shared" si="115"/>
        <v>1.1979823455233291E-2</v>
      </c>
      <c r="F287" s="31">
        <f t="shared" si="115"/>
        <v>2.8044280442804426E-2</v>
      </c>
      <c r="G287" s="11">
        <f t="shared" si="99"/>
        <v>3</v>
      </c>
      <c r="H287" s="25">
        <f t="shared" si="100"/>
        <v>3.5939470365699874E-2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7</v>
      </c>
      <c r="E288" s="31" t="str">
        <f t="shared" si="115"/>
        <v/>
      </c>
      <c r="F288" s="31">
        <f t="shared" si="115"/>
        <v>2.5830258302583027E-3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5</v>
      </c>
      <c r="D289" s="7">
        <v>9</v>
      </c>
      <c r="E289" s="31">
        <f t="shared" ref="E289:E290" si="119">+IF(C289=0,"",C289/C$169)</f>
        <v>3.1525851197982345E-3</v>
      </c>
      <c r="F289" s="31">
        <f t="shared" ref="F289:F290" si="120">+IF(D289=0,"",D289/D$169)</f>
        <v>3.3210332103321034E-3</v>
      </c>
      <c r="G289" s="11">
        <f t="shared" si="99"/>
        <v>0.8</v>
      </c>
      <c r="H289" s="25">
        <f t="shared" ref="H289:H290" si="121">+IF(OR(AND(E289=""),(G289="")),"",E289*G289)</f>
        <v>2.5220680958385876E-3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1</v>
      </c>
      <c r="E290" s="31" t="str">
        <f t="shared" si="119"/>
        <v/>
      </c>
      <c r="F290" s="31">
        <f t="shared" si="120"/>
        <v>3.6900369003690036E-4</v>
      </c>
      <c r="G290" s="11">
        <f t="shared" si="99"/>
        <v>1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7</v>
      </c>
      <c r="D291" s="7">
        <v>15</v>
      </c>
      <c r="E291" s="31">
        <f>+IF(C291=0,"",C291/C$169)</f>
        <v>4.4136191677175288E-3</v>
      </c>
      <c r="F291" s="31">
        <f>+IF(D291=0,"",D291/D$169)</f>
        <v>5.5350553505535052E-3</v>
      </c>
      <c r="G291" s="11">
        <f t="shared" si="99"/>
        <v>1.1428571428571428</v>
      </c>
      <c r="H291" s="25">
        <f t="shared" si="100"/>
        <v>5.0441361916771753E-3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62</v>
      </c>
      <c r="E297" s="31" t="str">
        <f t="shared" si="125"/>
        <v/>
      </c>
      <c r="F297" s="31">
        <f t="shared" si="126"/>
        <v>2.2878228782287822E-2</v>
      </c>
      <c r="G297" s="11">
        <f t="shared" si="99"/>
        <v>1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10</v>
      </c>
      <c r="E298" s="31" t="str">
        <f>+IF(C298=0,"",C298/C$169)</f>
        <v/>
      </c>
      <c r="F298" s="31">
        <f>+IF(D298=0,"",D298/D$169)</f>
        <v>3.6900369003690036E-3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49</v>
      </c>
      <c r="D299" s="7">
        <v>200</v>
      </c>
      <c r="E299" s="31">
        <f>+IF(C299=0,"",C299/C$169)</f>
        <v>3.0895334174022699E-2</v>
      </c>
      <c r="F299" s="31">
        <f>+IF(D299=0,"",D299/D$169)</f>
        <v>7.3800738007380073E-2</v>
      </c>
      <c r="G299" s="11">
        <f t="shared" si="99"/>
        <v>3.0816326530612246</v>
      </c>
      <c r="H299" s="25">
        <f t="shared" si="100"/>
        <v>9.520807061790669E-2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36</v>
      </c>
      <c r="D301" s="7">
        <v>80</v>
      </c>
      <c r="E301" s="31">
        <f t="shared" ref="E301:E323" si="131">+IF(C301=0,"",C301/C$169)</f>
        <v>2.269861286254729E-2</v>
      </c>
      <c r="F301" s="31">
        <f t="shared" ref="F301:F323" si="132">+IF(D301=0,"",D301/D$169)</f>
        <v>2.9520295202952029E-2</v>
      </c>
      <c r="G301" s="11">
        <f t="shared" ref="G301:G339" si="133">+IF(AND(C301=0,D301=0)," ",IF(C301=0,1,IF(D301=0,-1,(D301-C301)/C301)))</f>
        <v>1.2222222222222223</v>
      </c>
      <c r="H301" s="25">
        <f t="shared" si="100"/>
        <v>2.7742749054224469E-2</v>
      </c>
      <c r="I301" s="2"/>
    </row>
    <row r="302" spans="1:9" s="32" customFormat="1" ht="15" x14ac:dyDescent="0.2">
      <c r="A302" s="39"/>
      <c r="B302" s="41" t="s">
        <v>458</v>
      </c>
      <c r="C302" s="7">
        <v>1</v>
      </c>
      <c r="D302" s="7">
        <v>0</v>
      </c>
      <c r="E302" s="31">
        <f t="shared" si="131"/>
        <v>6.3051702395964691E-4</v>
      </c>
      <c r="F302" s="31" t="str">
        <f t="shared" si="132"/>
        <v/>
      </c>
      <c r="G302" s="11">
        <f t="shared" si="133"/>
        <v>-1</v>
      </c>
      <c r="H302" s="25">
        <f t="shared" si="100"/>
        <v>-6.3051702395964691E-4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248</v>
      </c>
      <c r="D304" s="7">
        <v>113</v>
      </c>
      <c r="E304" s="31">
        <f t="shared" si="131"/>
        <v>0.15636822194199243</v>
      </c>
      <c r="F304" s="31">
        <f t="shared" si="132"/>
        <v>4.1697416974169739E-2</v>
      </c>
      <c r="G304" s="11">
        <f t="shared" si="133"/>
        <v>-0.54435483870967738</v>
      </c>
      <c r="H304" s="25">
        <f t="shared" si="100"/>
        <v>-8.5119798234552319E-2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4</v>
      </c>
      <c r="D309" s="7">
        <v>10</v>
      </c>
      <c r="E309" s="31">
        <f t="shared" si="131"/>
        <v>2.5220680958385876E-3</v>
      </c>
      <c r="F309" s="31">
        <f t="shared" si="132"/>
        <v>3.6900369003690036E-3</v>
      </c>
      <c r="G309" s="11">
        <f t="shared" si="133"/>
        <v>1.5</v>
      </c>
      <c r="H309" s="25">
        <f t="shared" si="100"/>
        <v>3.7831021437578815E-3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2</v>
      </c>
      <c r="D311" s="7">
        <v>0</v>
      </c>
      <c r="E311" s="31">
        <f t="shared" si="131"/>
        <v>1.2610340479192938E-3</v>
      </c>
      <c r="F311" s="31" t="str">
        <f t="shared" si="132"/>
        <v/>
      </c>
      <c r="G311" s="11">
        <f t="shared" si="133"/>
        <v>-1</v>
      </c>
      <c r="H311" s="25">
        <f t="shared" si="100"/>
        <v>-1.2610340479192938E-3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8</v>
      </c>
      <c r="D313" s="7">
        <v>14</v>
      </c>
      <c r="E313" s="31">
        <f t="shared" si="131"/>
        <v>5.0441361916771753E-3</v>
      </c>
      <c r="F313" s="31">
        <f t="shared" si="132"/>
        <v>5.1660516605166054E-3</v>
      </c>
      <c r="G313" s="11">
        <f t="shared" si="133"/>
        <v>0.75</v>
      </c>
      <c r="H313" s="25">
        <f t="shared" si="100"/>
        <v>3.7831021437578815E-3</v>
      </c>
      <c r="I313" s="2"/>
    </row>
    <row r="314" spans="1:9" s="32" customFormat="1" ht="15" x14ac:dyDescent="0.2">
      <c r="A314" s="39"/>
      <c r="B314" s="41" t="s">
        <v>466</v>
      </c>
      <c r="C314" s="7">
        <v>5</v>
      </c>
      <c r="D314" s="7">
        <v>3</v>
      </c>
      <c r="E314" s="31">
        <f t="shared" si="131"/>
        <v>3.1525851197982345E-3</v>
      </c>
      <c r="F314" s="31">
        <f t="shared" si="132"/>
        <v>1.1070110701107011E-3</v>
      </c>
      <c r="G314" s="11">
        <f t="shared" si="133"/>
        <v>-0.4</v>
      </c>
      <c r="H314" s="25">
        <f t="shared" si="100"/>
        <v>-1.2610340479192938E-3</v>
      </c>
      <c r="I314" s="2"/>
    </row>
    <row r="315" spans="1:9" s="32" customFormat="1" ht="15" x14ac:dyDescent="0.2">
      <c r="A315" s="39"/>
      <c r="B315" s="41" t="s">
        <v>575</v>
      </c>
      <c r="C315" s="7">
        <v>61</v>
      </c>
      <c r="D315" s="7">
        <v>45</v>
      </c>
      <c r="E315" s="31">
        <f t="shared" si="131"/>
        <v>3.8461538461538464E-2</v>
      </c>
      <c r="F315" s="31">
        <f t="shared" si="132"/>
        <v>1.6605166051660517E-2</v>
      </c>
      <c r="G315" s="11">
        <f t="shared" si="133"/>
        <v>-0.26229508196721313</v>
      </c>
      <c r="H315" s="25">
        <f t="shared" si="100"/>
        <v>-1.0088272383354352E-2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3</v>
      </c>
      <c r="E317" s="31" t="str">
        <f t="shared" si="131"/>
        <v/>
      </c>
      <c r="F317" s="31">
        <f t="shared" si="132"/>
        <v>1.1070110701107011E-3</v>
      </c>
      <c r="G317" s="11">
        <f t="shared" si="133"/>
        <v>1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1</v>
      </c>
      <c r="D320" s="7">
        <v>6</v>
      </c>
      <c r="E320" s="31">
        <f t="shared" si="131"/>
        <v>6.3051702395964691E-4</v>
      </c>
      <c r="F320" s="31">
        <f t="shared" si="132"/>
        <v>2.2140221402214021E-3</v>
      </c>
      <c r="G320" s="11">
        <f t="shared" si="133"/>
        <v>5</v>
      </c>
      <c r="H320" s="25">
        <f t="shared" si="100"/>
        <v>3.1525851197982345E-3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4</v>
      </c>
      <c r="D324" s="7">
        <v>42</v>
      </c>
      <c r="E324" s="31">
        <f t="shared" ref="E324" si="134">+IF(C324=0,"",C324/C$169)</f>
        <v>2.5220680958385876E-3</v>
      </c>
      <c r="F324" s="31">
        <f t="shared" ref="F324" si="135">+IF(D324=0,"",D324/D$169)</f>
        <v>1.5498154981549815E-2</v>
      </c>
      <c r="G324" s="11">
        <f t="shared" si="133"/>
        <v>9.5</v>
      </c>
      <c r="H324" s="25">
        <f t="shared" ref="H324" si="136">+IF(OR(AND(E324=""),(G324="")),"",E324*G324)</f>
        <v>2.3959646910466582E-2</v>
      </c>
      <c r="I324" s="2"/>
    </row>
    <row r="325" spans="1:9" s="32" customFormat="1" ht="15" x14ac:dyDescent="0.2">
      <c r="A325" s="39"/>
      <c r="B325" s="41" t="s">
        <v>473</v>
      </c>
      <c r="C325" s="7">
        <v>1</v>
      </c>
      <c r="D325" s="7">
        <v>0</v>
      </c>
      <c r="E325" s="31">
        <f t="shared" ref="E325:F328" si="137">+IF(C325=0,"",C325/C$169)</f>
        <v>6.3051702395964691E-4</v>
      </c>
      <c r="F325" s="31" t="str">
        <f t="shared" si="137"/>
        <v/>
      </c>
      <c r="G325" s="11">
        <f t="shared" si="133"/>
        <v>-1</v>
      </c>
      <c r="H325" s="25">
        <f t="shared" si="100"/>
        <v>-6.3051702395964691E-4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3</v>
      </c>
      <c r="E326" s="31" t="str">
        <f t="shared" si="137"/>
        <v/>
      </c>
      <c r="F326" s="31">
        <f t="shared" si="137"/>
        <v>1.1070110701107011E-3</v>
      </c>
      <c r="G326" s="11">
        <f t="shared" si="133"/>
        <v>1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1</v>
      </c>
      <c r="E329" s="31" t="str">
        <f t="shared" ref="E329:E336" si="138">+IF(C329=0,"",C329/C$169)</f>
        <v/>
      </c>
      <c r="F329" s="31">
        <f t="shared" ref="F329:F336" si="139">+IF(D329=0,"",D329/D$169)</f>
        <v>3.6900369003690036E-4</v>
      </c>
      <c r="G329" s="11">
        <f t="shared" si="133"/>
        <v>1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2</v>
      </c>
      <c r="D330" s="7">
        <v>0</v>
      </c>
      <c r="E330" s="31">
        <f t="shared" si="138"/>
        <v>1.2610340479192938E-3</v>
      </c>
      <c r="F330" s="31" t="str">
        <f t="shared" si="139"/>
        <v/>
      </c>
      <c r="G330" s="11">
        <f t="shared" si="133"/>
        <v>-1</v>
      </c>
      <c r="H330" s="25">
        <f t="shared" si="140"/>
        <v>-1.2610340479192938E-3</v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1</v>
      </c>
      <c r="E331" s="31" t="str">
        <f t="shared" si="138"/>
        <v/>
      </c>
      <c r="F331" s="31">
        <f t="shared" si="139"/>
        <v>3.6900369003690036E-4</v>
      </c>
      <c r="G331" s="11">
        <f t="shared" si="133"/>
        <v>1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1</v>
      </c>
      <c r="E334" s="31" t="str">
        <f t="shared" si="138"/>
        <v/>
      </c>
      <c r="F334" s="31">
        <f t="shared" si="139"/>
        <v>3.6900369003690036E-4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2</v>
      </c>
      <c r="E337" s="31" t="str">
        <f t="shared" ref="E337:E339" si="141">+IF(C337=0,"",C337/C$169)</f>
        <v/>
      </c>
      <c r="F337" s="31">
        <f t="shared" ref="F337:F339" si="142">+IF(D337=0,"",D337/D$169)</f>
        <v>7.3800738007380072E-4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4848</v>
      </c>
      <c r="D345" s="52">
        <f>SUM(D346:D564)</f>
        <v>6534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0.34777227722772275</v>
      </c>
      <c r="H345" s="54">
        <f>+IF(OR(AND(E345=""),(G345="")),"",E345*G345)</f>
        <v>0.34777227722772275</v>
      </c>
    </row>
    <row r="346" spans="1:9" s="32" customFormat="1" ht="15" x14ac:dyDescent="0.2">
      <c r="A346" s="39"/>
      <c r="B346" s="29" t="s">
        <v>74</v>
      </c>
      <c r="C346" s="7">
        <v>19</v>
      </c>
      <c r="D346" s="7">
        <v>29</v>
      </c>
      <c r="E346" s="31">
        <f t="shared" si="144"/>
        <v>3.9191419141914189E-3</v>
      </c>
      <c r="F346" s="31">
        <f t="shared" si="145"/>
        <v>4.4383226201408022E-3</v>
      </c>
      <c r="G346" s="11">
        <f t="shared" ref="G346:G410" si="146">+IF(AND(C346=0,D346=0)," ",IF(C346=0,1,IF(D346=0,-1,(D346-C346)/C346)))</f>
        <v>0.52631578947368418</v>
      </c>
      <c r="H346" s="25">
        <f>+IF(OR(AND(E346=""),(G346="")),"",E346*G346)</f>
        <v>2.0627062706270625E-3</v>
      </c>
      <c r="I346" s="2"/>
    </row>
    <row r="347" spans="1:9" s="32" customFormat="1" ht="15" x14ac:dyDescent="0.2">
      <c r="A347" s="39"/>
      <c r="B347" s="29" t="s">
        <v>77</v>
      </c>
      <c r="C347" s="7">
        <v>10</v>
      </c>
      <c r="D347" s="7">
        <v>2</v>
      </c>
      <c r="E347" s="31">
        <f t="shared" si="144"/>
        <v>2.0627062706270625E-3</v>
      </c>
      <c r="F347" s="31">
        <f t="shared" si="145"/>
        <v>3.0609121518212427E-4</v>
      </c>
      <c r="G347" s="11">
        <f t="shared" si="146"/>
        <v>-0.8</v>
      </c>
      <c r="H347" s="25">
        <f t="shared" ref="H347:H414" si="147">+IF(OR(AND(E347=""),(G347="")),"",E347*G347)</f>
        <v>-1.6501650165016502E-3</v>
      </c>
      <c r="I347" s="2"/>
    </row>
    <row r="348" spans="1:9" s="32" customFormat="1" ht="15" x14ac:dyDescent="0.2">
      <c r="A348" s="39"/>
      <c r="B348" s="29" t="s">
        <v>70</v>
      </c>
      <c r="C348" s="7">
        <v>7</v>
      </c>
      <c r="D348" s="7">
        <v>7</v>
      </c>
      <c r="E348" s="31">
        <f t="shared" si="144"/>
        <v>1.4438943894389438E-3</v>
      </c>
      <c r="F348" s="31">
        <f t="shared" si="145"/>
        <v>1.0713192531374349E-3</v>
      </c>
      <c r="G348" s="11">
        <f t="shared" si="146"/>
        <v>0</v>
      </c>
      <c r="H348" s="25">
        <f t="shared" si="147"/>
        <v>0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2</v>
      </c>
      <c r="E350" s="31" t="str">
        <f t="shared" si="144"/>
        <v/>
      </c>
      <c r="F350" s="31">
        <f t="shared" si="145"/>
        <v>3.0609121518212427E-4</v>
      </c>
      <c r="G350" s="11">
        <f t="shared" si="146"/>
        <v>1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54</v>
      </c>
      <c r="D351" s="7">
        <v>74</v>
      </c>
      <c r="E351" s="31">
        <f t="shared" si="144"/>
        <v>1.1138613861386138E-2</v>
      </c>
      <c r="F351" s="31">
        <f t="shared" si="145"/>
        <v>1.1325374961738598E-2</v>
      </c>
      <c r="G351" s="11">
        <f t="shared" si="146"/>
        <v>0.37037037037037035</v>
      </c>
      <c r="H351" s="25">
        <f t="shared" si="147"/>
        <v>4.125412541254125E-3</v>
      </c>
      <c r="I351" s="2"/>
    </row>
    <row r="352" spans="1:9" s="32" customFormat="1" ht="15" x14ac:dyDescent="0.2">
      <c r="A352" s="39"/>
      <c r="B352" s="29" t="s">
        <v>80</v>
      </c>
      <c r="C352" s="7">
        <v>3</v>
      </c>
      <c r="D352" s="7">
        <v>11</v>
      </c>
      <c r="E352" s="31">
        <f t="shared" si="144"/>
        <v>6.1881188118811882E-4</v>
      </c>
      <c r="F352" s="31">
        <f t="shared" si="145"/>
        <v>1.6835016835016834E-3</v>
      </c>
      <c r="G352" s="11">
        <f t="shared" si="146"/>
        <v>2.6666666666666665</v>
      </c>
      <c r="H352" s="25">
        <f t="shared" si="147"/>
        <v>1.6501650165016502E-3</v>
      </c>
      <c r="I352" s="2"/>
    </row>
    <row r="353" spans="1:9" s="32" customFormat="1" ht="15" x14ac:dyDescent="0.2">
      <c r="A353" s="39"/>
      <c r="B353" s="29" t="s">
        <v>576</v>
      </c>
      <c r="C353" s="7">
        <v>2</v>
      </c>
      <c r="D353" s="7">
        <v>0</v>
      </c>
      <c r="E353" s="31">
        <f t="shared" si="144"/>
        <v>4.1254125412541255E-4</v>
      </c>
      <c r="F353" s="31" t="str">
        <f t="shared" si="145"/>
        <v/>
      </c>
      <c r="G353" s="11">
        <f t="shared" si="146"/>
        <v>-1</v>
      </c>
      <c r="H353" s="25">
        <f t="shared" si="147"/>
        <v>-4.1254125412541255E-4</v>
      </c>
      <c r="I353" s="2"/>
    </row>
    <row r="354" spans="1:9" s="32" customFormat="1" ht="15" x14ac:dyDescent="0.2">
      <c r="A354" s="39"/>
      <c r="B354" s="29" t="s">
        <v>79</v>
      </c>
      <c r="C354" s="7">
        <v>109</v>
      </c>
      <c r="D354" s="7">
        <v>11</v>
      </c>
      <c r="E354" s="31">
        <f t="shared" si="144"/>
        <v>2.2483498349834985E-2</v>
      </c>
      <c r="F354" s="31">
        <f t="shared" si="145"/>
        <v>1.6835016835016834E-3</v>
      </c>
      <c r="G354" s="11">
        <f t="shared" si="146"/>
        <v>-0.8990825688073395</v>
      </c>
      <c r="H354" s="25">
        <f t="shared" si="147"/>
        <v>-2.0214521452145216E-2</v>
      </c>
      <c r="I354" s="2"/>
    </row>
    <row r="355" spans="1:9" s="32" customFormat="1" ht="15" x14ac:dyDescent="0.2">
      <c r="A355" s="39"/>
      <c r="B355" s="29" t="s">
        <v>247</v>
      </c>
      <c r="C355" s="7">
        <v>2</v>
      </c>
      <c r="D355" s="7">
        <v>3</v>
      </c>
      <c r="E355" s="31">
        <f t="shared" si="144"/>
        <v>4.1254125412541255E-4</v>
      </c>
      <c r="F355" s="31">
        <f t="shared" si="145"/>
        <v>4.591368227731864E-4</v>
      </c>
      <c r="G355" s="11">
        <f t="shared" si="146"/>
        <v>0.5</v>
      </c>
      <c r="H355" s="25">
        <f t="shared" si="147"/>
        <v>2.0627062706270627E-4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233</v>
      </c>
      <c r="D357" s="7">
        <v>301</v>
      </c>
      <c r="E357" s="31">
        <f t="shared" si="144"/>
        <v>4.806105610561056E-2</v>
      </c>
      <c r="F357" s="31">
        <f t="shared" si="145"/>
        <v>4.6066727884909703E-2</v>
      </c>
      <c r="G357" s="11">
        <f t="shared" si="146"/>
        <v>0.29184549356223177</v>
      </c>
      <c r="H357" s="25">
        <f t="shared" si="147"/>
        <v>1.4026402640264026E-2</v>
      </c>
      <c r="I357" s="2"/>
    </row>
    <row r="358" spans="1:9" s="32" customFormat="1" ht="15" x14ac:dyDescent="0.2">
      <c r="A358" s="39"/>
      <c r="B358" s="29" t="s">
        <v>577</v>
      </c>
      <c r="C358" s="7">
        <v>22</v>
      </c>
      <c r="D358" s="7">
        <v>14</v>
      </c>
      <c r="E358" s="31">
        <f t="shared" si="144"/>
        <v>4.5379537953795382E-3</v>
      </c>
      <c r="F358" s="31">
        <f t="shared" si="145"/>
        <v>2.1426385062748698E-3</v>
      </c>
      <c r="G358" s="11">
        <f t="shared" si="146"/>
        <v>-0.36363636363636365</v>
      </c>
      <c r="H358" s="25">
        <f t="shared" si="147"/>
        <v>-1.6501650165016504E-3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47</v>
      </c>
      <c r="D360" s="7">
        <v>125</v>
      </c>
      <c r="E360" s="31">
        <f t="shared" si="144"/>
        <v>9.6947194719471941E-3</v>
      </c>
      <c r="F360" s="31">
        <f t="shared" si="145"/>
        <v>1.9130700948882768E-2</v>
      </c>
      <c r="G360" s="11">
        <f t="shared" si="146"/>
        <v>1.6595744680851063</v>
      </c>
      <c r="H360" s="25">
        <f t="shared" si="147"/>
        <v>1.6089108910891086E-2</v>
      </c>
      <c r="I360" s="2"/>
    </row>
    <row r="361" spans="1:9" s="32" customFormat="1" ht="15" x14ac:dyDescent="0.2">
      <c r="A361" s="39"/>
      <c r="B361" s="29" t="s">
        <v>614</v>
      </c>
      <c r="C361" s="7">
        <v>6</v>
      </c>
      <c r="D361" s="7">
        <v>6</v>
      </c>
      <c r="E361" s="31">
        <f t="shared" si="144"/>
        <v>1.2376237623762376E-3</v>
      </c>
      <c r="F361" s="31">
        <f t="shared" si="145"/>
        <v>9.1827364554637281E-4</v>
      </c>
      <c r="G361" s="11">
        <f t="shared" si="146"/>
        <v>0</v>
      </c>
      <c r="H361" s="25">
        <f t="shared" si="147"/>
        <v>0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1</v>
      </c>
      <c r="D363" s="7">
        <v>0</v>
      </c>
      <c r="E363" s="31">
        <f t="shared" si="144"/>
        <v>2.0627062706270627E-4</v>
      </c>
      <c r="F363" s="31" t="str">
        <f t="shared" si="145"/>
        <v/>
      </c>
      <c r="G363" s="11">
        <f t="shared" si="146"/>
        <v>-1</v>
      </c>
      <c r="H363" s="25">
        <f t="shared" si="147"/>
        <v>-2.0627062706270627E-4</v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131</v>
      </c>
      <c r="D365" s="7">
        <v>30</v>
      </c>
      <c r="E365" s="31">
        <f t="shared" si="144"/>
        <v>2.7021452145214522E-2</v>
      </c>
      <c r="F365" s="31">
        <f t="shared" si="145"/>
        <v>4.5913682277318639E-3</v>
      </c>
      <c r="G365" s="11">
        <f t="shared" si="146"/>
        <v>-0.77099236641221369</v>
      </c>
      <c r="H365" s="25">
        <f t="shared" si="147"/>
        <v>-2.0833333333333332E-2</v>
      </c>
      <c r="I365" s="2"/>
    </row>
    <row r="366" spans="1:9" s="32" customFormat="1" ht="15" x14ac:dyDescent="0.2">
      <c r="A366" s="39"/>
      <c r="B366" s="29" t="s">
        <v>250</v>
      </c>
      <c r="C366" s="7">
        <v>7</v>
      </c>
      <c r="D366" s="7">
        <v>182</v>
      </c>
      <c r="E366" s="31">
        <f t="shared" si="144"/>
        <v>1.4438943894389438E-3</v>
      </c>
      <c r="F366" s="31">
        <f t="shared" si="145"/>
        <v>2.7854300581573309E-2</v>
      </c>
      <c r="G366" s="11">
        <f t="shared" si="146"/>
        <v>25</v>
      </c>
      <c r="H366" s="25">
        <f t="shared" si="147"/>
        <v>3.6097359735973597E-2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17</v>
      </c>
      <c r="D368" s="7">
        <v>3</v>
      </c>
      <c r="E368" s="31">
        <f t="shared" si="144"/>
        <v>3.5066006600660065E-3</v>
      </c>
      <c r="F368" s="31">
        <f t="shared" si="145"/>
        <v>4.591368227731864E-4</v>
      </c>
      <c r="G368" s="11">
        <f t="shared" si="146"/>
        <v>-0.82352941176470584</v>
      </c>
      <c r="H368" s="25">
        <f t="shared" si="147"/>
        <v>-2.8877887788778876E-3</v>
      </c>
      <c r="I368" s="2"/>
    </row>
    <row r="369" spans="1:9" s="32" customFormat="1" ht="15" x14ac:dyDescent="0.2">
      <c r="A369" s="39"/>
      <c r="B369" s="29" t="s">
        <v>578</v>
      </c>
      <c r="C369" s="7">
        <v>56</v>
      </c>
      <c r="D369" s="7">
        <v>46</v>
      </c>
      <c r="E369" s="31">
        <f t="shared" si="144"/>
        <v>1.155115511551155E-2</v>
      </c>
      <c r="F369" s="31">
        <f t="shared" si="145"/>
        <v>7.0400979491888581E-3</v>
      </c>
      <c r="G369" s="11">
        <f t="shared" si="146"/>
        <v>-0.17857142857142858</v>
      </c>
      <c r="H369" s="25">
        <f t="shared" si="147"/>
        <v>-2.0627062706270625E-3</v>
      </c>
      <c r="I369" s="2"/>
    </row>
    <row r="370" spans="1:9" s="32" customFormat="1" ht="15" x14ac:dyDescent="0.2">
      <c r="A370" s="39"/>
      <c r="B370" s="29" t="s">
        <v>85</v>
      </c>
      <c r="C370" s="7">
        <v>153</v>
      </c>
      <c r="D370" s="7">
        <v>135</v>
      </c>
      <c r="E370" s="31">
        <f t="shared" si="144"/>
        <v>3.155940594059406E-2</v>
      </c>
      <c r="F370" s="31">
        <f t="shared" si="145"/>
        <v>2.0661157024793389E-2</v>
      </c>
      <c r="G370" s="11">
        <f t="shared" si="146"/>
        <v>-0.11764705882352941</v>
      </c>
      <c r="H370" s="25">
        <f t="shared" si="147"/>
        <v>-3.7128712871287127E-3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1</v>
      </c>
      <c r="E371" s="31" t="str">
        <f t="shared" si="144"/>
        <v/>
      </c>
      <c r="F371" s="31">
        <f t="shared" si="145"/>
        <v>1.5304560759106213E-4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5</v>
      </c>
      <c r="E374" s="31">
        <f t="shared" si="144"/>
        <v>2.0627062706270627E-4</v>
      </c>
      <c r="F374" s="31">
        <f t="shared" si="145"/>
        <v>7.6522803795531073E-4</v>
      </c>
      <c r="G374" s="11">
        <f t="shared" si="146"/>
        <v>4</v>
      </c>
      <c r="H374" s="25">
        <f t="shared" si="147"/>
        <v>8.2508250825082509E-4</v>
      </c>
      <c r="I374" s="2"/>
    </row>
    <row r="375" spans="1:9" s="32" customFormat="1" ht="15" x14ac:dyDescent="0.2">
      <c r="A375" s="39"/>
      <c r="B375" s="29" t="s">
        <v>336</v>
      </c>
      <c r="C375" s="7">
        <v>15</v>
      </c>
      <c r="D375" s="7">
        <v>9</v>
      </c>
      <c r="E375" s="31">
        <f t="shared" si="144"/>
        <v>3.0940594059405942E-3</v>
      </c>
      <c r="F375" s="31">
        <f t="shared" si="145"/>
        <v>1.3774104683195593E-3</v>
      </c>
      <c r="G375" s="11">
        <f t="shared" si="146"/>
        <v>-0.4</v>
      </c>
      <c r="H375" s="25">
        <f t="shared" si="147"/>
        <v>-1.2376237623762379E-3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16</v>
      </c>
      <c r="E377" s="31" t="str">
        <f t="shared" si="144"/>
        <v/>
      </c>
      <c r="F377" s="31">
        <f t="shared" si="145"/>
        <v>2.4487297214569942E-3</v>
      </c>
      <c r="G377" s="79">
        <f t="shared" si="146"/>
        <v>1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10</v>
      </c>
      <c r="E378" s="31" t="str">
        <f t="shared" ref="E378" si="153">+IF(C378=0,"",C378/C$345)</f>
        <v/>
      </c>
      <c r="F378" s="31">
        <f t="shared" ref="F378" si="154">+IF(D378=0,"",D378/D$345)</f>
        <v>1.5304560759106215E-3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117</v>
      </c>
      <c r="D379" s="7">
        <v>61</v>
      </c>
      <c r="E379" s="31">
        <f t="shared" ref="E379:E401" si="156">+IF(C379=0,"",C379/C$345)</f>
        <v>2.4133663366336634E-2</v>
      </c>
      <c r="F379" s="31">
        <f t="shared" ref="F379:F401" si="157">+IF(D379=0,"",D379/D$345)</f>
        <v>9.3357820630547896E-3</v>
      </c>
      <c r="G379" s="11">
        <f t="shared" si="146"/>
        <v>-0.47863247863247865</v>
      </c>
      <c r="H379" s="25">
        <f t="shared" si="147"/>
        <v>-1.1551155115511552E-2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1</v>
      </c>
      <c r="E380" s="31" t="str">
        <f t="shared" si="156"/>
        <v/>
      </c>
      <c r="F380" s="31">
        <f t="shared" si="157"/>
        <v>1.5304560759106213E-4</v>
      </c>
      <c r="G380" s="11">
        <f t="shared" si="146"/>
        <v>1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3</v>
      </c>
      <c r="D381" s="7">
        <v>3</v>
      </c>
      <c r="E381" s="31">
        <f t="shared" si="156"/>
        <v>6.1881188118811882E-4</v>
      </c>
      <c r="F381" s="31">
        <f t="shared" si="157"/>
        <v>4.591368227731864E-4</v>
      </c>
      <c r="G381" s="11">
        <f t="shared" si="146"/>
        <v>0</v>
      </c>
      <c r="H381" s="25">
        <f t="shared" si="147"/>
        <v>0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5</v>
      </c>
      <c r="E382" s="31">
        <f t="shared" si="156"/>
        <v>2.0627062706270627E-4</v>
      </c>
      <c r="F382" s="31">
        <f t="shared" si="157"/>
        <v>7.6522803795531073E-4</v>
      </c>
      <c r="G382" s="11">
        <f t="shared" si="146"/>
        <v>4</v>
      </c>
      <c r="H382" s="25">
        <f t="shared" si="147"/>
        <v>8.2508250825082509E-4</v>
      </c>
      <c r="I382" s="2"/>
    </row>
    <row r="383" spans="1:9" s="32" customFormat="1" ht="15" x14ac:dyDescent="0.2">
      <c r="A383" s="39"/>
      <c r="B383" s="29" t="s">
        <v>253</v>
      </c>
      <c r="C383" s="7">
        <v>11</v>
      </c>
      <c r="D383" s="7">
        <v>94</v>
      </c>
      <c r="E383" s="31">
        <f t="shared" si="156"/>
        <v>2.2689768976897691E-3</v>
      </c>
      <c r="F383" s="31">
        <f t="shared" si="157"/>
        <v>1.4386287113559841E-2</v>
      </c>
      <c r="G383" s="11">
        <f t="shared" si="146"/>
        <v>7.5454545454545459</v>
      </c>
      <c r="H383" s="25">
        <f t="shared" si="147"/>
        <v>1.7120462046204623E-2</v>
      </c>
      <c r="I383" s="2"/>
    </row>
    <row r="384" spans="1:9" s="32" customFormat="1" ht="15" x14ac:dyDescent="0.2">
      <c r="A384" s="39"/>
      <c r="B384" s="29" t="s">
        <v>486</v>
      </c>
      <c r="C384" s="7">
        <v>3</v>
      </c>
      <c r="D384" s="7">
        <v>1</v>
      </c>
      <c r="E384" s="31">
        <f t="shared" si="156"/>
        <v>6.1881188118811882E-4</v>
      </c>
      <c r="F384" s="31">
        <f t="shared" si="157"/>
        <v>1.5304560759106213E-4</v>
      </c>
      <c r="G384" s="11">
        <f t="shared" si="146"/>
        <v>-0.66666666666666663</v>
      </c>
      <c r="H384" s="25">
        <f t="shared" si="147"/>
        <v>-4.1254125412541255E-4</v>
      </c>
      <c r="I384" s="2"/>
    </row>
    <row r="385" spans="1:9" s="32" customFormat="1" ht="15" x14ac:dyDescent="0.2">
      <c r="A385" s="48"/>
      <c r="B385" s="29" t="s">
        <v>591</v>
      </c>
      <c r="C385" s="30">
        <v>232</v>
      </c>
      <c r="D385" s="7">
        <v>228</v>
      </c>
      <c r="E385" s="31">
        <f t="shared" si="156"/>
        <v>4.7854785478547858E-2</v>
      </c>
      <c r="F385" s="31">
        <f t="shared" si="157"/>
        <v>3.489439853076217E-2</v>
      </c>
      <c r="G385" s="11">
        <f t="shared" si="146"/>
        <v>-1.7241379310344827E-2</v>
      </c>
      <c r="H385" s="25">
        <f t="shared" ref="H385" si="158">+IF(OR(AND(E385=""),(G385="")),"",E385*G385)</f>
        <v>-8.2508250825082509E-4</v>
      </c>
      <c r="I385" s="2"/>
    </row>
    <row r="386" spans="1:9" s="32" customFormat="1" ht="15" x14ac:dyDescent="0.2">
      <c r="A386" s="39"/>
      <c r="B386" s="29" t="s">
        <v>487</v>
      </c>
      <c r="C386" s="7">
        <v>350</v>
      </c>
      <c r="D386" s="7">
        <v>535</v>
      </c>
      <c r="E386" s="31">
        <f t="shared" si="156"/>
        <v>7.2194719471947194E-2</v>
      </c>
      <c r="F386" s="31">
        <f t="shared" si="157"/>
        <v>8.1879400061218244E-2</v>
      </c>
      <c r="G386" s="11">
        <f t="shared" si="146"/>
        <v>0.52857142857142858</v>
      </c>
      <c r="H386" s="25">
        <f t="shared" si="147"/>
        <v>3.8160066006600657E-2</v>
      </c>
      <c r="I386" s="2"/>
    </row>
    <row r="387" spans="1:9" s="32" customFormat="1" ht="15" x14ac:dyDescent="0.2">
      <c r="A387" s="39"/>
      <c r="B387" s="29" t="s">
        <v>93</v>
      </c>
      <c r="C387" s="7">
        <v>86</v>
      </c>
      <c r="D387" s="7">
        <v>9</v>
      </c>
      <c r="E387" s="31">
        <f t="shared" si="156"/>
        <v>1.7739273927392739E-2</v>
      </c>
      <c r="F387" s="31">
        <f t="shared" si="157"/>
        <v>1.3774104683195593E-3</v>
      </c>
      <c r="G387" s="11">
        <f t="shared" si="146"/>
        <v>-0.89534883720930236</v>
      </c>
      <c r="H387" s="25">
        <f t="shared" si="147"/>
        <v>-1.5882838283828384E-2</v>
      </c>
      <c r="I387" s="2"/>
    </row>
    <row r="388" spans="1:9" s="32" customFormat="1" ht="15" x14ac:dyDescent="0.2">
      <c r="A388" s="39"/>
      <c r="B388" s="29" t="s">
        <v>86</v>
      </c>
      <c r="C388" s="7">
        <v>119</v>
      </c>
      <c r="D388" s="7">
        <v>191</v>
      </c>
      <c r="E388" s="31">
        <f t="shared" si="156"/>
        <v>2.4546204620462045E-2</v>
      </c>
      <c r="F388" s="31">
        <f t="shared" si="157"/>
        <v>2.9231711049892868E-2</v>
      </c>
      <c r="G388" s="11">
        <f t="shared" si="146"/>
        <v>0.60504201680672265</v>
      </c>
      <c r="H388" s="25">
        <f t="shared" si="147"/>
        <v>1.4851485148514849E-2</v>
      </c>
      <c r="I388" s="2"/>
    </row>
    <row r="389" spans="1:9" s="32" customFormat="1" ht="15" x14ac:dyDescent="0.2">
      <c r="A389" s="39"/>
      <c r="B389" s="29" t="s">
        <v>92</v>
      </c>
      <c r="C389" s="7">
        <v>22</v>
      </c>
      <c r="D389" s="7">
        <v>16</v>
      </c>
      <c r="E389" s="31">
        <f t="shared" si="156"/>
        <v>4.5379537953795382E-3</v>
      </c>
      <c r="F389" s="31">
        <f t="shared" si="157"/>
        <v>2.4487297214569942E-3</v>
      </c>
      <c r="G389" s="11">
        <f t="shared" si="146"/>
        <v>-0.27272727272727271</v>
      </c>
      <c r="H389" s="25">
        <f t="shared" si="147"/>
        <v>-1.2376237623762376E-3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4</v>
      </c>
      <c r="D391" s="7">
        <v>31</v>
      </c>
      <c r="E391" s="31">
        <f t="shared" si="156"/>
        <v>8.2508250825082509E-4</v>
      </c>
      <c r="F391" s="31">
        <f t="shared" si="157"/>
        <v>4.7444138353229266E-3</v>
      </c>
      <c r="G391" s="11">
        <f t="shared" si="146"/>
        <v>6.75</v>
      </c>
      <c r="H391" s="25">
        <f t="shared" si="147"/>
        <v>5.569306930693069E-3</v>
      </c>
      <c r="I391" s="2"/>
    </row>
    <row r="392" spans="1:9" s="32" customFormat="1" ht="15" x14ac:dyDescent="0.2">
      <c r="A392" s="39"/>
      <c r="B392" s="29" t="s">
        <v>254</v>
      </c>
      <c r="C392" s="7">
        <v>5</v>
      </c>
      <c r="D392" s="7">
        <v>1</v>
      </c>
      <c r="E392" s="31">
        <f t="shared" si="156"/>
        <v>1.0313531353135313E-3</v>
      </c>
      <c r="F392" s="31">
        <f t="shared" si="157"/>
        <v>1.5304560759106213E-4</v>
      </c>
      <c r="G392" s="11">
        <f t="shared" si="146"/>
        <v>-0.8</v>
      </c>
      <c r="H392" s="25">
        <f t="shared" si="147"/>
        <v>-8.2508250825082509E-4</v>
      </c>
      <c r="I392" s="2"/>
    </row>
    <row r="393" spans="1:9" s="32" customFormat="1" ht="15" x14ac:dyDescent="0.2">
      <c r="A393" s="39"/>
      <c r="B393" s="29" t="s">
        <v>255</v>
      </c>
      <c r="C393" s="7">
        <v>9</v>
      </c>
      <c r="D393" s="7">
        <v>0</v>
      </c>
      <c r="E393" s="31">
        <f t="shared" si="156"/>
        <v>1.8564356435643563E-3</v>
      </c>
      <c r="F393" s="31" t="str">
        <f t="shared" si="157"/>
        <v/>
      </c>
      <c r="G393" s="11">
        <f t="shared" si="146"/>
        <v>-1</v>
      </c>
      <c r="H393" s="25">
        <f t="shared" si="147"/>
        <v>-1.8564356435643563E-3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4</v>
      </c>
      <c r="D395" s="7">
        <v>2</v>
      </c>
      <c r="E395" s="31">
        <f t="shared" si="156"/>
        <v>8.2508250825082509E-4</v>
      </c>
      <c r="F395" s="31">
        <f t="shared" si="157"/>
        <v>3.0609121518212427E-4</v>
      </c>
      <c r="G395" s="11">
        <f t="shared" si="146"/>
        <v>-0.5</v>
      </c>
      <c r="H395" s="25">
        <f t="shared" si="147"/>
        <v>-4.1254125412541255E-4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3</v>
      </c>
      <c r="D397" s="7">
        <v>16</v>
      </c>
      <c r="E397" s="31">
        <f t="shared" si="156"/>
        <v>6.1881188118811882E-4</v>
      </c>
      <c r="F397" s="31">
        <f t="shared" si="157"/>
        <v>2.4487297214569942E-3</v>
      </c>
      <c r="G397" s="11">
        <f t="shared" si="146"/>
        <v>4.333333333333333</v>
      </c>
      <c r="H397" s="25">
        <f t="shared" si="147"/>
        <v>2.6815181518151814E-3</v>
      </c>
      <c r="I397" s="2"/>
    </row>
    <row r="398" spans="1:9" s="32" customFormat="1" ht="15" x14ac:dyDescent="0.2">
      <c r="A398" s="39"/>
      <c r="B398" s="29" t="s">
        <v>94</v>
      </c>
      <c r="C398" s="7">
        <v>38</v>
      </c>
      <c r="D398" s="7">
        <v>6</v>
      </c>
      <c r="E398" s="31">
        <f t="shared" si="156"/>
        <v>7.8382838283828377E-3</v>
      </c>
      <c r="F398" s="31">
        <f t="shared" si="157"/>
        <v>9.1827364554637281E-4</v>
      </c>
      <c r="G398" s="11">
        <f t="shared" si="146"/>
        <v>-0.84210526315789469</v>
      </c>
      <c r="H398" s="25">
        <f t="shared" si="147"/>
        <v>-6.6006600660065999E-3</v>
      </c>
      <c r="I398" s="2"/>
    </row>
    <row r="399" spans="1:9" s="32" customFormat="1" ht="15" x14ac:dyDescent="0.2">
      <c r="A399" s="39"/>
      <c r="B399" s="29" t="s">
        <v>257</v>
      </c>
      <c r="C399" s="7">
        <v>94</v>
      </c>
      <c r="D399" s="7">
        <v>275</v>
      </c>
      <c r="E399" s="31">
        <f t="shared" si="156"/>
        <v>1.9389438943894388E-2</v>
      </c>
      <c r="F399" s="31">
        <f t="shared" si="157"/>
        <v>4.208754208754209E-2</v>
      </c>
      <c r="G399" s="11">
        <f t="shared" si="146"/>
        <v>1.925531914893617</v>
      </c>
      <c r="H399" s="25">
        <f t="shared" si="147"/>
        <v>3.7334983498349829E-2</v>
      </c>
      <c r="I399" s="2"/>
    </row>
    <row r="400" spans="1:9" s="32" customFormat="1" ht="15" x14ac:dyDescent="0.2">
      <c r="A400" s="39"/>
      <c r="B400" s="29" t="s">
        <v>581</v>
      </c>
      <c r="C400" s="7">
        <v>1</v>
      </c>
      <c r="D400" s="7">
        <v>1</v>
      </c>
      <c r="E400" s="31">
        <f t="shared" si="156"/>
        <v>2.0627062706270627E-4</v>
      </c>
      <c r="F400" s="31">
        <f t="shared" si="157"/>
        <v>1.5304560759106213E-4</v>
      </c>
      <c r="G400" s="11">
        <f t="shared" si="146"/>
        <v>0</v>
      </c>
      <c r="H400" s="25">
        <f t="shared" si="147"/>
        <v>0</v>
      </c>
      <c r="I400" s="2"/>
    </row>
    <row r="401" spans="1:9" s="32" customFormat="1" ht="15" x14ac:dyDescent="0.2">
      <c r="A401" s="39"/>
      <c r="B401" s="29" t="s">
        <v>88</v>
      </c>
      <c r="C401" s="7">
        <v>13</v>
      </c>
      <c r="D401" s="7">
        <v>15</v>
      </c>
      <c r="E401" s="31">
        <f t="shared" si="156"/>
        <v>2.6815181518151814E-3</v>
      </c>
      <c r="F401" s="31">
        <f t="shared" si="157"/>
        <v>2.295684113865932E-3</v>
      </c>
      <c r="G401" s="11">
        <f t="shared" si="146"/>
        <v>0.15384615384615385</v>
      </c>
      <c r="H401" s="25">
        <f t="shared" si="147"/>
        <v>4.1254125412541255E-4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2</v>
      </c>
      <c r="D404" s="7">
        <v>3</v>
      </c>
      <c r="E404" s="31">
        <f t="shared" si="162"/>
        <v>4.1254125412541255E-4</v>
      </c>
      <c r="F404" s="31">
        <f t="shared" si="163"/>
        <v>4.591368227731864E-4</v>
      </c>
      <c r="G404" s="11">
        <f t="shared" si="146"/>
        <v>0.5</v>
      </c>
      <c r="H404" s="25">
        <f t="shared" si="147"/>
        <v>2.0627062706270627E-4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5</v>
      </c>
      <c r="E405" s="31" t="str">
        <f t="shared" si="162"/>
        <v/>
      </c>
      <c r="F405" s="31">
        <f t="shared" si="163"/>
        <v>7.6522803795531073E-4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227</v>
      </c>
      <c r="D409" s="7">
        <v>143</v>
      </c>
      <c r="E409" s="31">
        <f t="shared" si="162"/>
        <v>4.6823432343234321E-2</v>
      </c>
      <c r="F409" s="31">
        <f t="shared" si="163"/>
        <v>2.1885521885521887E-2</v>
      </c>
      <c r="G409" s="11">
        <f t="shared" si="146"/>
        <v>-0.37004405286343611</v>
      </c>
      <c r="H409" s="25">
        <f t="shared" si="147"/>
        <v>-1.7326732673267325E-2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13</v>
      </c>
      <c r="D413" s="7">
        <v>3</v>
      </c>
      <c r="E413" s="31">
        <f t="shared" si="162"/>
        <v>2.6815181518151814E-3</v>
      </c>
      <c r="F413" s="31">
        <f t="shared" si="163"/>
        <v>4.591368227731864E-4</v>
      </c>
      <c r="G413" s="11">
        <f t="shared" si="164"/>
        <v>-0.76923076923076927</v>
      </c>
      <c r="H413" s="25">
        <f t="shared" si="147"/>
        <v>-2.0627062706270629E-3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11</v>
      </c>
      <c r="D417" s="7">
        <v>5</v>
      </c>
      <c r="E417" s="31">
        <f t="shared" ref="E417:E419" si="168">+IF(C417=0,"",C417/C$345)</f>
        <v>2.2689768976897691E-3</v>
      </c>
      <c r="F417" s="31">
        <f t="shared" ref="F417:F419" si="169">+IF(D417=0,"",D417/D$345)</f>
        <v>7.6522803795531073E-4</v>
      </c>
      <c r="G417" s="11">
        <f t="shared" si="164"/>
        <v>-0.54545454545454541</v>
      </c>
      <c r="H417" s="25">
        <f t="shared" ref="H417:H419" si="170">+IF(OR(AND(E417=""),(G417="")),"",E417*G417)</f>
        <v>-1.2376237623762376E-3</v>
      </c>
      <c r="I417" s="2"/>
    </row>
    <row r="418" spans="1:9" s="32" customFormat="1" ht="15" x14ac:dyDescent="0.2">
      <c r="A418" s="39"/>
      <c r="B418" s="29" t="s">
        <v>541</v>
      </c>
      <c r="C418" s="7">
        <v>4</v>
      </c>
      <c r="D418" s="7">
        <v>2</v>
      </c>
      <c r="E418" s="31">
        <f t="shared" si="168"/>
        <v>8.2508250825082509E-4</v>
      </c>
      <c r="F418" s="31">
        <f t="shared" si="169"/>
        <v>3.0609121518212427E-4</v>
      </c>
      <c r="G418" s="11">
        <f t="shared" si="164"/>
        <v>-0.5</v>
      </c>
      <c r="H418" s="25">
        <f t="shared" si="170"/>
        <v>-4.1254125412541255E-4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3</v>
      </c>
      <c r="E420" s="31" t="str">
        <f t="shared" si="165"/>
        <v/>
      </c>
      <c r="F420" s="31">
        <f t="shared" si="166"/>
        <v>4.591368227731864E-4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135</v>
      </c>
      <c r="D421" s="7">
        <v>698</v>
      </c>
      <c r="E421" s="31">
        <f t="shared" si="165"/>
        <v>2.7846534653465347E-2</v>
      </c>
      <c r="F421" s="31">
        <f t="shared" si="166"/>
        <v>0.10682583409856138</v>
      </c>
      <c r="G421" s="11">
        <f t="shared" si="164"/>
        <v>4.1703703703703701</v>
      </c>
      <c r="H421" s="25">
        <f t="shared" si="167"/>
        <v>0.11613036303630363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77</v>
      </c>
      <c r="D423" s="7">
        <v>155</v>
      </c>
      <c r="E423" s="31">
        <f t="shared" si="165"/>
        <v>1.5882838283828384E-2</v>
      </c>
      <c r="F423" s="31">
        <f t="shared" si="166"/>
        <v>2.3722069176614631E-2</v>
      </c>
      <c r="G423" s="11">
        <f t="shared" si="164"/>
        <v>1.0129870129870129</v>
      </c>
      <c r="H423" s="25">
        <f t="shared" si="167"/>
        <v>1.608910891089109E-2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105</v>
      </c>
      <c r="D425" s="7">
        <v>31</v>
      </c>
      <c r="E425" s="31">
        <f t="shared" ref="E425" si="171">+IF(C425=0,"",C425/C$345)</f>
        <v>2.1658415841584157E-2</v>
      </c>
      <c r="F425" s="31">
        <f t="shared" ref="F425" si="172">+IF(D425=0,"",D425/D$345)</f>
        <v>4.7444138353229266E-3</v>
      </c>
      <c r="G425" s="11">
        <f t="shared" si="164"/>
        <v>-0.70476190476190481</v>
      </c>
      <c r="H425" s="25">
        <f t="shared" ref="H425" si="173">+IF(OR(AND(E425=""),(G425="")),"",E425*G425)</f>
        <v>-1.5264026402640263E-2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14</v>
      </c>
      <c r="D430" s="7">
        <v>29</v>
      </c>
      <c r="E430" s="31">
        <f t="shared" si="165"/>
        <v>2.8877887788778876E-3</v>
      </c>
      <c r="F430" s="31">
        <f t="shared" si="166"/>
        <v>4.4383226201408022E-3</v>
      </c>
      <c r="G430" s="11">
        <f t="shared" si="164"/>
        <v>1.0714285714285714</v>
      </c>
      <c r="H430" s="25">
        <f t="shared" si="167"/>
        <v>3.0940594059405938E-3</v>
      </c>
      <c r="I430" s="2"/>
    </row>
    <row r="431" spans="1:9" s="32" customFormat="1" ht="15" x14ac:dyDescent="0.2">
      <c r="A431" s="39"/>
      <c r="B431" s="29" t="s">
        <v>269</v>
      </c>
      <c r="C431" s="7">
        <v>54</v>
      </c>
      <c r="D431" s="7">
        <v>31</v>
      </c>
      <c r="E431" s="31">
        <f t="shared" si="165"/>
        <v>1.1138613861386138E-2</v>
      </c>
      <c r="F431" s="31">
        <f t="shared" si="166"/>
        <v>4.7444138353229266E-3</v>
      </c>
      <c r="G431" s="11">
        <f t="shared" si="164"/>
        <v>-0.42592592592592593</v>
      </c>
      <c r="H431" s="25">
        <f t="shared" si="167"/>
        <v>-4.7442244224422444E-3</v>
      </c>
      <c r="I431" s="2"/>
    </row>
    <row r="432" spans="1:9" s="32" customFormat="1" ht="15" x14ac:dyDescent="0.2">
      <c r="A432" s="39"/>
      <c r="B432" s="29" t="s">
        <v>98</v>
      </c>
      <c r="C432" s="7">
        <v>4</v>
      </c>
      <c r="D432" s="7">
        <v>61</v>
      </c>
      <c r="E432" s="31">
        <f t="shared" si="165"/>
        <v>8.2508250825082509E-4</v>
      </c>
      <c r="F432" s="31">
        <f t="shared" si="166"/>
        <v>9.3357820630547896E-3</v>
      </c>
      <c r="G432" s="11">
        <f t="shared" si="164"/>
        <v>14.25</v>
      </c>
      <c r="H432" s="25">
        <f t="shared" si="167"/>
        <v>1.1757425742574257E-2</v>
      </c>
      <c r="I432" s="2"/>
    </row>
    <row r="433" spans="1:9" s="32" customFormat="1" ht="15" x14ac:dyDescent="0.2">
      <c r="A433" s="39"/>
      <c r="B433" s="29" t="s">
        <v>99</v>
      </c>
      <c r="C433" s="7">
        <v>3</v>
      </c>
      <c r="D433" s="7">
        <v>0</v>
      </c>
      <c r="E433" s="31">
        <f t="shared" si="165"/>
        <v>6.1881188118811882E-4</v>
      </c>
      <c r="F433" s="31" t="str">
        <f t="shared" si="166"/>
        <v/>
      </c>
      <c r="G433" s="11">
        <f t="shared" si="164"/>
        <v>-1</v>
      </c>
      <c r="H433" s="25">
        <f t="shared" si="167"/>
        <v>-6.1881188118811882E-4</v>
      </c>
      <c r="I433" s="2"/>
    </row>
    <row r="434" spans="1:9" s="32" customFormat="1" ht="15" x14ac:dyDescent="0.2">
      <c r="A434" s="39"/>
      <c r="B434" s="29" t="s">
        <v>100</v>
      </c>
      <c r="C434" s="7">
        <v>3</v>
      </c>
      <c r="D434" s="7">
        <v>103</v>
      </c>
      <c r="E434" s="31">
        <f t="shared" si="165"/>
        <v>6.1881188118811882E-4</v>
      </c>
      <c r="F434" s="31">
        <f t="shared" si="166"/>
        <v>1.5763697581879399E-2</v>
      </c>
      <c r="G434" s="11">
        <f t="shared" si="164"/>
        <v>33.333333333333336</v>
      </c>
      <c r="H434" s="25">
        <f t="shared" si="167"/>
        <v>2.062706270627063E-2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30</v>
      </c>
      <c r="D437" s="7">
        <v>0</v>
      </c>
      <c r="E437" s="31">
        <f t="shared" si="178"/>
        <v>6.1881188118811884E-3</v>
      </c>
      <c r="F437" s="31" t="str">
        <f t="shared" si="179"/>
        <v/>
      </c>
      <c r="G437" s="11">
        <f t="shared" si="164"/>
        <v>-1</v>
      </c>
      <c r="H437" s="25">
        <f t="shared" si="180"/>
        <v>-6.1881188118811884E-3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13</v>
      </c>
      <c r="E440" s="31" t="str">
        <f t="shared" si="181"/>
        <v/>
      </c>
      <c r="F440" s="31">
        <f t="shared" si="182"/>
        <v>1.9895928986838076E-3</v>
      </c>
      <c r="G440" s="11">
        <f t="shared" si="164"/>
        <v>1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</v>
      </c>
      <c r="D442" s="7">
        <v>39</v>
      </c>
      <c r="E442" s="31">
        <f t="shared" si="165"/>
        <v>2.0627062706270627E-4</v>
      </c>
      <c r="F442" s="31">
        <f t="shared" si="166"/>
        <v>5.9687786960514232E-3</v>
      </c>
      <c r="G442" s="11">
        <f t="shared" si="164"/>
        <v>38</v>
      </c>
      <c r="H442" s="25">
        <f t="shared" si="167"/>
        <v>7.8382838283828377E-3</v>
      </c>
      <c r="I442" s="2"/>
    </row>
    <row r="443" spans="1:9" s="32" customFormat="1" ht="15" x14ac:dyDescent="0.2">
      <c r="A443" s="39"/>
      <c r="B443" s="29" t="s">
        <v>104</v>
      </c>
      <c r="C443" s="7">
        <v>1</v>
      </c>
      <c r="D443" s="7">
        <v>0</v>
      </c>
      <c r="E443" s="31">
        <f t="shared" si="165"/>
        <v>2.0627062706270627E-4</v>
      </c>
      <c r="F443" s="31" t="str">
        <f t="shared" si="166"/>
        <v/>
      </c>
      <c r="G443" s="11">
        <f t="shared" si="164"/>
        <v>-1</v>
      </c>
      <c r="H443" s="25">
        <f t="shared" si="167"/>
        <v>-2.0627062706270627E-4</v>
      </c>
      <c r="I443" s="2"/>
    </row>
    <row r="444" spans="1:9" s="32" customFormat="1" ht="15" x14ac:dyDescent="0.2">
      <c r="A444" s="39"/>
      <c r="B444" s="29" t="s">
        <v>113</v>
      </c>
      <c r="C444" s="7">
        <v>8</v>
      </c>
      <c r="D444" s="7">
        <v>29</v>
      </c>
      <c r="E444" s="31">
        <f t="shared" si="165"/>
        <v>1.6501650165016502E-3</v>
      </c>
      <c r="F444" s="31">
        <f t="shared" si="166"/>
        <v>4.4383226201408022E-3</v>
      </c>
      <c r="G444" s="11">
        <f t="shared" si="164"/>
        <v>2.625</v>
      </c>
      <c r="H444" s="25">
        <f t="shared" si="167"/>
        <v>4.3316831683168321E-3</v>
      </c>
      <c r="I444" s="2"/>
    </row>
    <row r="445" spans="1:9" s="32" customFormat="1" ht="15" x14ac:dyDescent="0.2">
      <c r="A445" s="39"/>
      <c r="B445" s="29" t="s">
        <v>112</v>
      </c>
      <c r="C445" s="7">
        <v>19</v>
      </c>
      <c r="D445" s="7">
        <v>86</v>
      </c>
      <c r="E445" s="31">
        <f t="shared" si="165"/>
        <v>3.9191419141914189E-3</v>
      </c>
      <c r="F445" s="31">
        <f t="shared" si="166"/>
        <v>1.3161922252831344E-2</v>
      </c>
      <c r="G445" s="11">
        <f t="shared" si="164"/>
        <v>3.5263157894736841</v>
      </c>
      <c r="H445" s="25">
        <f t="shared" si="167"/>
        <v>1.3820132013201319E-2</v>
      </c>
      <c r="I445" s="2"/>
    </row>
    <row r="446" spans="1:9" s="32" customFormat="1" ht="15" x14ac:dyDescent="0.2">
      <c r="A446" s="39"/>
      <c r="B446" s="29" t="s">
        <v>271</v>
      </c>
      <c r="C446" s="7">
        <v>19</v>
      </c>
      <c r="D446" s="7">
        <v>21</v>
      </c>
      <c r="E446" s="31">
        <f t="shared" si="165"/>
        <v>3.9191419141914189E-3</v>
      </c>
      <c r="F446" s="31">
        <f t="shared" si="166"/>
        <v>3.2139577594123047E-3</v>
      </c>
      <c r="G446" s="11">
        <f t="shared" si="164"/>
        <v>0.10526315789473684</v>
      </c>
      <c r="H446" s="25">
        <f t="shared" si="167"/>
        <v>4.1254125412541249E-4</v>
      </c>
      <c r="I446" s="2"/>
    </row>
    <row r="447" spans="1:9" s="32" customFormat="1" ht="15" x14ac:dyDescent="0.2">
      <c r="A447" s="39"/>
      <c r="B447" s="29" t="s">
        <v>494</v>
      </c>
      <c r="C447" s="7">
        <v>1</v>
      </c>
      <c r="D447" s="7">
        <v>13</v>
      </c>
      <c r="E447" s="31">
        <f t="shared" si="165"/>
        <v>2.0627062706270627E-4</v>
      </c>
      <c r="F447" s="31">
        <f t="shared" si="166"/>
        <v>1.9895928986838076E-3</v>
      </c>
      <c r="G447" s="11">
        <f t="shared" si="164"/>
        <v>12</v>
      </c>
      <c r="H447" s="25">
        <f t="shared" si="167"/>
        <v>2.4752475247524753E-3</v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23</v>
      </c>
      <c r="E448" s="31" t="str">
        <f t="shared" si="165"/>
        <v/>
      </c>
      <c r="F448" s="31">
        <f t="shared" si="166"/>
        <v>3.520048974594429E-3</v>
      </c>
      <c r="G448" s="11">
        <f t="shared" si="164"/>
        <v>1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11</v>
      </c>
      <c r="D450" s="7">
        <v>55</v>
      </c>
      <c r="E450" s="31">
        <f t="shared" si="165"/>
        <v>2.2689768976897691E-3</v>
      </c>
      <c r="F450" s="31">
        <f t="shared" si="166"/>
        <v>8.4175084175084174E-3</v>
      </c>
      <c r="G450" s="11">
        <f t="shared" si="164"/>
        <v>4</v>
      </c>
      <c r="H450" s="25">
        <f t="shared" si="167"/>
        <v>9.0759075907590765E-3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2</v>
      </c>
      <c r="E452" s="31" t="str">
        <f t="shared" si="165"/>
        <v/>
      </c>
      <c r="F452" s="31">
        <f t="shared" si="166"/>
        <v>3.0609121518212427E-4</v>
      </c>
      <c r="G452" s="11">
        <f t="shared" si="164"/>
        <v>1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8</v>
      </c>
      <c r="D453" s="7">
        <v>11</v>
      </c>
      <c r="E453" s="31">
        <f t="shared" si="165"/>
        <v>1.6501650165016502E-3</v>
      </c>
      <c r="F453" s="31">
        <f t="shared" si="166"/>
        <v>1.6835016835016834E-3</v>
      </c>
      <c r="G453" s="11">
        <f t="shared" si="164"/>
        <v>0.375</v>
      </c>
      <c r="H453" s="25">
        <f t="shared" si="167"/>
        <v>6.1881188118811882E-4</v>
      </c>
      <c r="I453" s="2"/>
    </row>
    <row r="454" spans="1:9" s="32" customFormat="1" ht="15" x14ac:dyDescent="0.2">
      <c r="A454" s="39"/>
      <c r="B454" s="29" t="s">
        <v>107</v>
      </c>
      <c r="C454" s="7">
        <v>157</v>
      </c>
      <c r="D454" s="7">
        <v>83</v>
      </c>
      <c r="E454" s="31">
        <f t="shared" si="165"/>
        <v>3.2384488448844888E-2</v>
      </c>
      <c r="F454" s="31">
        <f t="shared" si="166"/>
        <v>1.2702785430058157E-2</v>
      </c>
      <c r="G454" s="11">
        <f t="shared" si="164"/>
        <v>-0.4713375796178344</v>
      </c>
      <c r="H454" s="25">
        <f t="shared" si="167"/>
        <v>-1.5264026402640267E-2</v>
      </c>
      <c r="I454" s="2"/>
    </row>
    <row r="455" spans="1:9" s="32" customFormat="1" ht="15" x14ac:dyDescent="0.2">
      <c r="A455" s="39"/>
      <c r="B455" s="29" t="s">
        <v>272</v>
      </c>
      <c r="C455" s="7">
        <v>16</v>
      </c>
      <c r="D455" s="7">
        <v>23</v>
      </c>
      <c r="E455" s="31">
        <f t="shared" si="165"/>
        <v>3.3003300330033004E-3</v>
      </c>
      <c r="F455" s="31">
        <f t="shared" si="166"/>
        <v>3.520048974594429E-3</v>
      </c>
      <c r="G455" s="11">
        <f t="shared" si="164"/>
        <v>0.4375</v>
      </c>
      <c r="H455" s="25">
        <f t="shared" si="167"/>
        <v>1.443894389438944E-3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2</v>
      </c>
      <c r="D457" s="7">
        <v>21</v>
      </c>
      <c r="E457" s="31">
        <f t="shared" si="165"/>
        <v>4.1254125412541255E-4</v>
      </c>
      <c r="F457" s="31">
        <f t="shared" si="166"/>
        <v>3.2139577594123047E-3</v>
      </c>
      <c r="G457" s="11">
        <f t="shared" si="164"/>
        <v>9.5</v>
      </c>
      <c r="H457" s="25">
        <f t="shared" si="167"/>
        <v>3.9191419141914189E-3</v>
      </c>
      <c r="I457" s="2"/>
    </row>
    <row r="458" spans="1:9" s="32" customFormat="1" ht="15" x14ac:dyDescent="0.2">
      <c r="A458" s="39"/>
      <c r="B458" s="29" t="s">
        <v>116</v>
      </c>
      <c r="C458" s="7">
        <v>17</v>
      </c>
      <c r="D458" s="7">
        <v>7</v>
      </c>
      <c r="E458" s="31">
        <f t="shared" si="165"/>
        <v>3.5066006600660065E-3</v>
      </c>
      <c r="F458" s="31">
        <f t="shared" si="166"/>
        <v>1.0713192531374349E-3</v>
      </c>
      <c r="G458" s="11">
        <f t="shared" si="164"/>
        <v>-0.58823529411764708</v>
      </c>
      <c r="H458" s="25">
        <f t="shared" si="167"/>
        <v>-2.0627062706270629E-3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2</v>
      </c>
      <c r="E459" s="31" t="str">
        <f t="shared" si="165"/>
        <v/>
      </c>
      <c r="F459" s="31">
        <f t="shared" si="166"/>
        <v>3.0609121518212427E-4</v>
      </c>
      <c r="G459" s="11">
        <f t="shared" si="164"/>
        <v>1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201</v>
      </c>
      <c r="D460" s="7">
        <v>234</v>
      </c>
      <c r="E460" s="31">
        <f t="shared" si="165"/>
        <v>4.1460396039603963E-2</v>
      </c>
      <c r="F460" s="31">
        <f t="shared" si="166"/>
        <v>3.5812672176308541E-2</v>
      </c>
      <c r="G460" s="11">
        <f t="shared" si="164"/>
        <v>0.16417910447761194</v>
      </c>
      <c r="H460" s="25">
        <f t="shared" si="167"/>
        <v>6.8069306930693078E-3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10</v>
      </c>
      <c r="D464" s="7">
        <v>4</v>
      </c>
      <c r="E464" s="31">
        <f t="shared" si="165"/>
        <v>2.0627062706270625E-3</v>
      </c>
      <c r="F464" s="31">
        <f t="shared" si="166"/>
        <v>6.1218243036424854E-4</v>
      </c>
      <c r="G464" s="11">
        <f t="shared" si="164"/>
        <v>-0.6</v>
      </c>
      <c r="H464" s="25">
        <f t="shared" si="167"/>
        <v>-1.2376237623762374E-3</v>
      </c>
      <c r="I464" s="2"/>
    </row>
    <row r="465" spans="1:9" s="32" customFormat="1" ht="15" x14ac:dyDescent="0.2">
      <c r="A465" s="39"/>
      <c r="B465" s="29" t="s">
        <v>105</v>
      </c>
      <c r="C465" s="7">
        <v>1</v>
      </c>
      <c r="D465" s="7">
        <v>2</v>
      </c>
      <c r="E465" s="31">
        <f t="shared" si="165"/>
        <v>2.0627062706270627E-4</v>
      </c>
      <c r="F465" s="31">
        <f t="shared" si="166"/>
        <v>3.0609121518212427E-4</v>
      </c>
      <c r="G465" s="11">
        <f t="shared" si="164"/>
        <v>1</v>
      </c>
      <c r="H465" s="25">
        <f t="shared" si="167"/>
        <v>2.0627062706270627E-4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130</v>
      </c>
      <c r="D468" s="7">
        <v>59</v>
      </c>
      <c r="E468" s="31">
        <f t="shared" si="165"/>
        <v>2.6815181518151814E-2</v>
      </c>
      <c r="F468" s="31">
        <f t="shared" si="166"/>
        <v>9.0296908478726661E-3</v>
      </c>
      <c r="G468" s="11">
        <f t="shared" si="164"/>
        <v>-0.5461538461538461</v>
      </c>
      <c r="H468" s="25">
        <f t="shared" si="167"/>
        <v>-1.4645214521452144E-2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7</v>
      </c>
      <c r="D470" s="7">
        <v>24</v>
      </c>
      <c r="E470" s="31">
        <f t="shared" si="165"/>
        <v>1.4438943894389438E-3</v>
      </c>
      <c r="F470" s="31">
        <f t="shared" si="166"/>
        <v>3.6730945821854912E-3</v>
      </c>
      <c r="G470" s="11">
        <f t="shared" si="164"/>
        <v>2.4285714285714284</v>
      </c>
      <c r="H470" s="25">
        <f t="shared" si="167"/>
        <v>3.5066006600660061E-3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5</v>
      </c>
      <c r="D472" s="7">
        <v>35</v>
      </c>
      <c r="E472" s="31">
        <f t="shared" si="165"/>
        <v>1.0313531353135313E-3</v>
      </c>
      <c r="F472" s="31">
        <f t="shared" si="166"/>
        <v>5.3565962656871744E-3</v>
      </c>
      <c r="G472" s="11">
        <f t="shared" si="164"/>
        <v>6</v>
      </c>
      <c r="H472" s="25">
        <f t="shared" si="167"/>
        <v>6.1881188118811875E-3</v>
      </c>
      <c r="I472" s="2"/>
    </row>
    <row r="473" spans="1:9" s="32" customFormat="1" ht="15" x14ac:dyDescent="0.2">
      <c r="A473" s="39"/>
      <c r="B473" s="29" t="s">
        <v>277</v>
      </c>
      <c r="C473" s="7">
        <v>57</v>
      </c>
      <c r="D473" s="7">
        <v>108</v>
      </c>
      <c r="E473" s="31">
        <f t="shared" si="165"/>
        <v>1.1757425742574257E-2</v>
      </c>
      <c r="F473" s="31">
        <f t="shared" si="166"/>
        <v>1.6528925619834711E-2</v>
      </c>
      <c r="G473" s="11">
        <f t="shared" si="164"/>
        <v>0.89473684210526316</v>
      </c>
      <c r="H473" s="25">
        <f t="shared" si="167"/>
        <v>1.051980198019802E-2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7</v>
      </c>
      <c r="E474" s="31" t="str">
        <f t="shared" si="165"/>
        <v/>
      </c>
      <c r="F474" s="31">
        <f t="shared" si="166"/>
        <v>1.0713192531374349E-3</v>
      </c>
      <c r="G474" s="11">
        <f t="shared" si="164"/>
        <v>1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0</v>
      </c>
      <c r="E476" s="31">
        <f t="shared" si="165"/>
        <v>2.0627062706270627E-4</v>
      </c>
      <c r="F476" s="31" t="str">
        <f t="shared" si="166"/>
        <v/>
      </c>
      <c r="G476" s="11">
        <f t="shared" si="164"/>
        <v>-1</v>
      </c>
      <c r="H476" s="25">
        <f t="shared" si="167"/>
        <v>-2.0627062706270627E-4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44</v>
      </c>
      <c r="D478" s="7">
        <v>78</v>
      </c>
      <c r="E478" s="31">
        <f t="shared" si="165"/>
        <v>9.0759075907590765E-3</v>
      </c>
      <c r="F478" s="31">
        <f t="shared" si="166"/>
        <v>1.1937557392102846E-2</v>
      </c>
      <c r="G478" s="11">
        <f t="shared" ref="G478:G541" si="184">+IF(AND(C478=0,D478=0)," ",IF(C478=0,1,IF(D478=0,-1,(D478-C478)/C478)))</f>
        <v>0.77272727272727271</v>
      </c>
      <c r="H478" s="25">
        <f t="shared" si="167"/>
        <v>7.0132013201320131E-3</v>
      </c>
      <c r="I478" s="2"/>
    </row>
    <row r="479" spans="1:9" s="32" customFormat="1" ht="15" x14ac:dyDescent="0.2">
      <c r="A479" s="39"/>
      <c r="B479" s="29" t="s">
        <v>500</v>
      </c>
      <c r="C479" s="7">
        <v>20</v>
      </c>
      <c r="D479" s="7">
        <v>63</v>
      </c>
      <c r="E479" s="31">
        <f t="shared" si="165"/>
        <v>4.125412541254125E-3</v>
      </c>
      <c r="F479" s="31">
        <f t="shared" si="166"/>
        <v>9.6418732782369149E-3</v>
      </c>
      <c r="G479" s="11">
        <f t="shared" si="184"/>
        <v>2.15</v>
      </c>
      <c r="H479" s="25">
        <f t="shared" si="167"/>
        <v>8.8696369636963677E-3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0</v>
      </c>
      <c r="E480" s="31">
        <f t="shared" si="165"/>
        <v>2.0627062706270627E-4</v>
      </c>
      <c r="F480" s="31" t="str">
        <f t="shared" si="166"/>
        <v/>
      </c>
      <c r="G480" s="11">
        <f t="shared" si="184"/>
        <v>-1</v>
      </c>
      <c r="H480" s="25">
        <f t="shared" si="167"/>
        <v>-2.0627062706270627E-4</v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4</v>
      </c>
      <c r="E481" s="31">
        <f t="shared" si="165"/>
        <v>4.1254125412541255E-4</v>
      </c>
      <c r="F481" s="31">
        <f t="shared" si="166"/>
        <v>6.1218243036424854E-4</v>
      </c>
      <c r="G481" s="11">
        <f t="shared" si="184"/>
        <v>1</v>
      </c>
      <c r="H481" s="25">
        <f t="shared" si="167"/>
        <v>4.1254125412541255E-4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1</v>
      </c>
      <c r="E483" s="31" t="str">
        <f t="shared" si="165"/>
        <v/>
      </c>
      <c r="F483" s="31">
        <f t="shared" si="166"/>
        <v>1.5304560759106213E-4</v>
      </c>
      <c r="G483" s="11">
        <f t="shared" si="184"/>
        <v>1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2</v>
      </c>
      <c r="D486" s="7">
        <v>1</v>
      </c>
      <c r="E486" s="31">
        <f t="shared" si="165"/>
        <v>4.1254125412541255E-4</v>
      </c>
      <c r="F486" s="31">
        <f t="shared" si="166"/>
        <v>1.5304560759106213E-4</v>
      </c>
      <c r="G486" s="11">
        <f t="shared" si="184"/>
        <v>-0.5</v>
      </c>
      <c r="H486" s="25">
        <f t="shared" si="167"/>
        <v>-2.0627062706270627E-4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2</v>
      </c>
      <c r="E487" s="31" t="str">
        <f t="shared" si="165"/>
        <v/>
      </c>
      <c r="F487" s="31">
        <f t="shared" si="166"/>
        <v>3.0609121518212427E-4</v>
      </c>
      <c r="G487" s="11">
        <f t="shared" si="184"/>
        <v>1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29</v>
      </c>
      <c r="E489" s="31" t="str">
        <f t="shared" si="165"/>
        <v/>
      </c>
      <c r="F489" s="31">
        <f t="shared" si="166"/>
        <v>4.4383226201408022E-3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1</v>
      </c>
      <c r="E490" s="31" t="str">
        <f t="shared" si="165"/>
        <v/>
      </c>
      <c r="F490" s="31">
        <f t="shared" si="166"/>
        <v>1.5304560759106213E-4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1</v>
      </c>
      <c r="D497" s="7">
        <v>0</v>
      </c>
      <c r="E497" s="31">
        <f t="shared" si="185"/>
        <v>2.0627062706270627E-4</v>
      </c>
      <c r="F497" s="31" t="str">
        <f t="shared" si="186"/>
        <v/>
      </c>
      <c r="G497" s="11">
        <f t="shared" si="184"/>
        <v>-1</v>
      </c>
      <c r="H497" s="25">
        <f t="shared" si="187"/>
        <v>-2.0627062706270627E-4</v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6</v>
      </c>
      <c r="D499" s="7">
        <v>5</v>
      </c>
      <c r="E499" s="31">
        <f t="shared" si="185"/>
        <v>1.2376237623762376E-3</v>
      </c>
      <c r="F499" s="31">
        <f t="shared" si="186"/>
        <v>7.6522803795531073E-4</v>
      </c>
      <c r="G499" s="11">
        <f t="shared" si="184"/>
        <v>-0.16666666666666666</v>
      </c>
      <c r="H499" s="25">
        <f t="shared" si="187"/>
        <v>-2.0627062706270627E-4</v>
      </c>
      <c r="I499" s="2"/>
    </row>
    <row r="500" spans="1:9" s="32" customFormat="1" ht="15" x14ac:dyDescent="0.2">
      <c r="A500" s="39"/>
      <c r="B500" s="29" t="s">
        <v>122</v>
      </c>
      <c r="C500" s="7">
        <v>3</v>
      </c>
      <c r="D500" s="7">
        <v>4</v>
      </c>
      <c r="E500" s="31">
        <f t="shared" si="185"/>
        <v>6.1881188118811882E-4</v>
      </c>
      <c r="F500" s="31">
        <f t="shared" si="186"/>
        <v>6.1218243036424854E-4</v>
      </c>
      <c r="G500" s="11">
        <f t="shared" si="184"/>
        <v>0.33333333333333331</v>
      </c>
      <c r="H500" s="25">
        <f t="shared" si="187"/>
        <v>2.0627062706270627E-4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1</v>
      </c>
      <c r="D503" s="7">
        <v>0</v>
      </c>
      <c r="E503" s="31">
        <f t="shared" si="185"/>
        <v>2.0627062706270627E-4</v>
      </c>
      <c r="F503" s="31" t="str">
        <f t="shared" si="186"/>
        <v/>
      </c>
      <c r="G503" s="11">
        <f t="shared" si="184"/>
        <v>-1</v>
      </c>
      <c r="H503" s="25">
        <f t="shared" si="187"/>
        <v>-2.0627062706270627E-4</v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26</v>
      </c>
      <c r="E504" s="31" t="str">
        <f t="shared" si="185"/>
        <v/>
      </c>
      <c r="F504" s="31">
        <f t="shared" si="186"/>
        <v>3.9791857973676152E-3</v>
      </c>
      <c r="G504" s="11">
        <f t="shared" si="184"/>
        <v>1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1</v>
      </c>
      <c r="E505" s="31" t="str">
        <f t="shared" si="185"/>
        <v/>
      </c>
      <c r="F505" s="31">
        <f t="shared" si="186"/>
        <v>1.5304560759106213E-4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60</v>
      </c>
      <c r="D506" s="7">
        <v>180</v>
      </c>
      <c r="E506" s="31">
        <f t="shared" si="185"/>
        <v>1.2376237623762377E-2</v>
      </c>
      <c r="F506" s="31">
        <f t="shared" si="186"/>
        <v>2.7548209366391185E-2</v>
      </c>
      <c r="G506" s="11">
        <f t="shared" si="184"/>
        <v>2</v>
      </c>
      <c r="H506" s="25">
        <f t="shared" si="187"/>
        <v>2.4752475247524754E-2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3</v>
      </c>
      <c r="E510" s="31" t="str">
        <f t="shared" si="185"/>
        <v/>
      </c>
      <c r="F510" s="31">
        <f t="shared" si="186"/>
        <v>4.591368227731864E-4</v>
      </c>
      <c r="G510" s="11">
        <f t="shared" si="184"/>
        <v>1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1</v>
      </c>
      <c r="E512" s="31" t="str">
        <f t="shared" si="185"/>
        <v/>
      </c>
      <c r="F512" s="31">
        <f t="shared" si="186"/>
        <v>1.5304560759106213E-4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4</v>
      </c>
      <c r="D513" s="7">
        <v>1</v>
      </c>
      <c r="E513" s="31">
        <f t="shared" si="185"/>
        <v>8.2508250825082509E-4</v>
      </c>
      <c r="F513" s="31">
        <f t="shared" si="186"/>
        <v>1.5304560759106213E-4</v>
      </c>
      <c r="G513" s="11">
        <f t="shared" si="184"/>
        <v>-0.75</v>
      </c>
      <c r="H513" s="25">
        <f t="shared" si="187"/>
        <v>-6.1881188118811882E-4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2</v>
      </c>
      <c r="D521" s="7">
        <v>5</v>
      </c>
      <c r="E521" s="31">
        <f t="shared" si="185"/>
        <v>4.1254125412541255E-4</v>
      </c>
      <c r="F521" s="31">
        <f t="shared" si="186"/>
        <v>7.6522803795531073E-4</v>
      </c>
      <c r="G521" s="11">
        <f t="shared" si="184"/>
        <v>1.5</v>
      </c>
      <c r="H521" s="25">
        <f t="shared" si="187"/>
        <v>6.1881188118811882E-4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2</v>
      </c>
      <c r="E523" s="31">
        <f t="shared" ref="E523" si="188">+IF(C523=0,"",C523/C$345)</f>
        <v>6.1881188118811882E-4</v>
      </c>
      <c r="F523" s="31">
        <f t="shared" ref="F523" si="189">+IF(D523=0,"",D523/D$345)</f>
        <v>3.0609121518212427E-4</v>
      </c>
      <c r="G523" s="11">
        <f t="shared" si="184"/>
        <v>-0.33333333333333331</v>
      </c>
      <c r="H523" s="25">
        <f t="shared" ref="H523" si="190">+IF(OR(AND(E523=""),(G523="")),"",E523*G523)</f>
        <v>-2.0627062706270627E-4</v>
      </c>
      <c r="I523" s="2"/>
    </row>
    <row r="524" spans="1:9" s="32" customFormat="1" ht="15" x14ac:dyDescent="0.2">
      <c r="A524" s="39"/>
      <c r="B524" s="29" t="s">
        <v>135</v>
      </c>
      <c r="C524" s="7">
        <v>119</v>
      </c>
      <c r="D524" s="7">
        <v>40</v>
      </c>
      <c r="E524" s="31">
        <f t="shared" ref="E524:E549" si="191">+IF(C524=0,"",C524/C$345)</f>
        <v>2.4546204620462045E-2</v>
      </c>
      <c r="F524" s="31">
        <f t="shared" ref="F524:F549" si="192">+IF(D524=0,"",D524/D$345)</f>
        <v>6.1218243036424858E-3</v>
      </c>
      <c r="G524" s="11">
        <f t="shared" si="184"/>
        <v>-0.66386554621848737</v>
      </c>
      <c r="H524" s="25">
        <f t="shared" si="187"/>
        <v>-1.6295379537953795E-2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16</v>
      </c>
      <c r="D527" s="7">
        <v>31</v>
      </c>
      <c r="E527" s="31">
        <f t="shared" si="191"/>
        <v>3.3003300330033004E-3</v>
      </c>
      <c r="F527" s="31">
        <f t="shared" si="192"/>
        <v>4.7444138353229266E-3</v>
      </c>
      <c r="G527" s="11">
        <f t="shared" si="184"/>
        <v>0.9375</v>
      </c>
      <c r="H527" s="25">
        <f t="shared" si="187"/>
        <v>3.0940594059405942E-3</v>
      </c>
      <c r="I527" s="2"/>
    </row>
    <row r="528" spans="1:9" s="32" customFormat="1" ht="15" x14ac:dyDescent="0.2">
      <c r="A528" s="39"/>
      <c r="B528" s="29" t="s">
        <v>339</v>
      </c>
      <c r="C528" s="7">
        <v>20</v>
      </c>
      <c r="D528" s="7">
        <v>30</v>
      </c>
      <c r="E528" s="31">
        <f t="shared" si="191"/>
        <v>4.125412541254125E-3</v>
      </c>
      <c r="F528" s="31">
        <f t="shared" si="192"/>
        <v>4.5913682277318639E-3</v>
      </c>
      <c r="G528" s="11">
        <f t="shared" si="184"/>
        <v>0.5</v>
      </c>
      <c r="H528" s="25">
        <f t="shared" si="187"/>
        <v>2.0627062706270625E-3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2</v>
      </c>
      <c r="E530" s="31" t="str">
        <f t="shared" si="191"/>
        <v/>
      </c>
      <c r="F530" s="31">
        <f t="shared" si="192"/>
        <v>3.0609121518212427E-4</v>
      </c>
      <c r="G530" s="11">
        <f t="shared" si="184"/>
        <v>1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16</v>
      </c>
      <c r="D531" s="7">
        <v>0</v>
      </c>
      <c r="E531" s="31">
        <f t="shared" si="191"/>
        <v>3.3003300330033004E-3</v>
      </c>
      <c r="F531" s="31" t="str">
        <f t="shared" si="192"/>
        <v/>
      </c>
      <c r="G531" s="11">
        <f t="shared" si="184"/>
        <v>-1</v>
      </c>
      <c r="H531" s="25">
        <f t="shared" si="187"/>
        <v>-3.3003300330033004E-3</v>
      </c>
      <c r="I531" s="2"/>
    </row>
    <row r="532" spans="1:9" s="32" customFormat="1" ht="15" x14ac:dyDescent="0.2">
      <c r="A532" s="39"/>
      <c r="B532" s="29" t="s">
        <v>141</v>
      </c>
      <c r="C532" s="7">
        <v>1</v>
      </c>
      <c r="D532" s="7">
        <v>0</v>
      </c>
      <c r="E532" s="31">
        <f t="shared" si="191"/>
        <v>2.0627062706270627E-4</v>
      </c>
      <c r="F532" s="31" t="str">
        <f t="shared" si="192"/>
        <v/>
      </c>
      <c r="G532" s="11">
        <f t="shared" si="184"/>
        <v>-1</v>
      </c>
      <c r="H532" s="25">
        <f t="shared" si="187"/>
        <v>-2.0627062706270627E-4</v>
      </c>
      <c r="I532" s="2"/>
    </row>
    <row r="533" spans="1:9" s="32" customFormat="1" ht="15" x14ac:dyDescent="0.2">
      <c r="A533" s="39"/>
      <c r="B533" s="29" t="s">
        <v>134</v>
      </c>
      <c r="C533" s="7">
        <v>1</v>
      </c>
      <c r="D533" s="7">
        <v>0</v>
      </c>
      <c r="E533" s="31">
        <f t="shared" si="191"/>
        <v>2.0627062706270627E-4</v>
      </c>
      <c r="F533" s="31" t="str">
        <f t="shared" si="192"/>
        <v/>
      </c>
      <c r="G533" s="11">
        <f t="shared" si="184"/>
        <v>-1</v>
      </c>
      <c r="H533" s="25">
        <f t="shared" si="187"/>
        <v>-2.0627062706270627E-4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3</v>
      </c>
      <c r="E537" s="31" t="str">
        <f t="shared" si="191"/>
        <v/>
      </c>
      <c r="F537" s="31">
        <f t="shared" si="192"/>
        <v>4.591368227731864E-4</v>
      </c>
      <c r="G537" s="11">
        <f t="shared" si="184"/>
        <v>1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2</v>
      </c>
      <c r="D538" s="7">
        <v>2</v>
      </c>
      <c r="E538" s="31">
        <f t="shared" si="191"/>
        <v>4.1254125412541255E-4</v>
      </c>
      <c r="F538" s="31">
        <f t="shared" si="192"/>
        <v>3.0609121518212427E-4</v>
      </c>
      <c r="G538" s="11">
        <f t="shared" si="184"/>
        <v>0</v>
      </c>
      <c r="H538" s="25">
        <f t="shared" si="187"/>
        <v>0</v>
      </c>
      <c r="I538" s="2"/>
    </row>
    <row r="539" spans="1:9" s="32" customFormat="1" ht="15" x14ac:dyDescent="0.2">
      <c r="A539" s="39"/>
      <c r="B539" s="29" t="s">
        <v>309</v>
      </c>
      <c r="C539" s="7">
        <v>8</v>
      </c>
      <c r="D539" s="7">
        <v>20</v>
      </c>
      <c r="E539" s="31">
        <f t="shared" si="191"/>
        <v>1.6501650165016502E-3</v>
      </c>
      <c r="F539" s="31">
        <f t="shared" si="192"/>
        <v>3.0609121518212429E-3</v>
      </c>
      <c r="G539" s="11">
        <f t="shared" si="184"/>
        <v>1.5</v>
      </c>
      <c r="H539" s="25">
        <f t="shared" si="187"/>
        <v>2.4752475247524753E-3</v>
      </c>
      <c r="I539" s="2"/>
    </row>
    <row r="540" spans="1:9" s="32" customFormat="1" ht="30" x14ac:dyDescent="0.2">
      <c r="A540" s="39"/>
      <c r="B540" s="29" t="s">
        <v>508</v>
      </c>
      <c r="C540" s="7">
        <v>60</v>
      </c>
      <c r="D540" s="7">
        <v>9</v>
      </c>
      <c r="E540" s="31">
        <f t="shared" si="191"/>
        <v>1.2376237623762377E-2</v>
      </c>
      <c r="F540" s="31">
        <f t="shared" si="192"/>
        <v>1.3774104683195593E-3</v>
      </c>
      <c r="G540" s="11">
        <f t="shared" si="184"/>
        <v>-0.85</v>
      </c>
      <c r="H540" s="25">
        <f t="shared" si="187"/>
        <v>-1.051980198019802E-2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707</v>
      </c>
      <c r="D542" s="7">
        <v>185</v>
      </c>
      <c r="E542" s="31">
        <f t="shared" si="191"/>
        <v>0.14583333333333334</v>
      </c>
      <c r="F542" s="31">
        <f t="shared" si="192"/>
        <v>2.8313437404346494E-2</v>
      </c>
      <c r="G542" s="11">
        <f t="shared" ref="G542:G564" si="193">+IF(AND(C542=0,D542=0)," ",IF(C542=0,1,IF(D542=0,-1,(D542-C542)/C542)))</f>
        <v>-0.73833097595473829</v>
      </c>
      <c r="H542" s="25">
        <f t="shared" si="187"/>
        <v>-0.10767326732673267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1</v>
      </c>
      <c r="E543" s="31" t="str">
        <f t="shared" si="191"/>
        <v/>
      </c>
      <c r="F543" s="31">
        <f t="shared" si="192"/>
        <v>1.5304560759106213E-4</v>
      </c>
      <c r="G543" s="11">
        <f t="shared" si="193"/>
        <v>1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41</v>
      </c>
      <c r="D544" s="7">
        <v>47</v>
      </c>
      <c r="E544" s="31">
        <f t="shared" si="191"/>
        <v>8.4570957095709571E-3</v>
      </c>
      <c r="F544" s="31">
        <f t="shared" si="192"/>
        <v>7.1931435567799207E-3</v>
      </c>
      <c r="G544" s="11">
        <f t="shared" si="193"/>
        <v>0.14634146341463414</v>
      </c>
      <c r="H544" s="25">
        <f t="shared" si="187"/>
        <v>1.2376237623762376E-3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97</v>
      </c>
      <c r="D547" s="7">
        <v>112</v>
      </c>
      <c r="E547" s="31">
        <f t="shared" si="191"/>
        <v>2.0008250825082508E-2</v>
      </c>
      <c r="F547" s="31">
        <f t="shared" si="192"/>
        <v>1.7141108050198958E-2</v>
      </c>
      <c r="G547" s="11">
        <f t="shared" si="193"/>
        <v>0.15463917525773196</v>
      </c>
      <c r="H547" s="25">
        <f t="shared" si="187"/>
        <v>3.0940594059405942E-3</v>
      </c>
      <c r="I547" s="2"/>
    </row>
    <row r="548" spans="1:9" s="32" customFormat="1" ht="15" x14ac:dyDescent="0.2">
      <c r="A548" s="39"/>
      <c r="B548" s="29" t="s">
        <v>142</v>
      </c>
      <c r="C548" s="7">
        <v>58</v>
      </c>
      <c r="D548" s="7">
        <v>185</v>
      </c>
      <c r="E548" s="31">
        <f t="shared" si="191"/>
        <v>1.1963696369636964E-2</v>
      </c>
      <c r="F548" s="31">
        <f t="shared" si="192"/>
        <v>2.8313437404346494E-2</v>
      </c>
      <c r="G548" s="11">
        <f t="shared" si="193"/>
        <v>2.1896551724137931</v>
      </c>
      <c r="H548" s="25">
        <f t="shared" si="187"/>
        <v>2.6196369636963698E-2</v>
      </c>
      <c r="I548" s="2"/>
    </row>
    <row r="549" spans="1:9" s="32" customFormat="1" ht="15" x14ac:dyDescent="0.2">
      <c r="A549" s="39"/>
      <c r="B549" s="29" t="s">
        <v>314</v>
      </c>
      <c r="C549" s="7">
        <v>142</v>
      </c>
      <c r="D549" s="7">
        <v>679</v>
      </c>
      <c r="E549" s="31">
        <f t="shared" si="191"/>
        <v>2.9290429042904291E-2</v>
      </c>
      <c r="F549" s="31">
        <f t="shared" si="192"/>
        <v>0.10391796755433119</v>
      </c>
      <c r="G549" s="11">
        <f t="shared" si="193"/>
        <v>3.7816901408450705</v>
      </c>
      <c r="H549" s="25">
        <f t="shared" si="187"/>
        <v>0.11076732673267327</v>
      </c>
      <c r="I549" s="2"/>
    </row>
    <row r="550" spans="1:9" s="32" customFormat="1" ht="15" x14ac:dyDescent="0.2">
      <c r="A550" s="39"/>
      <c r="B550" s="29" t="s">
        <v>551</v>
      </c>
      <c r="C550" s="7">
        <v>1</v>
      </c>
      <c r="D550" s="7">
        <v>0</v>
      </c>
      <c r="E550" s="31">
        <f t="shared" ref="E550" si="194">+IF(C550=0,"",C550/C$345)</f>
        <v>2.0627062706270627E-4</v>
      </c>
      <c r="F550" s="31" t="str">
        <f t="shared" ref="F550" si="195">+IF(D550=0,"",D550/D$345)</f>
        <v/>
      </c>
      <c r="G550" s="11">
        <f t="shared" si="193"/>
        <v>-1</v>
      </c>
      <c r="H550" s="25">
        <f t="shared" ref="H550" si="196">+IF(OR(AND(E550=""),(G550="")),"",E550*G550)</f>
        <v>-2.0627062706270627E-4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1</v>
      </c>
      <c r="D553" s="7">
        <v>1</v>
      </c>
      <c r="E553" s="31">
        <f t="shared" ref="E553:E564" si="197">+IF(C553=0,"",C553/C$345)</f>
        <v>2.0627062706270627E-4</v>
      </c>
      <c r="F553" s="31">
        <f t="shared" ref="F553:F564" si="198">+IF(D553=0,"",D553/D$345)</f>
        <v>1.5304560759106213E-4</v>
      </c>
      <c r="G553" s="11">
        <f t="shared" si="193"/>
        <v>0</v>
      </c>
      <c r="H553" s="25">
        <f t="shared" ref="H553:H564" si="199">+IF(OR(AND(E553=""),(G553="")),"",E553*G553)</f>
        <v>0</v>
      </c>
      <c r="I553" s="2"/>
    </row>
    <row r="554" spans="1:9" s="32" customFormat="1" ht="15" x14ac:dyDescent="0.2">
      <c r="A554" s="39"/>
      <c r="B554" s="29" t="s">
        <v>509</v>
      </c>
      <c r="C554" s="7">
        <v>5</v>
      </c>
      <c r="D554" s="7">
        <v>1</v>
      </c>
      <c r="E554" s="31">
        <f t="shared" si="197"/>
        <v>1.0313531353135313E-3</v>
      </c>
      <c r="F554" s="31">
        <f t="shared" si="198"/>
        <v>1.5304560759106213E-4</v>
      </c>
      <c r="G554" s="11">
        <f t="shared" si="193"/>
        <v>-0.8</v>
      </c>
      <c r="H554" s="25">
        <f t="shared" si="199"/>
        <v>-8.2508250825082509E-4</v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1</v>
      </c>
      <c r="E555" s="31" t="str">
        <f t="shared" si="197"/>
        <v/>
      </c>
      <c r="F555" s="31">
        <f t="shared" si="198"/>
        <v>1.5304560759106213E-4</v>
      </c>
      <c r="G555" s="11">
        <f t="shared" si="193"/>
        <v>1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13</v>
      </c>
      <c r="D556" s="7">
        <v>42</v>
      </c>
      <c r="E556" s="31">
        <f t="shared" si="197"/>
        <v>2.6815181518151814E-3</v>
      </c>
      <c r="F556" s="31">
        <f t="shared" si="198"/>
        <v>6.4279155188246093E-3</v>
      </c>
      <c r="G556" s="11">
        <f t="shared" si="193"/>
        <v>2.2307692307692308</v>
      </c>
      <c r="H556" s="25">
        <f t="shared" si="199"/>
        <v>5.9818481848184822E-3</v>
      </c>
      <c r="I556" s="2"/>
    </row>
    <row r="557" spans="1:9" s="32" customFormat="1" ht="15" x14ac:dyDescent="0.2">
      <c r="A557" s="39"/>
      <c r="B557" s="29" t="s">
        <v>510</v>
      </c>
      <c r="C557" s="7">
        <v>4</v>
      </c>
      <c r="D557" s="7">
        <v>9</v>
      </c>
      <c r="E557" s="31">
        <f t="shared" si="197"/>
        <v>8.2508250825082509E-4</v>
      </c>
      <c r="F557" s="31">
        <f t="shared" si="198"/>
        <v>1.3774104683195593E-3</v>
      </c>
      <c r="G557" s="11">
        <f t="shared" si="193"/>
        <v>1.25</v>
      </c>
      <c r="H557" s="25">
        <f t="shared" si="199"/>
        <v>1.0313531353135313E-3</v>
      </c>
      <c r="I557" s="2"/>
    </row>
    <row r="558" spans="1:9" s="32" customFormat="1" ht="15" x14ac:dyDescent="0.2">
      <c r="A558" s="39"/>
      <c r="B558" s="29" t="s">
        <v>317</v>
      </c>
      <c r="C558" s="7">
        <v>7</v>
      </c>
      <c r="D558" s="7">
        <v>20</v>
      </c>
      <c r="E558" s="31">
        <f t="shared" si="197"/>
        <v>1.4438943894389438E-3</v>
      </c>
      <c r="F558" s="31">
        <f t="shared" si="198"/>
        <v>3.0609121518212429E-3</v>
      </c>
      <c r="G558" s="11">
        <f t="shared" si="193"/>
        <v>1.8571428571428572</v>
      </c>
      <c r="H558" s="25">
        <f t="shared" si="199"/>
        <v>2.6815181518151814E-3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1</v>
      </c>
      <c r="E560" s="31" t="str">
        <f t="shared" si="197"/>
        <v/>
      </c>
      <c r="F560" s="31">
        <f t="shared" si="198"/>
        <v>1.5304560759106213E-4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20</v>
      </c>
      <c r="E562" s="31" t="str">
        <f t="shared" si="197"/>
        <v/>
      </c>
      <c r="F562" s="31">
        <f t="shared" si="198"/>
        <v>3.0609121518212429E-3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16</v>
      </c>
      <c r="D564" s="7">
        <v>0</v>
      </c>
      <c r="E564" s="31">
        <f t="shared" si="197"/>
        <v>3.3003300330033004E-3</v>
      </c>
      <c r="F564" s="31" t="str">
        <f t="shared" si="198"/>
        <v/>
      </c>
      <c r="G564" s="11">
        <f t="shared" si="193"/>
        <v>-1</v>
      </c>
      <c r="H564" s="25">
        <f t="shared" si="199"/>
        <v>-3.3003300330033004E-3</v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1826</v>
      </c>
      <c r="D570" s="52">
        <f>SUM(D571:D596)</f>
        <v>2528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0.38444687842278202</v>
      </c>
      <c r="H570" s="54">
        <f>+IF(OR(AND(E570=""),(G570="")),"",E570*G570)</f>
        <v>0.38444687842278202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5</v>
      </c>
      <c r="E571" s="31" t="str">
        <f t="shared" si="200"/>
        <v/>
      </c>
      <c r="F571" s="31">
        <f t="shared" si="201"/>
        <v>1.9778481012658229E-3</v>
      </c>
      <c r="G571" s="11">
        <f t="shared" ref="G571:G596" si="202">+IF(AND(C571=0,D571=0)," ",IF(C571=0,1,IF(D571=0,-1,(D571-C571)/C571)))</f>
        <v>1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46</v>
      </c>
      <c r="D572" s="7">
        <v>8</v>
      </c>
      <c r="E572" s="31">
        <f t="shared" si="200"/>
        <v>2.5191675794085433E-2</v>
      </c>
      <c r="F572" s="31">
        <f t="shared" si="201"/>
        <v>3.1645569620253164E-3</v>
      </c>
      <c r="G572" s="11">
        <f t="shared" si="202"/>
        <v>-0.82608695652173914</v>
      </c>
      <c r="H572" s="25">
        <f t="shared" ref="H572:H596" si="203">+IF(OR(AND(E572=""),(G572="")),"",E572*G572)</f>
        <v>-2.0810514786418401E-2</v>
      </c>
      <c r="I572" s="2"/>
    </row>
    <row r="573" spans="1:9" s="32" customFormat="1" ht="15" x14ac:dyDescent="0.2">
      <c r="A573" s="39"/>
      <c r="B573" s="29" t="s">
        <v>584</v>
      </c>
      <c r="C573" s="7">
        <v>177</v>
      </c>
      <c r="D573" s="7">
        <v>86</v>
      </c>
      <c r="E573" s="31">
        <f t="shared" si="200"/>
        <v>9.6933187294633072E-2</v>
      </c>
      <c r="F573" s="31">
        <f t="shared" si="201"/>
        <v>3.4018987341772153E-2</v>
      </c>
      <c r="G573" s="11">
        <f t="shared" si="202"/>
        <v>-0.51412429378531077</v>
      </c>
      <c r="H573" s="25">
        <f t="shared" si="203"/>
        <v>-4.9835706462212484E-2</v>
      </c>
      <c r="I573" s="2"/>
    </row>
    <row r="574" spans="1:9" s="32" customFormat="1" ht="15" x14ac:dyDescent="0.2">
      <c r="A574" s="39"/>
      <c r="B574" s="29" t="s">
        <v>323</v>
      </c>
      <c r="C574" s="7">
        <v>375</v>
      </c>
      <c r="D574" s="7">
        <v>458</v>
      </c>
      <c r="E574" s="31">
        <f t="shared" si="200"/>
        <v>0.20536692223439212</v>
      </c>
      <c r="F574" s="31">
        <f t="shared" si="201"/>
        <v>0.18117088607594936</v>
      </c>
      <c r="G574" s="11">
        <f t="shared" si="202"/>
        <v>0.22133333333333333</v>
      </c>
      <c r="H574" s="25">
        <f t="shared" si="203"/>
        <v>4.5454545454545456E-2</v>
      </c>
      <c r="I574" s="2"/>
    </row>
    <row r="575" spans="1:9" s="32" customFormat="1" ht="15" x14ac:dyDescent="0.2">
      <c r="A575" s="39"/>
      <c r="B575" s="29" t="s">
        <v>145</v>
      </c>
      <c r="C575" s="7">
        <v>36</v>
      </c>
      <c r="D575" s="7">
        <v>3</v>
      </c>
      <c r="E575" s="31">
        <f t="shared" si="200"/>
        <v>1.9715224534501644E-2</v>
      </c>
      <c r="F575" s="31">
        <f t="shared" si="201"/>
        <v>1.1867088607594937E-3</v>
      </c>
      <c r="G575" s="11">
        <f t="shared" si="202"/>
        <v>-0.91666666666666663</v>
      </c>
      <c r="H575" s="25">
        <f t="shared" si="203"/>
        <v>-1.8072289156626505E-2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3</v>
      </c>
      <c r="D577" s="7">
        <v>0</v>
      </c>
      <c r="E577" s="31">
        <f t="shared" si="200"/>
        <v>1.6429353778751369E-3</v>
      </c>
      <c r="F577" s="31" t="str">
        <f t="shared" si="201"/>
        <v/>
      </c>
      <c r="G577" s="11">
        <f t="shared" si="202"/>
        <v>-1</v>
      </c>
      <c r="H577" s="25">
        <f t="shared" si="203"/>
        <v>-1.6429353778751369E-3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11</v>
      </c>
      <c r="D579" s="7">
        <v>4</v>
      </c>
      <c r="E579" s="31">
        <f t="shared" si="200"/>
        <v>6.024096385542169E-3</v>
      </c>
      <c r="F579" s="31">
        <f t="shared" si="201"/>
        <v>1.5822784810126582E-3</v>
      </c>
      <c r="G579" s="11">
        <f t="shared" si="202"/>
        <v>-0.63636363636363635</v>
      </c>
      <c r="H579" s="25">
        <f t="shared" si="203"/>
        <v>-3.8335158817086527E-3</v>
      </c>
      <c r="I579" s="2"/>
    </row>
    <row r="580" spans="1:9" s="32" customFormat="1" ht="15" x14ac:dyDescent="0.2">
      <c r="A580" s="39"/>
      <c r="B580" s="29" t="s">
        <v>513</v>
      </c>
      <c r="C580" s="7">
        <v>5</v>
      </c>
      <c r="D580" s="7">
        <v>3</v>
      </c>
      <c r="E580" s="31">
        <f t="shared" si="200"/>
        <v>2.7382256297918948E-3</v>
      </c>
      <c r="F580" s="31">
        <f t="shared" si="201"/>
        <v>1.1867088607594937E-3</v>
      </c>
      <c r="G580" s="11">
        <f t="shared" si="202"/>
        <v>-0.4</v>
      </c>
      <c r="H580" s="25">
        <f t="shared" si="203"/>
        <v>-1.0952902519167579E-3</v>
      </c>
      <c r="I580" s="2"/>
    </row>
    <row r="581" spans="1:9" s="32" customFormat="1" ht="15" x14ac:dyDescent="0.2">
      <c r="A581" s="39"/>
      <c r="B581" s="29" t="s">
        <v>543</v>
      </c>
      <c r="C581" s="7">
        <v>26</v>
      </c>
      <c r="D581" s="7">
        <v>10</v>
      </c>
      <c r="E581" s="31">
        <f t="shared" ref="E581" si="204">+IF(C581=0,"",C581/C$570)</f>
        <v>1.4238773274917854E-2</v>
      </c>
      <c r="F581" s="31">
        <f t="shared" ref="F581" si="205">+IF(D581=0,"",D581/D$570)</f>
        <v>3.9556962025316458E-3</v>
      </c>
      <c r="G581" s="11">
        <f t="shared" si="202"/>
        <v>-0.61538461538461542</v>
      </c>
      <c r="H581" s="25">
        <f t="shared" ref="H581" si="206">+IF(OR(AND(E581=""),(G581="")),"",E581*G581)</f>
        <v>-8.7623220153340651E-3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1</v>
      </c>
      <c r="E582" s="31" t="str">
        <f t="shared" ref="E582" si="207">+IF(C582=0,"",C582/C$570)</f>
        <v/>
      </c>
      <c r="F582" s="31">
        <f t="shared" ref="F582" si="208">+IF(D582=0,"",D582/D$570)</f>
        <v>3.9556962025316455E-4</v>
      </c>
      <c r="G582" s="11">
        <f t="shared" si="202"/>
        <v>1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433</v>
      </c>
      <c r="D584" s="7">
        <v>608</v>
      </c>
      <c r="E584" s="31">
        <f t="shared" si="210"/>
        <v>0.23713033953997809</v>
      </c>
      <c r="F584" s="31">
        <f t="shared" si="211"/>
        <v>0.24050632911392406</v>
      </c>
      <c r="G584" s="11">
        <f t="shared" si="202"/>
        <v>0.40415704387990764</v>
      </c>
      <c r="H584" s="25">
        <f t="shared" si="203"/>
        <v>9.5837897042716322E-2</v>
      </c>
      <c r="I584" s="2"/>
    </row>
    <row r="585" spans="1:9" s="32" customFormat="1" ht="15" x14ac:dyDescent="0.2">
      <c r="A585" s="39"/>
      <c r="B585" s="29" t="s">
        <v>147</v>
      </c>
      <c r="C585" s="7">
        <v>28</v>
      </c>
      <c r="D585" s="7">
        <v>144</v>
      </c>
      <c r="E585" s="31">
        <f t="shared" si="210"/>
        <v>1.5334063526834611E-2</v>
      </c>
      <c r="F585" s="31">
        <f t="shared" si="211"/>
        <v>5.6962025316455694E-2</v>
      </c>
      <c r="G585" s="11">
        <f t="shared" si="202"/>
        <v>4.1428571428571432</v>
      </c>
      <c r="H585" s="25">
        <f t="shared" si="203"/>
        <v>6.3526834611171965E-2</v>
      </c>
      <c r="I585" s="2"/>
    </row>
    <row r="586" spans="1:9" s="32" customFormat="1" ht="15" x14ac:dyDescent="0.2">
      <c r="A586" s="39"/>
      <c r="B586" s="29" t="s">
        <v>148</v>
      </c>
      <c r="C586" s="7">
        <v>10</v>
      </c>
      <c r="D586" s="7">
        <v>32</v>
      </c>
      <c r="E586" s="31">
        <f t="shared" si="210"/>
        <v>5.4764512595837896E-3</v>
      </c>
      <c r="F586" s="31">
        <f t="shared" si="211"/>
        <v>1.2658227848101266E-2</v>
      </c>
      <c r="G586" s="11">
        <f t="shared" si="202"/>
        <v>2.2000000000000002</v>
      </c>
      <c r="H586" s="25">
        <f t="shared" si="203"/>
        <v>1.2048192771084338E-2</v>
      </c>
      <c r="I586" s="2"/>
    </row>
    <row r="587" spans="1:9" s="32" customFormat="1" ht="15" x14ac:dyDescent="0.2">
      <c r="A587" s="39"/>
      <c r="B587" s="29" t="s">
        <v>328</v>
      </c>
      <c r="C587" s="7">
        <v>535</v>
      </c>
      <c r="D587" s="7">
        <v>891</v>
      </c>
      <c r="E587" s="31">
        <f t="shared" si="210"/>
        <v>0.29299014238773274</v>
      </c>
      <c r="F587" s="31">
        <f t="shared" si="211"/>
        <v>0.35245253164556961</v>
      </c>
      <c r="G587" s="11">
        <f t="shared" si="202"/>
        <v>0.66542056074766354</v>
      </c>
      <c r="H587" s="25">
        <f t="shared" si="203"/>
        <v>0.19496166484118291</v>
      </c>
      <c r="I587" s="2"/>
    </row>
    <row r="588" spans="1:9" s="32" customFormat="1" ht="15" x14ac:dyDescent="0.2">
      <c r="A588" s="39"/>
      <c r="B588" s="29" t="s">
        <v>149</v>
      </c>
      <c r="C588" s="7">
        <v>33</v>
      </c>
      <c r="D588" s="7">
        <v>14</v>
      </c>
      <c r="E588" s="31">
        <f t="shared" si="210"/>
        <v>1.8072289156626505E-2</v>
      </c>
      <c r="F588" s="31">
        <f t="shared" si="211"/>
        <v>5.5379746835443038E-3</v>
      </c>
      <c r="G588" s="11">
        <f t="shared" si="202"/>
        <v>-0.5757575757575758</v>
      </c>
      <c r="H588" s="25">
        <f t="shared" si="203"/>
        <v>-1.0405257393209201E-2</v>
      </c>
      <c r="I588" s="2"/>
    </row>
    <row r="589" spans="1:9" s="32" customFormat="1" ht="15" x14ac:dyDescent="0.2">
      <c r="A589" s="39"/>
      <c r="B589" s="29" t="s">
        <v>329</v>
      </c>
      <c r="C589" s="7">
        <v>16</v>
      </c>
      <c r="D589" s="7">
        <v>4</v>
      </c>
      <c r="E589" s="31">
        <f t="shared" si="210"/>
        <v>8.7623220153340634E-3</v>
      </c>
      <c r="F589" s="31">
        <f t="shared" si="211"/>
        <v>1.5822784810126582E-3</v>
      </c>
      <c r="G589" s="11">
        <f t="shared" si="202"/>
        <v>-0.75</v>
      </c>
      <c r="H589" s="25">
        <f t="shared" si="203"/>
        <v>-6.5717415115005475E-3</v>
      </c>
      <c r="I589" s="2"/>
    </row>
    <row r="590" spans="1:9" s="32" customFormat="1" ht="15" x14ac:dyDescent="0.2">
      <c r="A590" s="39"/>
      <c r="B590" s="29" t="s">
        <v>150</v>
      </c>
      <c r="C590" s="7">
        <v>5</v>
      </c>
      <c r="D590" s="7">
        <v>5</v>
      </c>
      <c r="E590" s="31">
        <f t="shared" si="210"/>
        <v>2.7382256297918948E-3</v>
      </c>
      <c r="F590" s="31">
        <f t="shared" si="211"/>
        <v>1.9778481012658229E-3</v>
      </c>
      <c r="G590" s="11">
        <f t="shared" si="202"/>
        <v>0</v>
      </c>
      <c r="H590" s="25">
        <f t="shared" si="203"/>
        <v>0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14</v>
      </c>
      <c r="D592" s="7">
        <v>22</v>
      </c>
      <c r="E592" s="31">
        <f t="shared" si="210"/>
        <v>7.6670317634173054E-3</v>
      </c>
      <c r="F592" s="31">
        <f t="shared" si="211"/>
        <v>8.7025316455696198E-3</v>
      </c>
      <c r="G592" s="11">
        <f t="shared" si="202"/>
        <v>0.5714285714285714</v>
      </c>
      <c r="H592" s="25">
        <f t="shared" si="203"/>
        <v>4.3811610076670317E-3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67</v>
      </c>
      <c r="E594" s="31" t="str">
        <f t="shared" si="210"/>
        <v/>
      </c>
      <c r="F594" s="31">
        <f t="shared" si="211"/>
        <v>2.6503164556962024E-2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64</v>
      </c>
      <c r="D595" s="7">
        <v>87</v>
      </c>
      <c r="E595" s="31">
        <f t="shared" si="210"/>
        <v>3.5049288061336253E-2</v>
      </c>
      <c r="F595" s="31">
        <f t="shared" si="211"/>
        <v>3.4414556962025319E-2</v>
      </c>
      <c r="G595" s="11">
        <f t="shared" si="202"/>
        <v>0.359375</v>
      </c>
      <c r="H595" s="25">
        <f t="shared" si="203"/>
        <v>1.2595837897042717E-2</v>
      </c>
      <c r="I595" s="2"/>
    </row>
    <row r="596" spans="1:9" s="32" customFormat="1" ht="15" x14ac:dyDescent="0.2">
      <c r="A596" s="39"/>
      <c r="B596" s="29" t="s">
        <v>514</v>
      </c>
      <c r="C596" s="7">
        <v>9</v>
      </c>
      <c r="D596" s="7">
        <v>76</v>
      </c>
      <c r="E596" s="31">
        <f t="shared" si="210"/>
        <v>4.9288061336254111E-3</v>
      </c>
      <c r="F596" s="31">
        <f t="shared" si="211"/>
        <v>3.0063291139240507E-2</v>
      </c>
      <c r="G596" s="11">
        <f t="shared" si="202"/>
        <v>7.4444444444444446</v>
      </c>
      <c r="H596" s="25">
        <f t="shared" si="203"/>
        <v>3.6692223439211392E-2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397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364</v>
      </c>
      <c r="C8" s="52">
        <f>+C18+C74+C169+C345+C570</f>
        <v>3901</v>
      </c>
      <c r="D8" s="52">
        <f>+D18+D74+D169+D345+D570</f>
        <v>4000</v>
      </c>
      <c r="E8" s="53">
        <f>+C8/C$8</f>
        <v>1</v>
      </c>
      <c r="F8" s="53">
        <f>+D8/D$8</f>
        <v>1</v>
      </c>
      <c r="G8" s="53">
        <f>+(D8-C8)/C8</f>
        <v>2.5378108177390411E-2</v>
      </c>
      <c r="H8" s="54">
        <f>+E8*G8</f>
        <v>2.5378108177390411E-2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12</v>
      </c>
      <c r="D9" s="24">
        <f>+D18</f>
        <v>8</v>
      </c>
      <c r="E9" s="25">
        <f t="shared" ref="E9:E13" si="0">C9/$C$8</f>
        <v>3.0761343245321714E-3</v>
      </c>
      <c r="F9" s="25">
        <f>D9/$D$8</f>
        <v>2E-3</v>
      </c>
      <c r="G9" s="11">
        <f>+IF(OR(AND(D9=0),(C9=0)),"0",((D9-C9)/C9))</f>
        <v>-0.33333333333333331</v>
      </c>
      <c r="H9" s="13">
        <f>+IF(OR(AND(E9=""),(G9="")),"",E9*G9)</f>
        <v>-1.0253781081773904E-3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258</v>
      </c>
      <c r="D10" s="24">
        <f>+D74</f>
        <v>523</v>
      </c>
      <c r="E10" s="25">
        <f t="shared" si="0"/>
        <v>6.6136887977441688E-2</v>
      </c>
      <c r="F10" s="25">
        <f>D10/$D$8</f>
        <v>0.13075000000000001</v>
      </c>
      <c r="G10" s="11">
        <f>+IF(OR(AND(D10=0),(C10=0)),"0",((D10-C10)/C10))</f>
        <v>1.0271317829457365</v>
      </c>
      <c r="H10" s="13">
        <f>+IF(OR(AND(E10=""),(G10="")),"",E10*G10)</f>
        <v>6.7931299666752126E-2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1374</v>
      </c>
      <c r="D11" s="24">
        <f>+D169</f>
        <v>1776</v>
      </c>
      <c r="E11" s="25">
        <f t="shared" si="0"/>
        <v>0.35221738015893361</v>
      </c>
      <c r="F11" s="25">
        <f>D11/$D$8</f>
        <v>0.44400000000000001</v>
      </c>
      <c r="G11" s="11">
        <f>+IF(OR(AND(D11=0),(C11=0)),"0",((D11-C11)/C11))</f>
        <v>0.29257641921397382</v>
      </c>
      <c r="H11" s="13">
        <f>+IF(OR(AND(E11=""),(G11="")),"",E11*G11)</f>
        <v>0.10305049987182774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990</v>
      </c>
      <c r="D12" s="24">
        <f>+D345</f>
        <v>973</v>
      </c>
      <c r="E12" s="25">
        <f t="shared" si="0"/>
        <v>0.25378108177390413</v>
      </c>
      <c r="F12" s="25">
        <f>D12/$D$8</f>
        <v>0.24324999999999999</v>
      </c>
      <c r="G12" s="11">
        <f>+IF(OR(AND(D12=0),(C12=0)),"0",((D12-C12)/C12))</f>
        <v>-1.7171717171717171E-2</v>
      </c>
      <c r="H12" s="13">
        <f>+IF(OR(AND(E12=""),(G12="")),"",E12*G12)</f>
        <v>-4.3578569597539094E-3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1267</v>
      </c>
      <c r="D13" s="24">
        <f>+D570</f>
        <v>720</v>
      </c>
      <c r="E13" s="25">
        <f t="shared" si="0"/>
        <v>0.32478851576518841</v>
      </c>
      <c r="F13" s="25">
        <f>D13/$D$8</f>
        <v>0.18</v>
      </c>
      <c r="G13" s="11">
        <f>+IF(OR(AND(D13=0),(C13=0)),"0",((D13-C13)/C13))</f>
        <v>-0.43172849250197315</v>
      </c>
      <c r="H13" s="13">
        <f>+IF(OR(AND(E13=""),(G13="")),"",E13*G13)</f>
        <v>-0.14022045629325813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12</v>
      </c>
      <c r="D18" s="52">
        <f>SUM(D19:D68)</f>
        <v>8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-0.33333333333333331</v>
      </c>
      <c r="H18" s="54">
        <f>+IF(OR(AND(E18=""),(G18="")),"",E18*G18)</f>
        <v>-0.33333333333333331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0" t="str">
        <f t="shared" si="1"/>
        <v/>
      </c>
      <c r="F24" s="10">
        <f t="shared" si="2"/>
        <v>0.125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0</v>
      </c>
      <c r="E26" s="10">
        <f t="shared" si="1"/>
        <v>0.16666666666666666</v>
      </c>
      <c r="F26" s="10" t="str">
        <f t="shared" si="2"/>
        <v/>
      </c>
      <c r="G26" s="11">
        <f t="shared" si="3"/>
        <v>-1</v>
      </c>
      <c r="H26" s="13">
        <f t="shared" si="4"/>
        <v>-0.16666666666666666</v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2</v>
      </c>
      <c r="D29" s="7">
        <v>1</v>
      </c>
      <c r="E29" s="10">
        <f t="shared" si="1"/>
        <v>0.16666666666666666</v>
      </c>
      <c r="F29" s="10">
        <f t="shared" si="2"/>
        <v>0.125</v>
      </c>
      <c r="G29" s="11">
        <f t="shared" si="3"/>
        <v>-0.5</v>
      </c>
      <c r="H29" s="13">
        <f t="shared" si="4"/>
        <v>-8.3333333333333329E-2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2</v>
      </c>
      <c r="E31" s="10" t="str">
        <f t="shared" si="1"/>
        <v/>
      </c>
      <c r="F31" s="10">
        <f t="shared" si="2"/>
        <v>0.25</v>
      </c>
      <c r="G31" s="11">
        <f t="shared" si="3"/>
        <v>1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2</v>
      </c>
      <c r="D35" s="7">
        <v>0</v>
      </c>
      <c r="E35" s="10">
        <f t="shared" si="1"/>
        <v>0.16666666666666666</v>
      </c>
      <c r="F35" s="10" t="str">
        <f t="shared" si="2"/>
        <v/>
      </c>
      <c r="G35" s="11">
        <f t="shared" si="3"/>
        <v>-1</v>
      </c>
      <c r="H35" s="13">
        <f t="shared" si="4"/>
        <v>-0.16666666666666666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1</v>
      </c>
      <c r="D41" s="7">
        <v>0</v>
      </c>
      <c r="E41" s="10">
        <f t="shared" si="1"/>
        <v>8.3333333333333329E-2</v>
      </c>
      <c r="F41" s="10" t="str">
        <f t="shared" si="2"/>
        <v/>
      </c>
      <c r="G41" s="11">
        <f t="shared" si="3"/>
        <v>-1</v>
      </c>
      <c r="H41" s="13">
        <f t="shared" si="4"/>
        <v>-8.3333333333333329E-2</v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0">
        <f t="shared" si="1"/>
        <v>8.3333333333333329E-2</v>
      </c>
      <c r="F43" s="10" t="str">
        <f t="shared" si="2"/>
        <v/>
      </c>
      <c r="G43" s="11">
        <f t="shared" si="3"/>
        <v>-1</v>
      </c>
      <c r="H43" s="13">
        <f t="shared" si="4"/>
        <v>-8.3333333333333329E-2</v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</v>
      </c>
      <c r="D49" s="7">
        <v>2</v>
      </c>
      <c r="E49" s="10">
        <f t="shared" si="1"/>
        <v>8.3333333333333329E-2</v>
      </c>
      <c r="F49" s="10">
        <f t="shared" si="2"/>
        <v>0.25</v>
      </c>
      <c r="G49" s="11">
        <f t="shared" si="3"/>
        <v>1</v>
      </c>
      <c r="H49" s="13">
        <f t="shared" si="4"/>
        <v>8.3333333333333329E-2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0</v>
      </c>
      <c r="E53" s="10">
        <f t="shared" si="1"/>
        <v>0.16666666666666666</v>
      </c>
      <c r="F53" s="10" t="str">
        <f t="shared" si="2"/>
        <v/>
      </c>
      <c r="G53" s="11">
        <f t="shared" si="3"/>
        <v>-1</v>
      </c>
      <c r="H53" s="13">
        <f t="shared" si="4"/>
        <v>-0.16666666666666666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0">
        <f t="shared" si="1"/>
        <v>8.3333333333333329E-2</v>
      </c>
      <c r="F61" s="10" t="str">
        <f t="shared" si="2"/>
        <v/>
      </c>
      <c r="G61" s="11">
        <f t="shared" si="3"/>
        <v>-1</v>
      </c>
      <c r="H61" s="13">
        <f t="shared" si="4"/>
        <v>-8.3333333333333329E-2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2</v>
      </c>
      <c r="E63" s="40" t="str">
        <f t="shared" ref="E63:E64" si="11">+IF(C63=0,"",C63/C$18)</f>
        <v/>
      </c>
      <c r="F63" s="40">
        <f t="shared" ref="F63:F64" si="12">+IF(D63=0,"",D63/D$18)</f>
        <v>0.25</v>
      </c>
      <c r="G63" s="11">
        <f t="shared" si="3"/>
        <v>1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258</v>
      </c>
      <c r="D74" s="52">
        <f>SUM(D75:D163)</f>
        <v>523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1.0271317829457365</v>
      </c>
      <c r="H74" s="54">
        <f>+IF(OR(AND(E74=""),(G74="")),"",E74*G74)</f>
        <v>1.0271317829457365</v>
      </c>
    </row>
    <row r="75" spans="1:9" s="32" customFormat="1" ht="15" x14ac:dyDescent="0.2">
      <c r="A75" s="39"/>
      <c r="B75" s="29" t="s">
        <v>423</v>
      </c>
      <c r="C75" s="7">
        <v>2</v>
      </c>
      <c r="D75" s="7">
        <v>3</v>
      </c>
      <c r="E75" s="31">
        <f>+IF(C75=0,"",C75/C$74)</f>
        <v>7.7519379844961239E-3</v>
      </c>
      <c r="F75" s="31">
        <f>+IF(D75=0,"",D75/D$74)</f>
        <v>5.7361376673040155E-3</v>
      </c>
      <c r="G75" s="11">
        <f t="shared" ref="G75:G138" si="14">+IF(AND(C75=0,D75=0)," ",IF(C75=0,1,IF(D75=0,-1,(D75-C75)/C75)))</f>
        <v>0.5</v>
      </c>
      <c r="H75" s="25">
        <f>+IF(OR(AND(E75=""),(G75="")),"",E75*G75)</f>
        <v>3.875968992248062E-3</v>
      </c>
      <c r="I75" s="2"/>
    </row>
    <row r="76" spans="1:9" s="32" customFormat="1" ht="15" x14ac:dyDescent="0.2">
      <c r="A76" s="39"/>
      <c r="B76" s="29" t="s">
        <v>563</v>
      </c>
      <c r="C76" s="7">
        <v>0</v>
      </c>
      <c r="D76" s="7">
        <v>0</v>
      </c>
      <c r="E76" s="31" t="str">
        <f t="shared" ref="E76:E148" si="15">+IF(C76=0,"",C76/C$74)</f>
        <v/>
      </c>
      <c r="F76" s="31" t="str">
        <f t="shared" ref="F76:F148" si="16">+IF(D76=0,"",D76/D$74)</f>
        <v/>
      </c>
      <c r="G76" s="11" t="str">
        <f t="shared" si="14"/>
        <v xml:space="preserve"> </v>
      </c>
      <c r="H76" s="25" t="str">
        <f t="shared" ref="H76:H148" si="17">+IF(OR(AND(E76=""),(G76="")),"",E76*G76)</f>
        <v/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0</v>
      </c>
      <c r="E77" s="31" t="str">
        <f t="shared" ref="E77" si="18">+IF(C77=0,"",C77/C$74)</f>
        <v/>
      </c>
      <c r="F77" s="31" t="str">
        <f t="shared" ref="F77" si="19">+IF(D77=0,"",D77/D$74)</f>
        <v/>
      </c>
      <c r="G77" s="11" t="str">
        <f t="shared" si="14"/>
        <v xml:space="preserve"> 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1</v>
      </c>
      <c r="D78" s="7">
        <v>0</v>
      </c>
      <c r="E78" s="31">
        <f t="shared" si="15"/>
        <v>3.875968992248062E-3</v>
      </c>
      <c r="F78" s="31" t="str">
        <f t="shared" si="16"/>
        <v/>
      </c>
      <c r="G78" s="11">
        <f t="shared" si="14"/>
        <v>-1</v>
      </c>
      <c r="H78" s="25">
        <f t="shared" si="17"/>
        <v>-3.875968992248062E-3</v>
      </c>
      <c r="I78" s="2"/>
    </row>
    <row r="79" spans="1:9" s="32" customFormat="1" ht="15" x14ac:dyDescent="0.2">
      <c r="A79" s="39"/>
      <c r="B79" s="29" t="s">
        <v>175</v>
      </c>
      <c r="C79" s="7">
        <v>1</v>
      </c>
      <c r="D79" s="7">
        <v>7</v>
      </c>
      <c r="E79" s="31">
        <f t="shared" si="15"/>
        <v>3.875968992248062E-3</v>
      </c>
      <c r="F79" s="31">
        <f t="shared" si="16"/>
        <v>1.338432122370937E-2</v>
      </c>
      <c r="G79" s="11">
        <f t="shared" si="14"/>
        <v>6</v>
      </c>
      <c r="H79" s="25">
        <f t="shared" si="17"/>
        <v>2.3255813953488372E-2</v>
      </c>
      <c r="I79" s="2"/>
    </row>
    <row r="80" spans="1:9" s="32" customFormat="1" ht="15" x14ac:dyDescent="0.2">
      <c r="A80" s="39"/>
      <c r="B80" s="29" t="s">
        <v>16</v>
      </c>
      <c r="C80" s="7">
        <v>3</v>
      </c>
      <c r="D80" s="7">
        <v>2</v>
      </c>
      <c r="E80" s="31">
        <f t="shared" si="15"/>
        <v>1.1627906976744186E-2</v>
      </c>
      <c r="F80" s="31">
        <f t="shared" si="16"/>
        <v>3.8240917782026767E-3</v>
      </c>
      <c r="G80" s="11">
        <f t="shared" si="14"/>
        <v>-0.33333333333333331</v>
      </c>
      <c r="H80" s="25">
        <f t="shared" si="17"/>
        <v>-3.875968992248062E-3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1</v>
      </c>
      <c r="E83" s="31" t="str">
        <f t="shared" si="15"/>
        <v/>
      </c>
      <c r="F83" s="31">
        <f t="shared" si="16"/>
        <v>1.9120458891013384E-3</v>
      </c>
      <c r="G83" s="11">
        <f t="shared" si="14"/>
        <v>1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3</v>
      </c>
      <c r="D84" s="7">
        <v>0</v>
      </c>
      <c r="E84" s="31">
        <f t="shared" si="15"/>
        <v>1.1627906976744186E-2</v>
      </c>
      <c r="F84" s="31" t="str">
        <f t="shared" si="16"/>
        <v/>
      </c>
      <c r="G84" s="11">
        <f t="shared" si="14"/>
        <v>-1</v>
      </c>
      <c r="H84" s="25">
        <f t="shared" si="17"/>
        <v>-1.1627906976744186E-2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3</v>
      </c>
      <c r="D86" s="7">
        <v>2</v>
      </c>
      <c r="E86" s="31">
        <f t="shared" si="15"/>
        <v>1.1627906976744186E-2</v>
      </c>
      <c r="F86" s="31">
        <f t="shared" si="16"/>
        <v>3.8240917782026767E-3</v>
      </c>
      <c r="G86" s="11">
        <f t="shared" si="14"/>
        <v>-0.33333333333333331</v>
      </c>
      <c r="H86" s="25">
        <f t="shared" si="17"/>
        <v>-3.875968992248062E-3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</v>
      </c>
      <c r="D88" s="7">
        <v>2</v>
      </c>
      <c r="E88" s="31">
        <f t="shared" si="15"/>
        <v>3.875968992248062E-3</v>
      </c>
      <c r="F88" s="31">
        <f t="shared" si="16"/>
        <v>3.8240917782026767E-3</v>
      </c>
      <c r="G88" s="11">
        <f t="shared" si="14"/>
        <v>1</v>
      </c>
      <c r="H88" s="25">
        <f t="shared" si="17"/>
        <v>3.875968992248062E-3</v>
      </c>
      <c r="I88" s="2"/>
    </row>
    <row r="89" spans="1:9" s="32" customFormat="1" ht="15" x14ac:dyDescent="0.2">
      <c r="A89" s="39"/>
      <c r="B89" s="29" t="s">
        <v>565</v>
      </c>
      <c r="C89" s="7">
        <v>2</v>
      </c>
      <c r="D89" s="7">
        <v>1</v>
      </c>
      <c r="E89" s="31">
        <f t="shared" ref="E89" si="24">+IF(C89=0,"",C89/C$74)</f>
        <v>7.7519379844961239E-3</v>
      </c>
      <c r="F89" s="31">
        <f t="shared" ref="F89" si="25">+IF(D89=0,"",D89/D$74)</f>
        <v>1.9120458891013384E-3</v>
      </c>
      <c r="G89" s="11">
        <f t="shared" si="14"/>
        <v>-0.5</v>
      </c>
      <c r="H89" s="25">
        <f t="shared" ref="H89" si="26">+IF(OR(AND(E89=""),(G89="")),"",E89*G89)</f>
        <v>-3.875968992248062E-3</v>
      </c>
      <c r="I89" s="2"/>
    </row>
    <row r="90" spans="1:9" s="32" customFormat="1" ht="15" x14ac:dyDescent="0.2">
      <c r="A90" s="39"/>
      <c r="B90" s="29" t="s">
        <v>181</v>
      </c>
      <c r="C90" s="7">
        <v>21</v>
      </c>
      <c r="D90" s="7">
        <v>4</v>
      </c>
      <c r="E90" s="31">
        <f t="shared" si="15"/>
        <v>8.1395348837209308E-2</v>
      </c>
      <c r="F90" s="31">
        <f t="shared" si="16"/>
        <v>7.6481835564053535E-3</v>
      </c>
      <c r="G90" s="11">
        <f t="shared" si="14"/>
        <v>-0.80952380952380953</v>
      </c>
      <c r="H90" s="25">
        <f t="shared" si="17"/>
        <v>-6.589147286821706E-2</v>
      </c>
      <c r="I90" s="2"/>
    </row>
    <row r="91" spans="1:9" s="32" customFormat="1" ht="15" x14ac:dyDescent="0.2">
      <c r="A91" s="39"/>
      <c r="B91" s="29" t="s">
        <v>182</v>
      </c>
      <c r="C91" s="7">
        <v>1</v>
      </c>
      <c r="D91" s="7">
        <v>0</v>
      </c>
      <c r="E91" s="31">
        <f t="shared" si="15"/>
        <v>3.875968992248062E-3</v>
      </c>
      <c r="F91" s="31" t="str">
        <f t="shared" si="16"/>
        <v/>
      </c>
      <c r="G91" s="11">
        <f t="shared" si="14"/>
        <v>-1</v>
      </c>
      <c r="H91" s="25">
        <f t="shared" si="17"/>
        <v>-3.875968992248062E-3</v>
      </c>
      <c r="I91" s="2"/>
    </row>
    <row r="92" spans="1:9" s="32" customFormat="1" ht="15" x14ac:dyDescent="0.2">
      <c r="A92" s="39"/>
      <c r="B92" s="29" t="s">
        <v>21</v>
      </c>
      <c r="C92" s="7">
        <v>1</v>
      </c>
      <c r="D92" s="7">
        <v>2</v>
      </c>
      <c r="E92" s="31">
        <f t="shared" si="15"/>
        <v>3.875968992248062E-3</v>
      </c>
      <c r="F92" s="31">
        <f t="shared" si="16"/>
        <v>3.8240917782026767E-3</v>
      </c>
      <c r="G92" s="11">
        <f t="shared" si="14"/>
        <v>1</v>
      </c>
      <c r="H92" s="25">
        <f t="shared" si="17"/>
        <v>3.875968992248062E-3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0</v>
      </c>
      <c r="E93" s="31">
        <f t="shared" si="15"/>
        <v>3.875968992248062E-3</v>
      </c>
      <c r="F93" s="31" t="str">
        <f t="shared" si="16"/>
        <v/>
      </c>
      <c r="G93" s="11">
        <f t="shared" si="14"/>
        <v>-1</v>
      </c>
      <c r="H93" s="25">
        <f t="shared" si="17"/>
        <v>-3.875968992248062E-3</v>
      </c>
      <c r="I93" s="2"/>
    </row>
    <row r="94" spans="1:9" s="32" customFormat="1" ht="15" x14ac:dyDescent="0.2">
      <c r="A94" s="39"/>
      <c r="B94" s="29" t="s">
        <v>183</v>
      </c>
      <c r="C94" s="7">
        <v>1</v>
      </c>
      <c r="D94" s="7">
        <v>1</v>
      </c>
      <c r="E94" s="31">
        <f t="shared" si="15"/>
        <v>3.875968992248062E-3</v>
      </c>
      <c r="F94" s="31">
        <f t="shared" si="16"/>
        <v>1.9120458891013384E-3</v>
      </c>
      <c r="G94" s="11">
        <f t="shared" si="14"/>
        <v>0</v>
      </c>
      <c r="H94" s="25">
        <f t="shared" si="17"/>
        <v>0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7</v>
      </c>
      <c r="D98" s="7">
        <v>0</v>
      </c>
      <c r="E98" s="31">
        <f t="shared" si="15"/>
        <v>2.7131782945736434E-2</v>
      </c>
      <c r="F98" s="31" t="str">
        <f t="shared" si="16"/>
        <v/>
      </c>
      <c r="G98" s="11">
        <f t="shared" si="14"/>
        <v>-1</v>
      </c>
      <c r="H98" s="25">
        <f t="shared" si="17"/>
        <v>-2.7131782945736434E-2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1</v>
      </c>
      <c r="D102" s="7">
        <v>0</v>
      </c>
      <c r="E102" s="31">
        <f t="shared" si="15"/>
        <v>3.875968992248062E-3</v>
      </c>
      <c r="F102" s="31" t="str">
        <f t="shared" si="16"/>
        <v/>
      </c>
      <c r="G102" s="11">
        <f t="shared" si="14"/>
        <v>-1</v>
      </c>
      <c r="H102" s="25">
        <f t="shared" si="17"/>
        <v>-3.875968992248062E-3</v>
      </c>
      <c r="I102" s="2"/>
    </row>
    <row r="103" spans="1:9" s="32" customFormat="1" ht="15" x14ac:dyDescent="0.2">
      <c r="A103" s="39"/>
      <c r="B103" s="29" t="s">
        <v>426</v>
      </c>
      <c r="C103" s="7">
        <v>11</v>
      </c>
      <c r="D103" s="7">
        <v>10</v>
      </c>
      <c r="E103" s="31">
        <f t="shared" si="15"/>
        <v>4.2635658914728682E-2</v>
      </c>
      <c r="F103" s="31">
        <f t="shared" si="16"/>
        <v>1.9120458891013385E-2</v>
      </c>
      <c r="G103" s="11">
        <f t="shared" si="14"/>
        <v>-9.0909090909090912E-2</v>
      </c>
      <c r="H103" s="25">
        <f t="shared" si="17"/>
        <v>-3.875968992248062E-3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4</v>
      </c>
      <c r="E104" s="31">
        <f t="shared" si="15"/>
        <v>3.875968992248062E-3</v>
      </c>
      <c r="F104" s="31">
        <f t="shared" si="16"/>
        <v>7.6481835564053535E-3</v>
      </c>
      <c r="G104" s="11">
        <f t="shared" si="14"/>
        <v>3</v>
      </c>
      <c r="H104" s="25">
        <f t="shared" si="17"/>
        <v>1.1627906976744186E-2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0</v>
      </c>
      <c r="E107" s="31">
        <f t="shared" ref="E107" si="33">+IF(C107=0,"",C107/C$74)</f>
        <v>3.875968992248062E-3</v>
      </c>
      <c r="F107" s="31" t="str">
        <f t="shared" ref="F107" si="34">+IF(D107=0,"",D107/D$74)</f>
        <v/>
      </c>
      <c r="G107" s="11">
        <f t="shared" si="14"/>
        <v>-1</v>
      </c>
      <c r="H107" s="25">
        <f t="shared" ref="H107" si="35">+IF(OR(AND(E107=""),(G107="")),"",E107*G107)</f>
        <v>-3.875968992248062E-3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132</v>
      </c>
      <c r="E108" s="31" t="str">
        <f t="shared" si="15"/>
        <v/>
      </c>
      <c r="F108" s="31">
        <f t="shared" si="16"/>
        <v>0.25239005736137665</v>
      </c>
      <c r="G108" s="11">
        <f t="shared" si="14"/>
        <v>1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4</v>
      </c>
      <c r="E109" s="31" t="str">
        <f t="shared" si="15"/>
        <v/>
      </c>
      <c r="F109" s="31">
        <f t="shared" si="16"/>
        <v>7.6481835564053535E-3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6</v>
      </c>
      <c r="E112" s="31" t="str">
        <f t="shared" si="15"/>
        <v/>
      </c>
      <c r="F112" s="31">
        <f t="shared" si="16"/>
        <v>1.1472275334608031E-2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7</v>
      </c>
      <c r="D113" s="7">
        <v>4</v>
      </c>
      <c r="E113" s="31">
        <f t="shared" si="15"/>
        <v>2.7131782945736434E-2</v>
      </c>
      <c r="F113" s="31">
        <f t="shared" si="16"/>
        <v>7.6481835564053535E-3</v>
      </c>
      <c r="G113" s="11">
        <f t="shared" si="14"/>
        <v>-0.42857142857142855</v>
      </c>
      <c r="H113" s="25">
        <f t="shared" si="17"/>
        <v>-1.1627906976744186E-2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2</v>
      </c>
      <c r="E114" s="31" t="str">
        <f t="shared" si="15"/>
        <v/>
      </c>
      <c r="F114" s="31">
        <f t="shared" si="16"/>
        <v>3.8240917782026767E-3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0</v>
      </c>
      <c r="D115" s="7">
        <v>0</v>
      </c>
      <c r="E115" s="31" t="str">
        <f t="shared" si="15"/>
        <v/>
      </c>
      <c r="F115" s="31" t="str">
        <f t="shared" si="16"/>
        <v/>
      </c>
      <c r="G115" s="11" t="str">
        <f t="shared" si="14"/>
        <v xml:space="preserve"> </v>
      </c>
      <c r="H115" s="25" t="str">
        <f t="shared" si="17"/>
        <v/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</v>
      </c>
      <c r="D118" s="7">
        <v>4</v>
      </c>
      <c r="E118" s="31">
        <f t="shared" si="15"/>
        <v>1.5503875968992248E-2</v>
      </c>
      <c r="F118" s="31">
        <f t="shared" si="16"/>
        <v>7.6481835564053535E-3</v>
      </c>
      <c r="G118" s="11">
        <f t="shared" si="14"/>
        <v>0</v>
      </c>
      <c r="H118" s="25">
        <f t="shared" si="17"/>
        <v>0</v>
      </c>
      <c r="I118" s="2"/>
    </row>
    <row r="119" spans="1:9" s="32" customFormat="1" ht="15" x14ac:dyDescent="0.2">
      <c r="A119" s="39"/>
      <c r="B119" s="29" t="s">
        <v>24</v>
      </c>
      <c r="C119" s="7">
        <v>1</v>
      </c>
      <c r="D119" s="7">
        <v>7</v>
      </c>
      <c r="E119" s="31">
        <f t="shared" si="15"/>
        <v>3.875968992248062E-3</v>
      </c>
      <c r="F119" s="31">
        <f t="shared" si="16"/>
        <v>1.338432122370937E-2</v>
      </c>
      <c r="G119" s="11">
        <f t="shared" si="14"/>
        <v>6</v>
      </c>
      <c r="H119" s="25">
        <f t="shared" si="17"/>
        <v>2.3255813953488372E-2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2</v>
      </c>
      <c r="E121" s="31" t="str">
        <f t="shared" si="15"/>
        <v/>
      </c>
      <c r="F121" s="31">
        <f t="shared" si="16"/>
        <v>3.8240917782026767E-3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1</v>
      </c>
      <c r="E122" s="31">
        <f t="shared" si="15"/>
        <v>3.875968992248062E-3</v>
      </c>
      <c r="F122" s="31">
        <f t="shared" si="16"/>
        <v>1.9120458891013384E-3</v>
      </c>
      <c r="G122" s="11">
        <f t="shared" si="14"/>
        <v>0</v>
      </c>
      <c r="H122" s="25">
        <f t="shared" si="17"/>
        <v>0</v>
      </c>
      <c r="I122" s="2"/>
    </row>
    <row r="123" spans="1:9" s="32" customFormat="1" ht="15" x14ac:dyDescent="0.2">
      <c r="A123" s="39"/>
      <c r="B123" s="29" t="s">
        <v>26</v>
      </c>
      <c r="C123" s="7">
        <v>13</v>
      </c>
      <c r="D123" s="7">
        <v>15</v>
      </c>
      <c r="E123" s="31">
        <f t="shared" si="15"/>
        <v>5.0387596899224806E-2</v>
      </c>
      <c r="F123" s="31">
        <f t="shared" si="16"/>
        <v>2.8680688336520075E-2</v>
      </c>
      <c r="G123" s="11">
        <f t="shared" si="14"/>
        <v>0.15384615384615385</v>
      </c>
      <c r="H123" s="25">
        <f t="shared" si="17"/>
        <v>7.7519379844961239E-3</v>
      </c>
      <c r="I123" s="2"/>
    </row>
    <row r="124" spans="1:9" s="32" customFormat="1" ht="15" x14ac:dyDescent="0.2">
      <c r="A124" s="39"/>
      <c r="B124" s="29" t="s">
        <v>195</v>
      </c>
      <c r="C124" s="7">
        <v>11</v>
      </c>
      <c r="D124" s="7">
        <v>6</v>
      </c>
      <c r="E124" s="31">
        <f t="shared" si="15"/>
        <v>4.2635658914728682E-2</v>
      </c>
      <c r="F124" s="31">
        <f t="shared" si="16"/>
        <v>1.1472275334608031E-2</v>
      </c>
      <c r="G124" s="11">
        <f t="shared" si="14"/>
        <v>-0.45454545454545453</v>
      </c>
      <c r="H124" s="25">
        <f t="shared" si="17"/>
        <v>-1.937984496124031E-2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5</v>
      </c>
      <c r="D126" s="7">
        <v>4</v>
      </c>
      <c r="E126" s="31">
        <f t="shared" si="15"/>
        <v>1.937984496124031E-2</v>
      </c>
      <c r="F126" s="31">
        <f t="shared" si="16"/>
        <v>7.6481835564053535E-3</v>
      </c>
      <c r="G126" s="11">
        <f t="shared" si="14"/>
        <v>-0.2</v>
      </c>
      <c r="H126" s="25">
        <f t="shared" si="17"/>
        <v>-3.875968992248062E-3</v>
      </c>
      <c r="I126" s="2"/>
    </row>
    <row r="127" spans="1:9" s="32" customFormat="1" ht="15" x14ac:dyDescent="0.2">
      <c r="A127" s="39"/>
      <c r="B127" s="29" t="s">
        <v>196</v>
      </c>
      <c r="C127" s="7">
        <v>3</v>
      </c>
      <c r="D127" s="7">
        <v>5</v>
      </c>
      <c r="E127" s="31">
        <f t="shared" si="15"/>
        <v>1.1627906976744186E-2</v>
      </c>
      <c r="F127" s="31">
        <f t="shared" si="16"/>
        <v>9.5602294455066923E-3</v>
      </c>
      <c r="G127" s="11">
        <f t="shared" si="14"/>
        <v>0.66666666666666663</v>
      </c>
      <c r="H127" s="25">
        <f t="shared" si="17"/>
        <v>7.7519379844961239E-3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113</v>
      </c>
      <c r="D129" s="7">
        <v>224</v>
      </c>
      <c r="E129" s="31">
        <f t="shared" si="15"/>
        <v>0.43798449612403101</v>
      </c>
      <c r="F129" s="31">
        <f t="shared" si="16"/>
        <v>0.42829827915869984</v>
      </c>
      <c r="G129" s="11">
        <f t="shared" si="14"/>
        <v>0.98230088495575218</v>
      </c>
      <c r="H129" s="25">
        <f t="shared" si="17"/>
        <v>0.43023255813953487</v>
      </c>
      <c r="I129" s="2"/>
    </row>
    <row r="130" spans="1:9" s="32" customFormat="1" ht="15" x14ac:dyDescent="0.2">
      <c r="A130" s="39"/>
      <c r="B130" s="29" t="s">
        <v>197</v>
      </c>
      <c r="C130" s="7">
        <v>0</v>
      </c>
      <c r="D130" s="7">
        <v>1</v>
      </c>
      <c r="E130" s="31" t="str">
        <f t="shared" si="15"/>
        <v/>
      </c>
      <c r="F130" s="31">
        <f t="shared" si="16"/>
        <v>1.9120458891013384E-3</v>
      </c>
      <c r="G130" s="11">
        <f t="shared" si="14"/>
        <v>1</v>
      </c>
      <c r="H130" s="25" t="str">
        <f t="shared" si="17"/>
        <v/>
      </c>
      <c r="I130" s="2"/>
    </row>
    <row r="131" spans="1:9" s="32" customFormat="1" ht="15" x14ac:dyDescent="0.2">
      <c r="A131" s="39"/>
      <c r="B131" s="29" t="s">
        <v>198</v>
      </c>
      <c r="C131" s="7">
        <v>20</v>
      </c>
      <c r="D131" s="7">
        <v>61</v>
      </c>
      <c r="E131" s="31">
        <f t="shared" si="15"/>
        <v>7.7519379844961239E-2</v>
      </c>
      <c r="F131" s="31">
        <f t="shared" si="16"/>
        <v>0.11663479923518165</v>
      </c>
      <c r="G131" s="11">
        <f t="shared" si="14"/>
        <v>2.0499999999999998</v>
      </c>
      <c r="H131" s="25">
        <f t="shared" si="17"/>
        <v>0.15891472868217052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0</v>
      </c>
      <c r="E132" s="31" t="str">
        <f t="shared" si="15"/>
        <v/>
      </c>
      <c r="F132" s="31" t="str">
        <f t="shared" si="16"/>
        <v/>
      </c>
      <c r="G132" s="11" t="str">
        <f t="shared" si="14"/>
        <v xml:space="preserve"> 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0</v>
      </c>
      <c r="E134" s="31" t="str">
        <f t="shared" ref="E134" si="36">+IF(C134=0,"",C134/C$74)</f>
        <v/>
      </c>
      <c r="F134" s="31" t="str">
        <f t="shared" ref="F134" si="37">+IF(D134=0,"",D134/D$74)</f>
        <v/>
      </c>
      <c r="G134" s="11" t="str">
        <f t="shared" si="14"/>
        <v xml:space="preserve"> 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1</v>
      </c>
      <c r="D135" s="7">
        <v>1</v>
      </c>
      <c r="E135" s="31">
        <f t="shared" si="15"/>
        <v>3.875968992248062E-3</v>
      </c>
      <c r="F135" s="31">
        <f t="shared" si="16"/>
        <v>1.9120458891013384E-3</v>
      </c>
      <c r="G135" s="11">
        <f t="shared" si="14"/>
        <v>0</v>
      </c>
      <c r="H135" s="25">
        <f t="shared" si="17"/>
        <v>0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1</v>
      </c>
      <c r="E136" s="31" t="str">
        <f t="shared" si="15"/>
        <v/>
      </c>
      <c r="F136" s="31">
        <f t="shared" si="16"/>
        <v>1.9120458891013384E-3</v>
      </c>
      <c r="G136" s="11">
        <f t="shared" si="14"/>
        <v>1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1</v>
      </c>
      <c r="E139" s="31">
        <f t="shared" si="15"/>
        <v>3.875968992248062E-3</v>
      </c>
      <c r="F139" s="31">
        <f t="shared" si="16"/>
        <v>1.9120458891013384E-3</v>
      </c>
      <c r="G139" s="11">
        <f t="shared" ref="G139:G163" si="39">+IF(AND(C139=0,D139=0)," ",IF(C139=0,1,IF(D139=0,-1,(D139-C139)/C139)))</f>
        <v>0</v>
      </c>
      <c r="H139" s="25">
        <f t="shared" si="17"/>
        <v>0</v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14</v>
      </c>
      <c r="D141" s="7">
        <v>3</v>
      </c>
      <c r="E141" s="31">
        <f t="shared" si="15"/>
        <v>5.4263565891472867E-2</v>
      </c>
      <c r="F141" s="31">
        <f t="shared" si="16"/>
        <v>5.7361376673040155E-3</v>
      </c>
      <c r="G141" s="11">
        <f t="shared" si="39"/>
        <v>-0.7857142857142857</v>
      </c>
      <c r="H141" s="25">
        <f t="shared" si="17"/>
        <v>-4.2635658914728682E-2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0</v>
      </c>
      <c r="E150" s="31">
        <f t="shared" si="46"/>
        <v>3.875968992248062E-3</v>
      </c>
      <c r="F150" s="31" t="str">
        <f t="shared" si="47"/>
        <v/>
      </c>
      <c r="G150" s="11">
        <f t="shared" si="39"/>
        <v>-1</v>
      </c>
      <c r="H150" s="25">
        <f t="shared" si="48"/>
        <v>-3.875968992248062E-3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</v>
      </c>
      <c r="D160" s="7">
        <v>0</v>
      </c>
      <c r="E160" s="31">
        <f t="shared" ref="E160:E163" si="57">+IF(C160=0,"",C160/C$74)</f>
        <v>3.875968992248062E-3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-3.875968992248062E-3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1374</v>
      </c>
      <c r="D169" s="52">
        <f>SUM(D170:D339)</f>
        <v>1776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0.29257641921397382</v>
      </c>
      <c r="H169" s="54">
        <f>+IF(OR(AND(E169=""),(G169="")),"",E169*G169)</f>
        <v>0.29257641921397382</v>
      </c>
    </row>
    <row r="170" spans="1:9" s="32" customFormat="1" ht="15" x14ac:dyDescent="0.2">
      <c r="A170" s="39"/>
      <c r="B170" s="41" t="s">
        <v>432</v>
      </c>
      <c r="C170" s="7">
        <v>2</v>
      </c>
      <c r="D170" s="7">
        <v>2</v>
      </c>
      <c r="E170" s="31">
        <f t="shared" si="60"/>
        <v>1.455604075691412E-3</v>
      </c>
      <c r="F170" s="31">
        <f t="shared" si="61"/>
        <v>1.1261261261261261E-3</v>
      </c>
      <c r="G170" s="11">
        <f t="shared" ref="G170:G236" si="62">+IF(AND(C170=0,D170=0)," ",IF(C170=0,1,IF(D170=0,-1,(D170-C170)/C170)))</f>
        <v>0</v>
      </c>
      <c r="H170" s="25">
        <f>+IF(OR(AND(E170=""),(G170="")),"",E170*G170)</f>
        <v>0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14</v>
      </c>
      <c r="E172" s="31" t="str">
        <f t="shared" si="60"/>
        <v/>
      </c>
      <c r="F172" s="31">
        <f t="shared" si="61"/>
        <v>7.8828828828828822E-3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</v>
      </c>
      <c r="D174" s="7">
        <v>0</v>
      </c>
      <c r="E174" s="31">
        <f t="shared" si="60"/>
        <v>7.27802037845706E-4</v>
      </c>
      <c r="F174" s="31" t="str">
        <f t="shared" si="61"/>
        <v/>
      </c>
      <c r="G174" s="11">
        <f t="shared" si="62"/>
        <v>-1</v>
      </c>
      <c r="H174" s="25">
        <f t="shared" si="63"/>
        <v>-7.27802037845706E-4</v>
      </c>
      <c r="I174" s="2"/>
    </row>
    <row r="175" spans="1:9" s="32" customFormat="1" ht="15" x14ac:dyDescent="0.2">
      <c r="A175" s="39"/>
      <c r="B175" s="41" t="s">
        <v>42</v>
      </c>
      <c r="C175" s="7">
        <v>7</v>
      </c>
      <c r="D175" s="7">
        <v>14</v>
      </c>
      <c r="E175" s="31">
        <f t="shared" si="60"/>
        <v>5.0946142649199418E-3</v>
      </c>
      <c r="F175" s="31">
        <f t="shared" si="61"/>
        <v>7.8828828828828822E-3</v>
      </c>
      <c r="G175" s="11">
        <f t="shared" si="62"/>
        <v>1</v>
      </c>
      <c r="H175" s="25">
        <f t="shared" si="63"/>
        <v>5.0946142649199418E-3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20</v>
      </c>
      <c r="E177" s="31" t="str">
        <f t="shared" si="60"/>
        <v/>
      </c>
      <c r="F177" s="31">
        <f t="shared" si="61"/>
        <v>1.1261261261261261E-2</v>
      </c>
      <c r="G177" s="11">
        <f t="shared" si="62"/>
        <v>1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7</v>
      </c>
      <c r="E183" s="31">
        <f t="shared" ref="E183" si="64">+IF(C183=0,"",C183/C$169)</f>
        <v>7.27802037845706E-4</v>
      </c>
      <c r="F183" s="31">
        <f t="shared" ref="F183" si="65">+IF(D183=0,"",D183/D$169)</f>
        <v>3.9414414414414411E-3</v>
      </c>
      <c r="G183" s="11">
        <f t="shared" si="62"/>
        <v>6</v>
      </c>
      <c r="H183" s="25">
        <f t="shared" ref="H183" si="66">+IF(OR(AND(E183=""),(G183="")),"",E183*G183)</f>
        <v>4.3668122270742356E-3</v>
      </c>
      <c r="I183" s="2"/>
    </row>
    <row r="184" spans="1:9" s="32" customFormat="1" ht="15" x14ac:dyDescent="0.2">
      <c r="A184" s="39"/>
      <c r="B184" s="41" t="s">
        <v>435</v>
      </c>
      <c r="C184" s="7">
        <v>5</v>
      </c>
      <c r="D184" s="7">
        <v>1</v>
      </c>
      <c r="E184" s="31">
        <f t="shared" ref="E184:F187" si="67">+IF(C184=0,"",C184/C$169)</f>
        <v>3.6390101892285298E-3</v>
      </c>
      <c r="F184" s="31">
        <f t="shared" si="67"/>
        <v>5.6306306306306306E-4</v>
      </c>
      <c r="G184" s="11">
        <f t="shared" si="62"/>
        <v>-0.8</v>
      </c>
      <c r="H184" s="25">
        <f t="shared" si="63"/>
        <v>-2.911208151382824E-3</v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0</v>
      </c>
      <c r="E185" s="31" t="str">
        <f t="shared" si="67"/>
        <v/>
      </c>
      <c r="F185" s="31" t="str">
        <f t="shared" si="67"/>
        <v/>
      </c>
      <c r="G185" s="11" t="str">
        <f t="shared" si="62"/>
        <v xml:space="preserve"> 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0</v>
      </c>
      <c r="D196" s="7">
        <v>1</v>
      </c>
      <c r="E196" s="31" t="str">
        <f t="shared" si="75"/>
        <v/>
      </c>
      <c r="F196" s="31">
        <f t="shared" si="75"/>
        <v>5.6306306306306306E-4</v>
      </c>
      <c r="G196" s="11">
        <f t="shared" si="62"/>
        <v>1</v>
      </c>
      <c r="H196" s="25" t="str">
        <f t="shared" si="63"/>
        <v/>
      </c>
      <c r="I196" s="2"/>
    </row>
    <row r="197" spans="1:9" s="32" customFormat="1" ht="15" x14ac:dyDescent="0.2">
      <c r="A197" s="39"/>
      <c r="B197" s="41" t="s">
        <v>521</v>
      </c>
      <c r="C197" s="7">
        <v>0</v>
      </c>
      <c r="D197" s="7">
        <v>0</v>
      </c>
      <c r="E197" s="31" t="str">
        <f t="shared" ref="E197" si="77">+IF(C197=0,"",C197/C$169)</f>
        <v/>
      </c>
      <c r="F197" s="31" t="str">
        <f t="shared" ref="F197" si="78">+IF(D197=0,"",D197/D$169)</f>
        <v/>
      </c>
      <c r="G197" s="11" t="str">
        <f t="shared" si="62"/>
        <v xml:space="preserve"> </v>
      </c>
      <c r="H197" s="25" t="str">
        <f t="shared" ref="H197" si="79">+IF(OR(AND(E197=""),(G197="")),"",E197*G197)</f>
        <v/>
      </c>
      <c r="I197" s="2"/>
    </row>
    <row r="198" spans="1:9" s="32" customFormat="1" ht="15" x14ac:dyDescent="0.2">
      <c r="A198" s="39"/>
      <c r="B198" s="41" t="s">
        <v>213</v>
      </c>
      <c r="C198" s="7">
        <v>10</v>
      </c>
      <c r="D198" s="7">
        <v>0</v>
      </c>
      <c r="E198" s="31">
        <f t="shared" ref="E198:F204" si="80">+IF(C198=0,"",C198/C$169)</f>
        <v>7.2780203784570596E-3</v>
      </c>
      <c r="F198" s="31" t="str">
        <f t="shared" si="80"/>
        <v/>
      </c>
      <c r="G198" s="11">
        <f t="shared" si="62"/>
        <v>-1</v>
      </c>
      <c r="H198" s="25">
        <f t="shared" si="63"/>
        <v>-7.2780203784570596E-3</v>
      </c>
      <c r="I198" s="2"/>
    </row>
    <row r="199" spans="1:9" s="32" customFormat="1" ht="15" x14ac:dyDescent="0.2">
      <c r="A199" s="39"/>
      <c r="B199" s="41" t="s">
        <v>214</v>
      </c>
      <c r="C199" s="7">
        <v>3</v>
      </c>
      <c r="D199" s="7">
        <v>2</v>
      </c>
      <c r="E199" s="31">
        <f t="shared" si="80"/>
        <v>2.1834061135371178E-3</v>
      </c>
      <c r="F199" s="31">
        <f t="shared" si="80"/>
        <v>1.1261261261261261E-3</v>
      </c>
      <c r="G199" s="11">
        <f t="shared" si="62"/>
        <v>-0.33333333333333331</v>
      </c>
      <c r="H199" s="25">
        <f t="shared" si="63"/>
        <v>-7.2780203784570589E-4</v>
      </c>
      <c r="I199" s="2"/>
    </row>
    <row r="200" spans="1:9" s="32" customFormat="1" ht="15" x14ac:dyDescent="0.2">
      <c r="A200" s="39"/>
      <c r="B200" s="41" t="s">
        <v>215</v>
      </c>
      <c r="C200" s="7">
        <v>0</v>
      </c>
      <c r="D200" s="7">
        <v>5</v>
      </c>
      <c r="E200" s="31" t="str">
        <f t="shared" si="80"/>
        <v/>
      </c>
      <c r="F200" s="31">
        <f t="shared" si="80"/>
        <v>2.8153153153153152E-3</v>
      </c>
      <c r="G200" s="11">
        <f t="shared" si="62"/>
        <v>1</v>
      </c>
      <c r="H200" s="25" t="str">
        <f t="shared" si="63"/>
        <v/>
      </c>
      <c r="I200" s="2"/>
    </row>
    <row r="201" spans="1:9" s="32" customFormat="1" ht="15" x14ac:dyDescent="0.2">
      <c r="A201" s="39"/>
      <c r="B201" s="41" t="s">
        <v>216</v>
      </c>
      <c r="C201" s="7">
        <v>7</v>
      </c>
      <c r="D201" s="7">
        <v>0</v>
      </c>
      <c r="E201" s="31">
        <f t="shared" si="80"/>
        <v>5.0946142649199418E-3</v>
      </c>
      <c r="F201" s="31" t="str">
        <f t="shared" si="80"/>
        <v/>
      </c>
      <c r="G201" s="11">
        <f t="shared" si="62"/>
        <v>-1</v>
      </c>
      <c r="H201" s="25">
        <f t="shared" si="63"/>
        <v>-5.0946142649199418E-3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0</v>
      </c>
      <c r="E202" s="31" t="str">
        <f t="shared" si="80"/>
        <v/>
      </c>
      <c r="F202" s="31" t="str">
        <f t="shared" si="80"/>
        <v/>
      </c>
      <c r="G202" s="11" t="str">
        <f t="shared" si="62"/>
        <v xml:space="preserve"> 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</v>
      </c>
      <c r="D205" s="7">
        <v>3</v>
      </c>
      <c r="E205" s="31">
        <f t="shared" ref="E205" si="81">+IF(C205=0,"",C205/C$169)</f>
        <v>7.27802037845706E-4</v>
      </c>
      <c r="F205" s="31">
        <f t="shared" ref="F205" si="82">+IF(D205=0,"",D205/D$169)</f>
        <v>1.6891891891891893E-3</v>
      </c>
      <c r="G205" s="11">
        <f t="shared" si="62"/>
        <v>2</v>
      </c>
      <c r="H205" s="25">
        <f t="shared" ref="H205" si="83">+IF(OR(AND(E205=""),(G205="")),"",E205*G205)</f>
        <v>1.455604075691412E-3</v>
      </c>
      <c r="I205" s="2"/>
    </row>
    <row r="206" spans="1:9" s="32" customFormat="1" ht="15" x14ac:dyDescent="0.2">
      <c r="A206" s="39"/>
      <c r="B206" s="41" t="s">
        <v>218</v>
      </c>
      <c r="C206" s="7">
        <v>1</v>
      </c>
      <c r="D206" s="7">
        <v>0</v>
      </c>
      <c r="E206" s="31">
        <f t="shared" ref="E206:F213" si="84">+IF(C206=0,"",C206/C$169)</f>
        <v>7.27802037845706E-4</v>
      </c>
      <c r="F206" s="31" t="str">
        <f t="shared" si="84"/>
        <v/>
      </c>
      <c r="G206" s="11">
        <f t="shared" si="62"/>
        <v>-1</v>
      </c>
      <c r="H206" s="25">
        <f t="shared" si="63"/>
        <v>-7.27802037845706E-4</v>
      </c>
      <c r="I206" s="2"/>
    </row>
    <row r="207" spans="1:9" s="32" customFormat="1" ht="15" x14ac:dyDescent="0.2">
      <c r="A207" s="39"/>
      <c r="B207" s="41" t="s">
        <v>219</v>
      </c>
      <c r="C207" s="7">
        <v>4</v>
      </c>
      <c r="D207" s="7">
        <v>2</v>
      </c>
      <c r="E207" s="31">
        <f t="shared" si="84"/>
        <v>2.911208151382824E-3</v>
      </c>
      <c r="F207" s="31">
        <f t="shared" si="84"/>
        <v>1.1261261261261261E-3</v>
      </c>
      <c r="G207" s="11">
        <f t="shared" si="62"/>
        <v>-0.5</v>
      </c>
      <c r="H207" s="25">
        <f t="shared" si="63"/>
        <v>-1.455604075691412E-3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1</v>
      </c>
      <c r="E208" s="31" t="str">
        <f t="shared" si="84"/>
        <v/>
      </c>
      <c r="F208" s="31">
        <f t="shared" si="84"/>
        <v>5.6306306306306306E-4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18</v>
      </c>
      <c r="D210" s="7">
        <v>93</v>
      </c>
      <c r="E210" s="31">
        <f t="shared" si="84"/>
        <v>1.3100436681222707E-2</v>
      </c>
      <c r="F210" s="31">
        <f t="shared" si="84"/>
        <v>5.2364864864864864E-2</v>
      </c>
      <c r="G210" s="11">
        <f t="shared" si="62"/>
        <v>4.166666666666667</v>
      </c>
      <c r="H210" s="25">
        <f t="shared" si="63"/>
        <v>5.458515283842795E-2</v>
      </c>
      <c r="I210" s="2"/>
    </row>
    <row r="211" spans="1:9" s="32" customFormat="1" ht="15" x14ac:dyDescent="0.2">
      <c r="A211" s="39"/>
      <c r="B211" s="41" t="s">
        <v>221</v>
      </c>
      <c r="C211" s="7">
        <v>5</v>
      </c>
      <c r="D211" s="7">
        <v>0</v>
      </c>
      <c r="E211" s="31">
        <f t="shared" si="84"/>
        <v>3.6390101892285298E-3</v>
      </c>
      <c r="F211" s="31" t="str">
        <f t="shared" si="84"/>
        <v/>
      </c>
      <c r="G211" s="11">
        <f t="shared" si="62"/>
        <v>-1</v>
      </c>
      <c r="H211" s="25">
        <f t="shared" si="63"/>
        <v>-3.6390101892285298E-3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0</v>
      </c>
      <c r="E219" s="31">
        <f t="shared" si="92"/>
        <v>7.27802037845706E-4</v>
      </c>
      <c r="F219" s="31" t="str">
        <f t="shared" si="93"/>
        <v/>
      </c>
      <c r="G219" s="11">
        <f t="shared" si="62"/>
        <v>-1</v>
      </c>
      <c r="H219" s="25">
        <f t="shared" si="63"/>
        <v>-7.27802037845706E-4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47</v>
      </c>
      <c r="D222" s="7">
        <v>16</v>
      </c>
      <c r="E222" s="31">
        <f t="shared" si="92"/>
        <v>3.4206695778748179E-2</v>
      </c>
      <c r="F222" s="31">
        <f t="shared" si="93"/>
        <v>9.0090090090090089E-3</v>
      </c>
      <c r="G222" s="11">
        <f t="shared" si="62"/>
        <v>-0.65957446808510634</v>
      </c>
      <c r="H222" s="25">
        <f t="shared" si="63"/>
        <v>-2.2561863173216883E-2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1129</v>
      </c>
      <c r="D236" s="7">
        <v>1122</v>
      </c>
      <c r="E236" s="31">
        <f t="shared" si="92"/>
        <v>0.82168850072780208</v>
      </c>
      <c r="F236" s="31">
        <f t="shared" si="93"/>
        <v>0.6317567567567568</v>
      </c>
      <c r="G236" s="11">
        <f t="shared" si="62"/>
        <v>-6.2001771479185119E-3</v>
      </c>
      <c r="H236" s="25">
        <f t="shared" si="63"/>
        <v>-5.0946142649199418E-3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0</v>
      </c>
      <c r="D239" s="7">
        <v>20</v>
      </c>
      <c r="E239" s="31" t="str">
        <f t="shared" si="92"/>
        <v/>
      </c>
      <c r="F239" s="31">
        <f t="shared" si="93"/>
        <v>1.1261261261261261E-2</v>
      </c>
      <c r="G239" s="11">
        <f t="shared" si="99"/>
        <v>1</v>
      </c>
      <c r="H239" s="25" t="str">
        <f t="shared" si="63"/>
        <v/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2</v>
      </c>
      <c r="D241" s="7">
        <v>0</v>
      </c>
      <c r="E241" s="31">
        <f t="shared" si="92"/>
        <v>1.455604075691412E-3</v>
      </c>
      <c r="F241" s="31" t="str">
        <f t="shared" si="93"/>
        <v/>
      </c>
      <c r="G241" s="11">
        <f t="shared" si="99"/>
        <v>-1</v>
      </c>
      <c r="H241" s="25">
        <f t="shared" si="63"/>
        <v>-1.455604075691412E-3</v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1</v>
      </c>
      <c r="E247" s="31" t="str">
        <f t="shared" si="92"/>
        <v/>
      </c>
      <c r="F247" s="31">
        <f t="shared" si="93"/>
        <v>5.6306306306306306E-4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6</v>
      </c>
      <c r="D263" s="7">
        <v>0</v>
      </c>
      <c r="E263" s="31">
        <f t="shared" si="104"/>
        <v>4.3668122270742356E-3</v>
      </c>
      <c r="F263" s="31" t="str">
        <f t="shared" si="104"/>
        <v/>
      </c>
      <c r="G263" s="11">
        <f t="shared" si="99"/>
        <v>-1</v>
      </c>
      <c r="H263" s="25">
        <f t="shared" si="100"/>
        <v>-4.3668122270742356E-3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</v>
      </c>
      <c r="D270" s="7">
        <v>1</v>
      </c>
      <c r="E270" s="31">
        <f t="shared" si="105"/>
        <v>7.27802037845706E-4</v>
      </c>
      <c r="F270" s="31">
        <f t="shared" si="106"/>
        <v>5.6306306306306306E-4</v>
      </c>
      <c r="G270" s="11">
        <f t="shared" si="99"/>
        <v>0</v>
      </c>
      <c r="H270" s="25">
        <f t="shared" si="107"/>
        <v>0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0</v>
      </c>
      <c r="D274" s="7">
        <v>10</v>
      </c>
      <c r="E274" s="31" t="str">
        <f t="shared" ref="E274:F278" si="111">+IF(C274=0,"",C274/C$169)</f>
        <v/>
      </c>
      <c r="F274" s="31">
        <f t="shared" si="111"/>
        <v>5.6306306306306304E-3</v>
      </c>
      <c r="G274" s="11">
        <f t="shared" si="99"/>
        <v>1</v>
      </c>
      <c r="H274" s="25" t="str">
        <f t="shared" si="100"/>
        <v/>
      </c>
      <c r="I274" s="2"/>
    </row>
    <row r="275" spans="1:9" s="32" customFormat="1" ht="15" x14ac:dyDescent="0.2">
      <c r="A275" s="39"/>
      <c r="B275" s="41" t="s">
        <v>64</v>
      </c>
      <c r="C275" s="7">
        <v>3</v>
      </c>
      <c r="D275" s="7">
        <v>11</v>
      </c>
      <c r="E275" s="31">
        <f t="shared" si="111"/>
        <v>2.1834061135371178E-3</v>
      </c>
      <c r="F275" s="31">
        <f t="shared" si="111"/>
        <v>6.1936936936936937E-3</v>
      </c>
      <c r="G275" s="11">
        <f t="shared" si="99"/>
        <v>2.6666666666666665</v>
      </c>
      <c r="H275" s="25">
        <f t="shared" si="100"/>
        <v>5.8224163027656472E-3</v>
      </c>
      <c r="I275" s="2"/>
    </row>
    <row r="276" spans="1:9" s="32" customFormat="1" ht="15" x14ac:dyDescent="0.2">
      <c r="A276" s="39"/>
      <c r="B276" s="41" t="s">
        <v>61</v>
      </c>
      <c r="C276" s="7">
        <v>2</v>
      </c>
      <c r="D276" s="7">
        <v>0</v>
      </c>
      <c r="E276" s="31">
        <f t="shared" si="111"/>
        <v>1.455604075691412E-3</v>
      </c>
      <c r="F276" s="31" t="str">
        <f t="shared" si="111"/>
        <v/>
      </c>
      <c r="G276" s="11">
        <f t="shared" si="99"/>
        <v>-1</v>
      </c>
      <c r="H276" s="25">
        <f t="shared" si="100"/>
        <v>-1.455604075691412E-3</v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5.6306306306306306E-4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4</v>
      </c>
      <c r="D291" s="7">
        <v>0</v>
      </c>
      <c r="E291" s="31">
        <f>+IF(C291=0,"",C291/C$169)</f>
        <v>2.911208151382824E-3</v>
      </c>
      <c r="F291" s="31" t="str">
        <f>+IF(D291=0,"",D291/D$169)</f>
        <v/>
      </c>
      <c r="G291" s="11">
        <f t="shared" si="99"/>
        <v>-1</v>
      </c>
      <c r="H291" s="25">
        <f t="shared" si="100"/>
        <v>-2.911208151382824E-3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0</v>
      </c>
      <c r="D299" s="7">
        <v>0</v>
      </c>
      <c r="E299" s="31" t="str">
        <f>+IF(C299=0,"",C299/C$169)</f>
        <v/>
      </c>
      <c r="F299" s="31" t="str">
        <f>+IF(D299=0,"",D299/D$169)</f>
        <v/>
      </c>
      <c r="G299" s="11" t="str">
        <f t="shared" si="99"/>
        <v xml:space="preserve"> </v>
      </c>
      <c r="H299" s="25" t="str">
        <f t="shared" si="100"/>
        <v/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0</v>
      </c>
      <c r="E301" s="31">
        <f t="shared" ref="E301:E323" si="131">+IF(C301=0,"",C301/C$169)</f>
        <v>7.27802037845706E-4</v>
      </c>
      <c r="F301" s="31" t="str">
        <f t="shared" ref="F301:F323" si="132">+IF(D301=0,"",D301/D$169)</f>
        <v/>
      </c>
      <c r="G301" s="11">
        <f t="shared" ref="G301:G339" si="133">+IF(AND(C301=0,D301=0)," ",IF(C301=0,1,IF(D301=0,-1,(D301-C301)/C301)))</f>
        <v>-1</v>
      </c>
      <c r="H301" s="25">
        <f t="shared" si="100"/>
        <v>-7.27802037845706E-4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0</v>
      </c>
      <c r="E304" s="31" t="str">
        <f t="shared" si="131"/>
        <v/>
      </c>
      <c r="F304" s="31" t="str">
        <f t="shared" si="132"/>
        <v/>
      </c>
      <c r="G304" s="11" t="str">
        <f t="shared" si="133"/>
        <v xml:space="preserve"> 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141</v>
      </c>
      <c r="E306" s="31" t="str">
        <f t="shared" si="131"/>
        <v/>
      </c>
      <c r="F306" s="31">
        <f t="shared" si="132"/>
        <v>7.9391891891891886E-2</v>
      </c>
      <c r="G306" s="11">
        <f t="shared" si="133"/>
        <v>1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0</v>
      </c>
      <c r="D313" s="7">
        <v>0</v>
      </c>
      <c r="E313" s="31" t="str">
        <f t="shared" si="131"/>
        <v/>
      </c>
      <c r="F313" s="31" t="str">
        <f t="shared" si="132"/>
        <v/>
      </c>
      <c r="G313" s="11" t="str">
        <f t="shared" si="133"/>
        <v xml:space="preserve"> </v>
      </c>
      <c r="H313" s="25" t="str">
        <f t="shared" si="100"/>
        <v/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113</v>
      </c>
      <c r="D315" s="7">
        <v>288</v>
      </c>
      <c r="E315" s="31">
        <f t="shared" si="131"/>
        <v>8.2241630276564781E-2</v>
      </c>
      <c r="F315" s="31">
        <f t="shared" si="132"/>
        <v>0.16216216216216217</v>
      </c>
      <c r="G315" s="11">
        <f t="shared" si="133"/>
        <v>1.5486725663716814</v>
      </c>
      <c r="H315" s="25">
        <f t="shared" si="100"/>
        <v>0.12736535662299855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990</v>
      </c>
      <c r="D345" s="52">
        <f>SUM(D346:D564)</f>
        <v>973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-1.7171717171717171E-2</v>
      </c>
      <c r="H345" s="54">
        <f>+IF(OR(AND(E345=""),(G345="")),"",E345*G345)</f>
        <v>-1.7171717171717171E-2</v>
      </c>
    </row>
    <row r="346" spans="1:9" s="32" customFormat="1" ht="15" x14ac:dyDescent="0.2">
      <c r="A346" s="39"/>
      <c r="B346" s="29" t="s">
        <v>74</v>
      </c>
      <c r="C346" s="7">
        <v>32</v>
      </c>
      <c r="D346" s="7">
        <v>17</v>
      </c>
      <c r="E346" s="31">
        <f t="shared" si="144"/>
        <v>3.2323232323232323E-2</v>
      </c>
      <c r="F346" s="31">
        <f t="shared" si="145"/>
        <v>1.7471736896197326E-2</v>
      </c>
      <c r="G346" s="11">
        <f t="shared" ref="G346:G410" si="146">+IF(AND(C346=0,D346=0)," ",IF(C346=0,1,IF(D346=0,-1,(D346-C346)/C346)))</f>
        <v>-0.46875</v>
      </c>
      <c r="H346" s="25">
        <f>+IF(OR(AND(E346=""),(G346="")),"",E346*G346)</f>
        <v>-1.5151515151515152E-2</v>
      </c>
      <c r="I346" s="2"/>
    </row>
    <row r="347" spans="1:9" s="32" customFormat="1" ht="15" x14ac:dyDescent="0.2">
      <c r="A347" s="39"/>
      <c r="B347" s="29" t="s">
        <v>77</v>
      </c>
      <c r="C347" s="7">
        <v>2</v>
      </c>
      <c r="D347" s="7">
        <v>3</v>
      </c>
      <c r="E347" s="31">
        <f t="shared" si="144"/>
        <v>2.0202020202020202E-3</v>
      </c>
      <c r="F347" s="31">
        <f t="shared" si="145"/>
        <v>3.0832476875642342E-3</v>
      </c>
      <c r="G347" s="11">
        <f t="shared" si="146"/>
        <v>0.5</v>
      </c>
      <c r="H347" s="25">
        <f t="shared" ref="H347:H414" si="147">+IF(OR(AND(E347=""),(G347="")),"",E347*G347)</f>
        <v>1.0101010101010101E-3</v>
      </c>
      <c r="I347" s="2"/>
    </row>
    <row r="348" spans="1:9" s="32" customFormat="1" ht="15" x14ac:dyDescent="0.2">
      <c r="A348" s="39"/>
      <c r="B348" s="29" t="s">
        <v>70</v>
      </c>
      <c r="C348" s="7">
        <v>1</v>
      </c>
      <c r="D348" s="7">
        <v>1</v>
      </c>
      <c r="E348" s="31">
        <f t="shared" si="144"/>
        <v>1.0101010101010101E-3</v>
      </c>
      <c r="F348" s="31">
        <f t="shared" si="145"/>
        <v>1.0277492291880781E-3</v>
      </c>
      <c r="G348" s="11">
        <f t="shared" si="146"/>
        <v>0</v>
      </c>
      <c r="H348" s="25">
        <f t="shared" si="147"/>
        <v>0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31</v>
      </c>
      <c r="D351" s="7">
        <v>28</v>
      </c>
      <c r="E351" s="31">
        <f t="shared" si="144"/>
        <v>3.1313131313131314E-2</v>
      </c>
      <c r="F351" s="31">
        <f t="shared" si="145"/>
        <v>2.8776978417266189E-2</v>
      </c>
      <c r="G351" s="11">
        <f t="shared" si="146"/>
        <v>-9.6774193548387094E-2</v>
      </c>
      <c r="H351" s="25">
        <f t="shared" si="147"/>
        <v>-3.0303030303030303E-3</v>
      </c>
      <c r="I351" s="2"/>
    </row>
    <row r="352" spans="1:9" s="32" customFormat="1" ht="15" x14ac:dyDescent="0.2">
      <c r="A352" s="39"/>
      <c r="B352" s="29" t="s">
        <v>80</v>
      </c>
      <c r="C352" s="7">
        <v>9</v>
      </c>
      <c r="D352" s="7">
        <v>4</v>
      </c>
      <c r="E352" s="31">
        <f t="shared" si="144"/>
        <v>9.0909090909090905E-3</v>
      </c>
      <c r="F352" s="31">
        <f t="shared" si="145"/>
        <v>4.1109969167523125E-3</v>
      </c>
      <c r="G352" s="11">
        <f t="shared" si="146"/>
        <v>-0.55555555555555558</v>
      </c>
      <c r="H352" s="25">
        <f t="shared" si="147"/>
        <v>-5.0505050505050501E-3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3</v>
      </c>
      <c r="D354" s="7">
        <v>1</v>
      </c>
      <c r="E354" s="31">
        <f t="shared" si="144"/>
        <v>3.0303030303030303E-3</v>
      </c>
      <c r="F354" s="31">
        <f t="shared" si="145"/>
        <v>1.0277492291880781E-3</v>
      </c>
      <c r="G354" s="11">
        <f t="shared" si="146"/>
        <v>-0.66666666666666663</v>
      </c>
      <c r="H354" s="25">
        <f t="shared" si="147"/>
        <v>-2.0202020202020202E-3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1</v>
      </c>
      <c r="E355" s="31" t="str">
        <f t="shared" si="144"/>
        <v/>
      </c>
      <c r="F355" s="31">
        <f t="shared" si="145"/>
        <v>1.0277492291880781E-3</v>
      </c>
      <c r="G355" s="11">
        <f t="shared" si="146"/>
        <v>1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260</v>
      </c>
      <c r="D357" s="7">
        <v>203</v>
      </c>
      <c r="E357" s="31">
        <f t="shared" si="144"/>
        <v>0.26262626262626265</v>
      </c>
      <c r="F357" s="31">
        <f t="shared" si="145"/>
        <v>0.20863309352517986</v>
      </c>
      <c r="G357" s="11">
        <f t="shared" si="146"/>
        <v>-0.21923076923076923</v>
      </c>
      <c r="H357" s="25">
        <f t="shared" si="147"/>
        <v>-5.7575757575757579E-2</v>
      </c>
      <c r="I357" s="2"/>
    </row>
    <row r="358" spans="1:9" s="32" customFormat="1" ht="15" x14ac:dyDescent="0.2">
      <c r="A358" s="39"/>
      <c r="B358" s="29" t="s">
        <v>577</v>
      </c>
      <c r="C358" s="7">
        <v>0</v>
      </c>
      <c r="D358" s="7">
        <v>1</v>
      </c>
      <c r="E358" s="31" t="str">
        <f t="shared" si="144"/>
        <v/>
      </c>
      <c r="F358" s="31">
        <f t="shared" si="145"/>
        <v>1.0277492291880781E-3</v>
      </c>
      <c r="G358" s="11">
        <f t="shared" si="146"/>
        <v>1</v>
      </c>
      <c r="H358" s="25" t="str">
        <f t="shared" si="147"/>
        <v/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15</v>
      </c>
      <c r="D360" s="7">
        <v>4</v>
      </c>
      <c r="E360" s="31">
        <f t="shared" si="144"/>
        <v>1.5151515151515152E-2</v>
      </c>
      <c r="F360" s="31">
        <f t="shared" si="145"/>
        <v>4.1109969167523125E-3</v>
      </c>
      <c r="G360" s="11">
        <f t="shared" si="146"/>
        <v>-0.73333333333333328</v>
      </c>
      <c r="H360" s="25">
        <f t="shared" si="147"/>
        <v>-1.111111111111111E-2</v>
      </c>
      <c r="I360" s="2"/>
    </row>
    <row r="361" spans="1:9" s="32" customFormat="1" ht="15" x14ac:dyDescent="0.2">
      <c r="A361" s="39"/>
      <c r="B361" s="29" t="s">
        <v>614</v>
      </c>
      <c r="C361" s="7">
        <v>1</v>
      </c>
      <c r="D361" s="7">
        <v>0</v>
      </c>
      <c r="E361" s="31">
        <f t="shared" si="144"/>
        <v>1.0101010101010101E-3</v>
      </c>
      <c r="F361" s="31" t="str">
        <f t="shared" si="145"/>
        <v/>
      </c>
      <c r="G361" s="11">
        <f t="shared" si="146"/>
        <v>-1</v>
      </c>
      <c r="H361" s="25">
        <f t="shared" si="147"/>
        <v>-1.0101010101010101E-3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4</v>
      </c>
      <c r="D365" s="7">
        <v>67</v>
      </c>
      <c r="E365" s="31">
        <f t="shared" si="144"/>
        <v>4.0404040404040404E-3</v>
      </c>
      <c r="F365" s="31">
        <f t="shared" si="145"/>
        <v>6.8859198355601239E-2</v>
      </c>
      <c r="G365" s="11">
        <f t="shared" si="146"/>
        <v>15.75</v>
      </c>
      <c r="H365" s="25">
        <f t="shared" si="147"/>
        <v>6.363636363636363E-2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34</v>
      </c>
      <c r="E366" s="31" t="str">
        <f t="shared" si="144"/>
        <v/>
      </c>
      <c r="F366" s="31">
        <f t="shared" si="145"/>
        <v>3.4943473792394653E-2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0</v>
      </c>
      <c r="D368" s="7">
        <v>0</v>
      </c>
      <c r="E368" s="31" t="str">
        <f t="shared" si="144"/>
        <v/>
      </c>
      <c r="F368" s="31" t="str">
        <f t="shared" si="145"/>
        <v/>
      </c>
      <c r="G368" s="11" t="str">
        <f t="shared" si="146"/>
        <v xml:space="preserve"> </v>
      </c>
      <c r="H368" s="25" t="str">
        <f t="shared" si="147"/>
        <v/>
      </c>
      <c r="I368" s="2"/>
    </row>
    <row r="369" spans="1:9" s="32" customFormat="1" ht="15" x14ac:dyDescent="0.2">
      <c r="A369" s="39"/>
      <c r="B369" s="29" t="s">
        <v>578</v>
      </c>
      <c r="C369" s="7">
        <v>9</v>
      </c>
      <c r="D369" s="7">
        <v>28</v>
      </c>
      <c r="E369" s="31">
        <f t="shared" si="144"/>
        <v>9.0909090909090905E-3</v>
      </c>
      <c r="F369" s="31">
        <f t="shared" si="145"/>
        <v>2.8776978417266189E-2</v>
      </c>
      <c r="G369" s="11">
        <f t="shared" si="146"/>
        <v>2.1111111111111112</v>
      </c>
      <c r="H369" s="25">
        <f t="shared" si="147"/>
        <v>1.9191919191919191E-2</v>
      </c>
      <c r="I369" s="2"/>
    </row>
    <row r="370" spans="1:9" s="32" customFormat="1" ht="15" x14ac:dyDescent="0.2">
      <c r="A370" s="39"/>
      <c r="B370" s="29" t="s">
        <v>85</v>
      </c>
      <c r="C370" s="7">
        <v>1</v>
      </c>
      <c r="D370" s="7">
        <v>3</v>
      </c>
      <c r="E370" s="31">
        <f t="shared" si="144"/>
        <v>1.0101010101010101E-3</v>
      </c>
      <c r="F370" s="31">
        <f t="shared" si="145"/>
        <v>3.0832476875642342E-3</v>
      </c>
      <c r="G370" s="11">
        <f t="shared" si="146"/>
        <v>2</v>
      </c>
      <c r="H370" s="25">
        <f t="shared" si="147"/>
        <v>2.0202020202020202E-3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1</v>
      </c>
      <c r="E371" s="31" t="str">
        <f t="shared" si="144"/>
        <v/>
      </c>
      <c r="F371" s="31">
        <f t="shared" si="145"/>
        <v>1.0277492291880781E-3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1</v>
      </c>
      <c r="D372" s="7">
        <v>0</v>
      </c>
      <c r="E372" s="31">
        <f t="shared" si="144"/>
        <v>1.0101010101010101E-3</v>
      </c>
      <c r="F372" s="31" t="str">
        <f t="shared" si="145"/>
        <v/>
      </c>
      <c r="G372" s="11">
        <f t="shared" si="146"/>
        <v>-1</v>
      </c>
      <c r="H372" s="25">
        <f t="shared" si="147"/>
        <v>-1.0101010101010101E-3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1</v>
      </c>
      <c r="E374" s="31">
        <f t="shared" si="144"/>
        <v>1.0101010101010101E-3</v>
      </c>
      <c r="F374" s="31">
        <f t="shared" si="145"/>
        <v>1.0277492291880781E-3</v>
      </c>
      <c r="G374" s="11">
        <f t="shared" si="146"/>
        <v>0</v>
      </c>
      <c r="H374" s="25">
        <f t="shared" si="147"/>
        <v>0</v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2</v>
      </c>
      <c r="E375" s="31" t="str">
        <f t="shared" si="144"/>
        <v/>
      </c>
      <c r="F375" s="31">
        <f t="shared" si="145"/>
        <v>2.0554984583761563E-3</v>
      </c>
      <c r="G375" s="11">
        <f t="shared" si="146"/>
        <v>1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4</v>
      </c>
      <c r="E378" s="31" t="str">
        <f t="shared" ref="E378" si="153">+IF(C378=0,"",C378/C$345)</f>
        <v/>
      </c>
      <c r="F378" s="31">
        <f t="shared" ref="F378" si="154">+IF(D378=0,"",D378/D$345)</f>
        <v>4.1109969167523125E-3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20</v>
      </c>
      <c r="D379" s="7">
        <v>22</v>
      </c>
      <c r="E379" s="31">
        <f t="shared" ref="E379:E401" si="156">+IF(C379=0,"",C379/C$345)</f>
        <v>2.0202020202020204E-2</v>
      </c>
      <c r="F379" s="31">
        <f t="shared" ref="F379:F401" si="157">+IF(D379=0,"",D379/D$345)</f>
        <v>2.2610483042137718E-2</v>
      </c>
      <c r="G379" s="11">
        <f t="shared" si="146"/>
        <v>0.1</v>
      </c>
      <c r="H379" s="25">
        <f t="shared" si="147"/>
        <v>2.0202020202020206E-3</v>
      </c>
      <c r="I379" s="2"/>
    </row>
    <row r="380" spans="1:9" s="32" customFormat="1" ht="15" x14ac:dyDescent="0.2">
      <c r="A380" s="39"/>
      <c r="B380" s="29" t="s">
        <v>484</v>
      </c>
      <c r="C380" s="7">
        <v>1</v>
      </c>
      <c r="D380" s="7">
        <v>2</v>
      </c>
      <c r="E380" s="31">
        <f t="shared" si="156"/>
        <v>1.0101010101010101E-3</v>
      </c>
      <c r="F380" s="31">
        <f t="shared" si="157"/>
        <v>2.0554984583761563E-3</v>
      </c>
      <c r="G380" s="11">
        <f t="shared" si="146"/>
        <v>1</v>
      </c>
      <c r="H380" s="25">
        <f t="shared" si="147"/>
        <v>1.0101010101010101E-3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2</v>
      </c>
      <c r="D382" s="7">
        <v>2</v>
      </c>
      <c r="E382" s="31">
        <f t="shared" si="156"/>
        <v>2.0202020202020202E-3</v>
      </c>
      <c r="F382" s="31">
        <f t="shared" si="157"/>
        <v>2.0554984583761563E-3</v>
      </c>
      <c r="G382" s="11">
        <f t="shared" si="146"/>
        <v>0</v>
      </c>
      <c r="H382" s="25">
        <f t="shared" si="147"/>
        <v>0</v>
      </c>
      <c r="I382" s="2"/>
    </row>
    <row r="383" spans="1:9" s="32" customFormat="1" ht="15" x14ac:dyDescent="0.2">
      <c r="A383" s="39"/>
      <c r="B383" s="29" t="s">
        <v>253</v>
      </c>
      <c r="C383" s="7">
        <v>13</v>
      </c>
      <c r="D383" s="7">
        <v>23</v>
      </c>
      <c r="E383" s="31">
        <f t="shared" si="156"/>
        <v>1.3131313131313131E-2</v>
      </c>
      <c r="F383" s="31">
        <f t="shared" si="157"/>
        <v>2.3638232271325797E-2</v>
      </c>
      <c r="G383" s="11">
        <f t="shared" si="146"/>
        <v>0.76923076923076927</v>
      </c>
      <c r="H383" s="25">
        <f t="shared" si="147"/>
        <v>1.0101010101010102E-2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61</v>
      </c>
      <c r="D385" s="7">
        <v>4</v>
      </c>
      <c r="E385" s="31">
        <f t="shared" si="156"/>
        <v>6.1616161616161617E-2</v>
      </c>
      <c r="F385" s="31">
        <f t="shared" si="157"/>
        <v>4.1109969167523125E-3</v>
      </c>
      <c r="G385" s="11">
        <f t="shared" si="146"/>
        <v>-0.93442622950819676</v>
      </c>
      <c r="H385" s="25">
        <f t="shared" ref="H385" si="158">+IF(OR(AND(E385=""),(G385="")),"",E385*G385)</f>
        <v>-5.7575757575757579E-2</v>
      </c>
      <c r="I385" s="2"/>
    </row>
    <row r="386" spans="1:9" s="32" customFormat="1" ht="15" x14ac:dyDescent="0.2">
      <c r="A386" s="39"/>
      <c r="B386" s="29" t="s">
        <v>487</v>
      </c>
      <c r="C386" s="7">
        <v>94</v>
      </c>
      <c r="D386" s="7">
        <v>96</v>
      </c>
      <c r="E386" s="31">
        <f t="shared" si="156"/>
        <v>9.494949494949495E-2</v>
      </c>
      <c r="F386" s="31">
        <f t="shared" si="157"/>
        <v>9.8663926002055494E-2</v>
      </c>
      <c r="G386" s="11">
        <f t="shared" si="146"/>
        <v>2.1276595744680851E-2</v>
      </c>
      <c r="H386" s="25">
        <f t="shared" si="147"/>
        <v>2.0202020202020202E-3</v>
      </c>
      <c r="I386" s="2"/>
    </row>
    <row r="387" spans="1:9" s="32" customFormat="1" ht="15" x14ac:dyDescent="0.2">
      <c r="A387" s="39"/>
      <c r="B387" s="29" t="s">
        <v>93</v>
      </c>
      <c r="C387" s="7">
        <v>88</v>
      </c>
      <c r="D387" s="7">
        <v>48</v>
      </c>
      <c r="E387" s="31">
        <f t="shared" si="156"/>
        <v>8.8888888888888892E-2</v>
      </c>
      <c r="F387" s="31">
        <f t="shared" si="157"/>
        <v>4.9331963001027747E-2</v>
      </c>
      <c r="G387" s="11">
        <f t="shared" si="146"/>
        <v>-0.45454545454545453</v>
      </c>
      <c r="H387" s="25">
        <f t="shared" si="147"/>
        <v>-4.0404040404040407E-2</v>
      </c>
      <c r="I387" s="2"/>
    </row>
    <row r="388" spans="1:9" s="32" customFormat="1" ht="15" x14ac:dyDescent="0.2">
      <c r="A388" s="39"/>
      <c r="B388" s="29" t="s">
        <v>86</v>
      </c>
      <c r="C388" s="7">
        <v>33</v>
      </c>
      <c r="D388" s="7">
        <v>66</v>
      </c>
      <c r="E388" s="31">
        <f t="shared" si="156"/>
        <v>3.3333333333333333E-2</v>
      </c>
      <c r="F388" s="31">
        <f t="shared" si="157"/>
        <v>6.783144912641316E-2</v>
      </c>
      <c r="G388" s="11">
        <f t="shared" si="146"/>
        <v>1</v>
      </c>
      <c r="H388" s="25">
        <f t="shared" si="147"/>
        <v>3.3333333333333333E-2</v>
      </c>
      <c r="I388" s="2"/>
    </row>
    <row r="389" spans="1:9" s="32" customFormat="1" ht="15" x14ac:dyDescent="0.2">
      <c r="A389" s="39"/>
      <c r="B389" s="29" t="s">
        <v>92</v>
      </c>
      <c r="C389" s="7">
        <v>5</v>
      </c>
      <c r="D389" s="7">
        <v>33</v>
      </c>
      <c r="E389" s="31">
        <f t="shared" si="156"/>
        <v>5.0505050505050509E-3</v>
      </c>
      <c r="F389" s="31">
        <f t="shared" si="157"/>
        <v>3.391572456320658E-2</v>
      </c>
      <c r="G389" s="11">
        <f t="shared" si="146"/>
        <v>5.6</v>
      </c>
      <c r="H389" s="25">
        <f t="shared" si="147"/>
        <v>2.8282828282828285E-2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1</v>
      </c>
      <c r="D392" s="7">
        <v>1</v>
      </c>
      <c r="E392" s="31">
        <f t="shared" si="156"/>
        <v>1.0101010101010101E-3</v>
      </c>
      <c r="F392" s="31">
        <f t="shared" si="157"/>
        <v>1.0277492291880781E-3</v>
      </c>
      <c r="G392" s="11">
        <f t="shared" si="146"/>
        <v>0</v>
      </c>
      <c r="H392" s="25">
        <f t="shared" si="147"/>
        <v>0</v>
      </c>
      <c r="I392" s="2"/>
    </row>
    <row r="393" spans="1:9" s="32" customFormat="1" ht="15" x14ac:dyDescent="0.2">
      <c r="A393" s="39"/>
      <c r="B393" s="29" t="s">
        <v>255</v>
      </c>
      <c r="C393" s="7">
        <v>4</v>
      </c>
      <c r="D393" s="7">
        <v>0</v>
      </c>
      <c r="E393" s="31">
        <f t="shared" si="156"/>
        <v>4.0404040404040404E-3</v>
      </c>
      <c r="F393" s="31" t="str">
        <f t="shared" si="157"/>
        <v/>
      </c>
      <c r="G393" s="11">
        <f t="shared" si="146"/>
        <v>-1</v>
      </c>
      <c r="H393" s="25">
        <f t="shared" si="147"/>
        <v>-4.0404040404040404E-3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10</v>
      </c>
      <c r="D397" s="7">
        <v>7</v>
      </c>
      <c r="E397" s="31">
        <f t="shared" si="156"/>
        <v>1.0101010101010102E-2</v>
      </c>
      <c r="F397" s="31">
        <f t="shared" si="157"/>
        <v>7.1942446043165471E-3</v>
      </c>
      <c r="G397" s="11">
        <f t="shared" si="146"/>
        <v>-0.3</v>
      </c>
      <c r="H397" s="25">
        <f t="shared" si="147"/>
        <v>-3.0303030303030303E-3</v>
      </c>
      <c r="I397" s="2"/>
    </row>
    <row r="398" spans="1:9" s="32" customFormat="1" ht="15" x14ac:dyDescent="0.2">
      <c r="A398" s="39"/>
      <c r="B398" s="29" t="s">
        <v>94</v>
      </c>
      <c r="C398" s="7">
        <v>5</v>
      </c>
      <c r="D398" s="7">
        <v>7</v>
      </c>
      <c r="E398" s="31">
        <f t="shared" si="156"/>
        <v>5.0505050505050509E-3</v>
      </c>
      <c r="F398" s="31">
        <f t="shared" si="157"/>
        <v>7.1942446043165471E-3</v>
      </c>
      <c r="G398" s="11">
        <f t="shared" si="146"/>
        <v>0.4</v>
      </c>
      <c r="H398" s="25">
        <f t="shared" si="147"/>
        <v>2.0202020202020206E-3</v>
      </c>
      <c r="I398" s="2"/>
    </row>
    <row r="399" spans="1:9" s="32" customFormat="1" ht="15" x14ac:dyDescent="0.2">
      <c r="A399" s="39"/>
      <c r="B399" s="29" t="s">
        <v>257</v>
      </c>
      <c r="C399" s="7">
        <v>19</v>
      </c>
      <c r="D399" s="7">
        <v>4</v>
      </c>
      <c r="E399" s="31">
        <f t="shared" si="156"/>
        <v>1.9191919191919191E-2</v>
      </c>
      <c r="F399" s="31">
        <f t="shared" si="157"/>
        <v>4.1109969167523125E-3</v>
      </c>
      <c r="G399" s="11">
        <f t="shared" si="146"/>
        <v>-0.78947368421052633</v>
      </c>
      <c r="H399" s="25">
        <f t="shared" si="147"/>
        <v>-1.515151515151515E-2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0</v>
      </c>
      <c r="E400" s="31" t="str">
        <f t="shared" si="156"/>
        <v/>
      </c>
      <c r="F400" s="31" t="str">
        <f t="shared" si="157"/>
        <v/>
      </c>
      <c r="G400" s="11" t="str">
        <f t="shared" si="146"/>
        <v xml:space="preserve"> 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10</v>
      </c>
      <c r="D401" s="7">
        <v>0</v>
      </c>
      <c r="E401" s="31">
        <f t="shared" si="156"/>
        <v>1.0101010101010102E-2</v>
      </c>
      <c r="F401" s="31" t="str">
        <f t="shared" si="157"/>
        <v/>
      </c>
      <c r="G401" s="11">
        <f t="shared" si="146"/>
        <v>-1</v>
      </c>
      <c r="H401" s="25">
        <f t="shared" si="147"/>
        <v>-1.0101010101010102E-2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2</v>
      </c>
      <c r="E405" s="31" t="str">
        <f t="shared" si="162"/>
        <v/>
      </c>
      <c r="F405" s="31">
        <f t="shared" si="163"/>
        <v>2.0554984583761563E-3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83</v>
      </c>
      <c r="D409" s="7">
        <v>171</v>
      </c>
      <c r="E409" s="31">
        <f t="shared" si="162"/>
        <v>8.3838383838383837E-2</v>
      </c>
      <c r="F409" s="31">
        <f t="shared" si="163"/>
        <v>0.17574511819116137</v>
      </c>
      <c r="G409" s="11">
        <f t="shared" si="146"/>
        <v>1.0602409638554218</v>
      </c>
      <c r="H409" s="25">
        <f t="shared" si="147"/>
        <v>8.8888888888888892E-2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0</v>
      </c>
      <c r="D413" s="7">
        <v>4</v>
      </c>
      <c r="E413" s="31" t="str">
        <f t="shared" si="162"/>
        <v/>
      </c>
      <c r="F413" s="31">
        <f t="shared" si="163"/>
        <v>4.1109969167523125E-3</v>
      </c>
      <c r="G413" s="11">
        <f t="shared" si="164"/>
        <v>1</v>
      </c>
      <c r="H413" s="25" t="str">
        <f t="shared" si="147"/>
        <v/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6</v>
      </c>
      <c r="D417" s="7">
        <v>8</v>
      </c>
      <c r="E417" s="31">
        <f t="shared" ref="E417:E419" si="168">+IF(C417=0,"",C417/C$345)</f>
        <v>6.0606060606060606E-3</v>
      </c>
      <c r="F417" s="31">
        <f t="shared" ref="F417:F419" si="169">+IF(D417=0,"",D417/D$345)</f>
        <v>8.2219938335046251E-3</v>
      </c>
      <c r="G417" s="11">
        <f t="shared" si="164"/>
        <v>0.33333333333333331</v>
      </c>
      <c r="H417" s="25">
        <f t="shared" ref="H417:H419" si="170">+IF(OR(AND(E417=""),(G417="")),"",E417*G417)</f>
        <v>2.0202020202020202E-3</v>
      </c>
      <c r="I417" s="2"/>
    </row>
    <row r="418" spans="1:9" s="32" customFormat="1" ht="15" x14ac:dyDescent="0.2">
      <c r="A418" s="39"/>
      <c r="B418" s="29" t="s">
        <v>541</v>
      </c>
      <c r="C418" s="7">
        <v>1</v>
      </c>
      <c r="D418" s="7">
        <v>0</v>
      </c>
      <c r="E418" s="31">
        <f t="shared" si="168"/>
        <v>1.0101010101010101E-3</v>
      </c>
      <c r="F418" s="31" t="str">
        <f t="shared" si="169"/>
        <v/>
      </c>
      <c r="G418" s="11">
        <f t="shared" si="164"/>
        <v>-1</v>
      </c>
      <c r="H418" s="25">
        <f t="shared" si="170"/>
        <v>-1.0101010101010101E-3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4</v>
      </c>
      <c r="E420" s="31" t="str">
        <f t="shared" si="165"/>
        <v/>
      </c>
      <c r="F420" s="31">
        <f t="shared" si="166"/>
        <v>4.1109969167523125E-3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0</v>
      </c>
      <c r="E434" s="31" t="str">
        <f t="shared" si="165"/>
        <v/>
      </c>
      <c r="F434" s="31" t="str">
        <f t="shared" si="166"/>
        <v/>
      </c>
      <c r="G434" s="11" t="str">
        <f t="shared" si="164"/>
        <v xml:space="preserve"> 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0</v>
      </c>
      <c r="E444" s="31" t="str">
        <f t="shared" si="165"/>
        <v/>
      </c>
      <c r="F444" s="31" t="str">
        <f t="shared" si="166"/>
        <v/>
      </c>
      <c r="G444" s="11" t="str">
        <f t="shared" si="164"/>
        <v xml:space="preserve"> 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6</v>
      </c>
      <c r="D445" s="7">
        <v>2</v>
      </c>
      <c r="E445" s="31">
        <f t="shared" si="165"/>
        <v>6.0606060606060606E-3</v>
      </c>
      <c r="F445" s="31">
        <f t="shared" si="166"/>
        <v>2.0554984583761563E-3</v>
      </c>
      <c r="G445" s="11">
        <f t="shared" si="164"/>
        <v>-0.66666666666666663</v>
      </c>
      <c r="H445" s="25">
        <f t="shared" si="167"/>
        <v>-4.0404040404040404E-3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2</v>
      </c>
      <c r="D448" s="7">
        <v>0</v>
      </c>
      <c r="E448" s="31">
        <f t="shared" si="165"/>
        <v>2.0202020202020202E-3</v>
      </c>
      <c r="F448" s="31" t="str">
        <f t="shared" si="166"/>
        <v/>
      </c>
      <c r="G448" s="11">
        <f t="shared" si="164"/>
        <v>-1</v>
      </c>
      <c r="H448" s="25">
        <f t="shared" si="167"/>
        <v>-2.0202020202020202E-3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</v>
      </c>
      <c r="D452" s="7">
        <v>0</v>
      </c>
      <c r="E452" s="31">
        <f t="shared" si="165"/>
        <v>3.0303030303030303E-3</v>
      </c>
      <c r="F452" s="31" t="str">
        <f t="shared" si="166"/>
        <v/>
      </c>
      <c r="G452" s="11">
        <f t="shared" si="164"/>
        <v>-1</v>
      </c>
      <c r="H452" s="25">
        <f t="shared" si="167"/>
        <v>-3.0303030303030303E-3</v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1</v>
      </c>
      <c r="D454" s="7">
        <v>0</v>
      </c>
      <c r="E454" s="31">
        <f t="shared" si="165"/>
        <v>1.0101010101010101E-3</v>
      </c>
      <c r="F454" s="31" t="str">
        <f t="shared" si="166"/>
        <v/>
      </c>
      <c r="G454" s="11">
        <f t="shared" si="164"/>
        <v>-1</v>
      </c>
      <c r="H454" s="25">
        <f t="shared" si="167"/>
        <v>-1.0101010101010101E-3</v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1</v>
      </c>
      <c r="E455" s="31" t="str">
        <f t="shared" si="165"/>
        <v/>
      </c>
      <c r="F455" s="31">
        <f t="shared" si="166"/>
        <v>1.0277492291880781E-3</v>
      </c>
      <c r="G455" s="11">
        <f t="shared" si="164"/>
        <v>1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52</v>
      </c>
      <c r="D460" s="7">
        <v>22</v>
      </c>
      <c r="E460" s="31">
        <f t="shared" si="165"/>
        <v>5.2525252525252523E-2</v>
      </c>
      <c r="F460" s="31">
        <f t="shared" si="166"/>
        <v>2.2610483042137718E-2</v>
      </c>
      <c r="G460" s="11">
        <f t="shared" si="164"/>
        <v>-0.57692307692307687</v>
      </c>
      <c r="H460" s="25">
        <f t="shared" si="167"/>
        <v>-3.03030303030303E-2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0</v>
      </c>
      <c r="D468" s="7">
        <v>1</v>
      </c>
      <c r="E468" s="31" t="str">
        <f t="shared" si="165"/>
        <v/>
      </c>
      <c r="F468" s="31">
        <f t="shared" si="166"/>
        <v>1.0277492291880781E-3</v>
      </c>
      <c r="G468" s="11">
        <f t="shared" si="164"/>
        <v>1</v>
      </c>
      <c r="H468" s="25" t="str">
        <f t="shared" si="167"/>
        <v/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2</v>
      </c>
      <c r="E470" s="31" t="str">
        <f t="shared" si="165"/>
        <v/>
      </c>
      <c r="F470" s="31">
        <f t="shared" si="166"/>
        <v>2.0554984583761563E-3</v>
      </c>
      <c r="G470" s="11">
        <f t="shared" si="164"/>
        <v>1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0</v>
      </c>
      <c r="E472" s="31" t="str">
        <f t="shared" si="165"/>
        <v/>
      </c>
      <c r="F472" s="31" t="str">
        <f t="shared" si="166"/>
        <v/>
      </c>
      <c r="G472" s="11" t="str">
        <f t="shared" si="164"/>
        <v xml:space="preserve"> 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0</v>
      </c>
      <c r="D473" s="7">
        <v>0</v>
      </c>
      <c r="E473" s="31" t="str">
        <f t="shared" si="165"/>
        <v/>
      </c>
      <c r="F473" s="31" t="str">
        <f t="shared" si="166"/>
        <v/>
      </c>
      <c r="G473" s="11" t="str">
        <f t="shared" si="164"/>
        <v xml:space="preserve"> </v>
      </c>
      <c r="H473" s="25" t="str">
        <f t="shared" si="167"/>
        <v/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70</v>
      </c>
      <c r="D475" s="7">
        <v>1</v>
      </c>
      <c r="E475" s="31">
        <f t="shared" si="165"/>
        <v>7.0707070707070704E-2</v>
      </c>
      <c r="F475" s="31">
        <f t="shared" si="166"/>
        <v>1.0277492291880781E-3</v>
      </c>
      <c r="G475" s="11">
        <f t="shared" si="164"/>
        <v>-0.98571428571428577</v>
      </c>
      <c r="H475" s="25">
        <f t="shared" si="167"/>
        <v>-6.9696969696969702E-2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0</v>
      </c>
      <c r="E477" s="31">
        <f t="shared" si="165"/>
        <v>1.0101010101010101E-3</v>
      </c>
      <c r="F477" s="31" t="str">
        <f t="shared" si="166"/>
        <v/>
      </c>
      <c r="G477" s="11">
        <f t="shared" si="164"/>
        <v>-1</v>
      </c>
      <c r="H477" s="25">
        <f t="shared" si="167"/>
        <v>-1.0101010101010101E-3</v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2</v>
      </c>
      <c r="E478" s="31" t="str">
        <f t="shared" si="165"/>
        <v/>
      </c>
      <c r="F478" s="31">
        <f t="shared" si="166"/>
        <v>2.0554984583761563E-3</v>
      </c>
      <c r="G478" s="11">
        <f t="shared" ref="G478:G541" si="184">+IF(AND(C478=0,D478=0)," ",IF(C478=0,1,IF(D478=0,-1,(D478-C478)/C478)))</f>
        <v>1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0</v>
      </c>
      <c r="E479" s="31" t="str">
        <f t="shared" si="165"/>
        <v/>
      </c>
      <c r="F479" s="31" t="str">
        <f t="shared" si="166"/>
        <v/>
      </c>
      <c r="G479" s="11" t="str">
        <f t="shared" si="184"/>
        <v xml:space="preserve"> 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2</v>
      </c>
      <c r="E489" s="31" t="str">
        <f t="shared" si="165"/>
        <v/>
      </c>
      <c r="F489" s="31">
        <f t="shared" si="166"/>
        <v>2.0554984583761563E-3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2</v>
      </c>
      <c r="D499" s="7">
        <v>11</v>
      </c>
      <c r="E499" s="31">
        <f t="shared" si="185"/>
        <v>2.0202020202020202E-3</v>
      </c>
      <c r="F499" s="31">
        <f t="shared" si="186"/>
        <v>1.1305241521068859E-2</v>
      </c>
      <c r="G499" s="11">
        <f t="shared" si="184"/>
        <v>4.5</v>
      </c>
      <c r="H499" s="25">
        <f t="shared" si="187"/>
        <v>9.0909090909090905E-3</v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9</v>
      </c>
      <c r="E504" s="31" t="str">
        <f t="shared" si="185"/>
        <v/>
      </c>
      <c r="F504" s="31">
        <f t="shared" si="186"/>
        <v>9.249743062692703E-3</v>
      </c>
      <c r="G504" s="11">
        <f t="shared" si="184"/>
        <v>1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1</v>
      </c>
      <c r="D518" s="7">
        <v>0</v>
      </c>
      <c r="E518" s="31">
        <f t="shared" si="185"/>
        <v>1.0101010101010101E-3</v>
      </c>
      <c r="F518" s="31" t="str">
        <f t="shared" si="186"/>
        <v/>
      </c>
      <c r="G518" s="11">
        <f t="shared" si="184"/>
        <v>-1</v>
      </c>
      <c r="H518" s="25">
        <f t="shared" si="187"/>
        <v>-1.0101010101010101E-3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0</v>
      </c>
      <c r="D524" s="7">
        <v>0</v>
      </c>
      <c r="E524" s="31" t="str">
        <f t="shared" ref="E524:E549" si="191">+IF(C524=0,"",C524/C$345)</f>
        <v/>
      </c>
      <c r="F524" s="31" t="str">
        <f t="shared" ref="F524:F549" si="192">+IF(D524=0,"",D524/D$345)</f>
        <v/>
      </c>
      <c r="G524" s="11" t="str">
        <f t="shared" si="184"/>
        <v xml:space="preserve"> </v>
      </c>
      <c r="H524" s="25" t="str">
        <f t="shared" si="187"/>
        <v/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0</v>
      </c>
      <c r="D527" s="7">
        <v>0</v>
      </c>
      <c r="E527" s="31" t="str">
        <f t="shared" si="191"/>
        <v/>
      </c>
      <c r="F527" s="31" t="str">
        <f t="shared" si="192"/>
        <v/>
      </c>
      <c r="G527" s="11" t="str">
        <f t="shared" si="184"/>
        <v xml:space="preserve"> </v>
      </c>
      <c r="H527" s="25" t="str">
        <f t="shared" si="187"/>
        <v/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0</v>
      </c>
      <c r="E528" s="31" t="str">
        <f t="shared" si="191"/>
        <v/>
      </c>
      <c r="F528" s="31" t="str">
        <f t="shared" si="192"/>
        <v/>
      </c>
      <c r="G528" s="11" t="str">
        <f t="shared" si="184"/>
        <v xml:space="preserve"> 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2</v>
      </c>
      <c r="E538" s="31" t="str">
        <f t="shared" si="191"/>
        <v/>
      </c>
      <c r="F538" s="31">
        <f t="shared" si="192"/>
        <v>2.0554984583761563E-3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</v>
      </c>
      <c r="D542" s="7">
        <v>4</v>
      </c>
      <c r="E542" s="31">
        <f t="shared" si="191"/>
        <v>2.0202020202020202E-3</v>
      </c>
      <c r="F542" s="31">
        <f t="shared" si="192"/>
        <v>4.1109969167523125E-3</v>
      </c>
      <c r="G542" s="11">
        <f t="shared" ref="G542:G564" si="193">+IF(AND(C542=0,D542=0)," ",IF(C542=0,1,IF(D542=0,-1,(D542-C542)/C542)))</f>
        <v>1</v>
      </c>
      <c r="H542" s="25">
        <f t="shared" si="187"/>
        <v>2.0202020202020202E-3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16</v>
      </c>
      <c r="D547" s="7">
        <v>2</v>
      </c>
      <c r="E547" s="31">
        <f t="shared" si="191"/>
        <v>1.6161616161616162E-2</v>
      </c>
      <c r="F547" s="31">
        <f t="shared" si="192"/>
        <v>2.0554984583761563E-3</v>
      </c>
      <c r="G547" s="11">
        <f t="shared" si="193"/>
        <v>-0.875</v>
      </c>
      <c r="H547" s="25">
        <f t="shared" si="187"/>
        <v>-1.4141414141414142E-2</v>
      </c>
      <c r="I547" s="2"/>
    </row>
    <row r="548" spans="1:9" s="32" customFormat="1" ht="15" x14ac:dyDescent="0.2">
      <c r="A548" s="39"/>
      <c r="B548" s="29" t="s">
        <v>142</v>
      </c>
      <c r="C548" s="7">
        <v>0</v>
      </c>
      <c r="D548" s="7">
        <v>0</v>
      </c>
      <c r="E548" s="31" t="str">
        <f t="shared" si="191"/>
        <v/>
      </c>
      <c r="F548" s="31" t="str">
        <f t="shared" si="192"/>
        <v/>
      </c>
      <c r="G548" s="11" t="str">
        <f t="shared" si="193"/>
        <v xml:space="preserve"> </v>
      </c>
      <c r="H548" s="25" t="str">
        <f t="shared" si="187"/>
        <v/>
      </c>
      <c r="I548" s="2"/>
    </row>
    <row r="549" spans="1:9" s="32" customFormat="1" ht="15" x14ac:dyDescent="0.2">
      <c r="A549" s="39"/>
      <c r="B549" s="29" t="s">
        <v>314</v>
      </c>
      <c r="C549" s="7">
        <v>7</v>
      </c>
      <c r="D549" s="7">
        <v>1</v>
      </c>
      <c r="E549" s="31">
        <f t="shared" si="191"/>
        <v>7.0707070707070711E-3</v>
      </c>
      <c r="F549" s="31">
        <f t="shared" si="192"/>
        <v>1.0277492291880781E-3</v>
      </c>
      <c r="G549" s="11">
        <f t="shared" si="193"/>
        <v>-0.8571428571428571</v>
      </c>
      <c r="H549" s="25">
        <f t="shared" si="187"/>
        <v>-6.0606060606060606E-3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1</v>
      </c>
      <c r="E550" s="31" t="str">
        <f t="shared" ref="E550" si="194">+IF(C550=0,"",C550/C$345)</f>
        <v/>
      </c>
      <c r="F550" s="31">
        <f t="shared" ref="F550" si="195">+IF(D550=0,"",D550/D$345)</f>
        <v>1.0277492291880781E-3</v>
      </c>
      <c r="G550" s="11">
        <f t="shared" si="193"/>
        <v>1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1</v>
      </c>
      <c r="D556" s="7">
        <v>1</v>
      </c>
      <c r="E556" s="31">
        <f t="shared" si="197"/>
        <v>1.0101010101010101E-3</v>
      </c>
      <c r="F556" s="31">
        <f t="shared" si="198"/>
        <v>1.0277492291880781E-3</v>
      </c>
      <c r="G556" s="11">
        <f t="shared" si="193"/>
        <v>0</v>
      </c>
      <c r="H556" s="25">
        <f t="shared" si="199"/>
        <v>0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2</v>
      </c>
      <c r="E562" s="31" t="str">
        <f t="shared" si="197"/>
        <v/>
      </c>
      <c r="F562" s="31">
        <f t="shared" si="198"/>
        <v>2.0554984583761563E-3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1267</v>
      </c>
      <c r="D570" s="52">
        <f>SUM(D571:D596)</f>
        <v>720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-0.43172849250197315</v>
      </c>
      <c r="H570" s="54">
        <f>+IF(OR(AND(E570=""),(G570="")),"",E570*G570)</f>
        <v>-0.43172849250197315</v>
      </c>
    </row>
    <row r="571" spans="1:9" s="32" customFormat="1" ht="15" x14ac:dyDescent="0.2">
      <c r="A571" s="39"/>
      <c r="B571" s="29" t="s">
        <v>322</v>
      </c>
      <c r="C571" s="7">
        <v>23</v>
      </c>
      <c r="D571" s="7">
        <v>2</v>
      </c>
      <c r="E571" s="31">
        <f t="shared" si="200"/>
        <v>1.8153117600631413E-2</v>
      </c>
      <c r="F571" s="31">
        <f t="shared" si="201"/>
        <v>2.7777777777777779E-3</v>
      </c>
      <c r="G571" s="11">
        <f t="shared" ref="G571:G596" si="202">+IF(AND(C571=0,D571=0)," ",IF(C571=0,1,IF(D571=0,-1,(D571-C571)/C571)))</f>
        <v>-0.91304347826086951</v>
      </c>
      <c r="H571" s="25">
        <f>+IF(OR(AND(E571=""),(G571="")),"",E571*G571)</f>
        <v>-1.6574585635359115E-2</v>
      </c>
      <c r="I571" s="2"/>
    </row>
    <row r="572" spans="1:9" s="32" customFormat="1" ht="15" x14ac:dyDescent="0.2">
      <c r="A572" s="39"/>
      <c r="B572" s="29" t="s">
        <v>144</v>
      </c>
      <c r="C572" s="7">
        <v>2</v>
      </c>
      <c r="D572" s="7">
        <v>1</v>
      </c>
      <c r="E572" s="31">
        <f t="shared" si="200"/>
        <v>1.5785319652722968E-3</v>
      </c>
      <c r="F572" s="31">
        <f t="shared" si="201"/>
        <v>1.3888888888888889E-3</v>
      </c>
      <c r="G572" s="11">
        <f t="shared" si="202"/>
        <v>-0.5</v>
      </c>
      <c r="H572" s="25">
        <f t="shared" ref="H572:H596" si="203">+IF(OR(AND(E572=""),(G572="")),"",E572*G572)</f>
        <v>-7.8926598263614838E-4</v>
      </c>
      <c r="I572" s="2"/>
    </row>
    <row r="573" spans="1:9" s="32" customFormat="1" ht="15" x14ac:dyDescent="0.2">
      <c r="A573" s="39"/>
      <c r="B573" s="29" t="s">
        <v>584</v>
      </c>
      <c r="C573" s="7">
        <v>342</v>
      </c>
      <c r="D573" s="7">
        <v>320</v>
      </c>
      <c r="E573" s="31">
        <f t="shared" si="200"/>
        <v>0.26992896606156275</v>
      </c>
      <c r="F573" s="31">
        <f t="shared" si="201"/>
        <v>0.44444444444444442</v>
      </c>
      <c r="G573" s="11">
        <f t="shared" si="202"/>
        <v>-6.4327485380116955E-2</v>
      </c>
      <c r="H573" s="25">
        <f t="shared" si="203"/>
        <v>-1.7363851617995262E-2</v>
      </c>
      <c r="I573" s="2"/>
    </row>
    <row r="574" spans="1:9" s="32" customFormat="1" ht="15" x14ac:dyDescent="0.2">
      <c r="A574" s="39"/>
      <c r="B574" s="29" t="s">
        <v>323</v>
      </c>
      <c r="C574" s="7">
        <v>364</v>
      </c>
      <c r="D574" s="7">
        <v>72</v>
      </c>
      <c r="E574" s="31">
        <f t="shared" si="200"/>
        <v>0.287292817679558</v>
      </c>
      <c r="F574" s="31">
        <f t="shared" si="201"/>
        <v>0.1</v>
      </c>
      <c r="G574" s="11">
        <f t="shared" si="202"/>
        <v>-0.80219780219780223</v>
      </c>
      <c r="H574" s="25">
        <f t="shared" si="203"/>
        <v>-0.23046566692975534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2</v>
      </c>
      <c r="E575" s="31" t="str">
        <f t="shared" si="200"/>
        <v/>
      </c>
      <c r="F575" s="31">
        <f t="shared" si="201"/>
        <v>2.7777777777777779E-3</v>
      </c>
      <c r="G575" s="11">
        <f t="shared" si="202"/>
        <v>1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1</v>
      </c>
      <c r="D577" s="7">
        <v>0</v>
      </c>
      <c r="E577" s="31">
        <f t="shared" si="200"/>
        <v>7.8926598263614838E-4</v>
      </c>
      <c r="F577" s="31" t="str">
        <f t="shared" si="201"/>
        <v/>
      </c>
      <c r="G577" s="11">
        <f t="shared" si="202"/>
        <v>-1</v>
      </c>
      <c r="H577" s="25">
        <f t="shared" si="203"/>
        <v>-7.8926598263614838E-4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2</v>
      </c>
      <c r="D581" s="7">
        <v>17</v>
      </c>
      <c r="E581" s="31">
        <f t="shared" ref="E581" si="204">+IF(C581=0,"",C581/C$570)</f>
        <v>1.5785319652722968E-3</v>
      </c>
      <c r="F581" s="31">
        <f t="shared" ref="F581" si="205">+IF(D581=0,"",D581/D$570)</f>
        <v>2.361111111111111E-2</v>
      </c>
      <c r="G581" s="11">
        <f t="shared" si="202"/>
        <v>7.5</v>
      </c>
      <c r="H581" s="25">
        <f t="shared" ref="H581" si="206">+IF(OR(AND(E581=""),(G581="")),"",E581*G581)</f>
        <v>1.1838989739542225E-2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0</v>
      </c>
      <c r="E585" s="31" t="str">
        <f t="shared" si="210"/>
        <v/>
      </c>
      <c r="F585" s="31" t="str">
        <f t="shared" si="211"/>
        <v/>
      </c>
      <c r="G585" s="11" t="str">
        <f t="shared" si="202"/>
        <v xml:space="preserve"> 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1</v>
      </c>
      <c r="D586" s="7">
        <v>0</v>
      </c>
      <c r="E586" s="31">
        <f t="shared" si="210"/>
        <v>7.8926598263614838E-4</v>
      </c>
      <c r="F586" s="31" t="str">
        <f t="shared" si="211"/>
        <v/>
      </c>
      <c r="G586" s="11">
        <f t="shared" si="202"/>
        <v>-1</v>
      </c>
      <c r="H586" s="25">
        <f t="shared" si="203"/>
        <v>-7.8926598263614838E-4</v>
      </c>
      <c r="I586" s="2"/>
    </row>
    <row r="587" spans="1:9" s="32" customFormat="1" ht="15" x14ac:dyDescent="0.2">
      <c r="A587" s="39"/>
      <c r="B587" s="29" t="s">
        <v>328</v>
      </c>
      <c r="C587" s="7">
        <v>520</v>
      </c>
      <c r="D587" s="7">
        <v>300</v>
      </c>
      <c r="E587" s="31">
        <f t="shared" si="210"/>
        <v>0.41041831097079717</v>
      </c>
      <c r="F587" s="31">
        <f t="shared" si="211"/>
        <v>0.41666666666666669</v>
      </c>
      <c r="G587" s="11">
        <f t="shared" si="202"/>
        <v>-0.42307692307692307</v>
      </c>
      <c r="H587" s="25">
        <f t="shared" si="203"/>
        <v>-0.17363851617995266</v>
      </c>
      <c r="I587" s="2"/>
    </row>
    <row r="588" spans="1:9" s="32" customFormat="1" ht="15" x14ac:dyDescent="0.2">
      <c r="A588" s="39"/>
      <c r="B588" s="29" t="s">
        <v>149</v>
      </c>
      <c r="C588" s="7">
        <v>12</v>
      </c>
      <c r="D588" s="7">
        <v>0</v>
      </c>
      <c r="E588" s="31">
        <f t="shared" si="210"/>
        <v>9.4711917916337814E-3</v>
      </c>
      <c r="F588" s="31" t="str">
        <f t="shared" si="211"/>
        <v/>
      </c>
      <c r="G588" s="11">
        <f t="shared" si="202"/>
        <v>-1</v>
      </c>
      <c r="H588" s="25">
        <f t="shared" si="203"/>
        <v>-9.4711917916337814E-3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0</v>
      </c>
      <c r="E592" s="31" t="str">
        <f t="shared" si="210"/>
        <v/>
      </c>
      <c r="F592" s="31" t="str">
        <f t="shared" si="211"/>
        <v/>
      </c>
      <c r="G592" s="11" t="str">
        <f t="shared" si="202"/>
        <v xml:space="preserve"> 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6</v>
      </c>
      <c r="E595" s="31" t="str">
        <f t="shared" si="210"/>
        <v/>
      </c>
      <c r="F595" s="31">
        <f t="shared" si="211"/>
        <v>8.3333333333333332E-3</v>
      </c>
      <c r="G595" s="11">
        <f t="shared" si="202"/>
        <v>1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398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363</v>
      </c>
      <c r="C8" s="52">
        <f>+C18+C74+C169+C345+C570</f>
        <v>10616</v>
      </c>
      <c r="D8" s="52">
        <f>+D18+D74+D169+D345+D570</f>
        <v>13857</v>
      </c>
      <c r="E8" s="53">
        <f>+C8/C$8</f>
        <v>1</v>
      </c>
      <c r="F8" s="53">
        <f>+D8/D$8</f>
        <v>1</v>
      </c>
      <c r="G8" s="53">
        <f>+(D8-C8)/C8</f>
        <v>0.30529389600602863</v>
      </c>
      <c r="H8" s="54">
        <f>+E8*G8</f>
        <v>0.30529389600602863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32</v>
      </c>
      <c r="D9" s="24">
        <f>+D18</f>
        <v>79</v>
      </c>
      <c r="E9" s="25">
        <f t="shared" ref="E9:E13" si="0">C9/$C$8</f>
        <v>3.0143180105501131E-3</v>
      </c>
      <c r="F9" s="25">
        <f>D9/$D$8</f>
        <v>5.7010897019556901E-3</v>
      </c>
      <c r="G9" s="11">
        <f>+IF(OR(AND(D9=0),(C9=0)),"0",((D9-C9)/C9))</f>
        <v>1.46875</v>
      </c>
      <c r="H9" s="13">
        <f>+IF(OR(AND(E9=""),(G9="")),"",E9*G9)</f>
        <v>4.4272795779954788E-3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2080</v>
      </c>
      <c r="D10" s="24">
        <f>+D74</f>
        <v>1606</v>
      </c>
      <c r="E10" s="25">
        <f t="shared" si="0"/>
        <v>0.19593067068575734</v>
      </c>
      <c r="F10" s="25">
        <f>D10/$D$8</f>
        <v>0.11589810204228909</v>
      </c>
      <c r="G10" s="11">
        <f>+IF(OR(AND(D10=0),(C10=0)),"0",((D10-C10)/C10))</f>
        <v>-0.22788461538461538</v>
      </c>
      <c r="H10" s="13">
        <f>+IF(OR(AND(E10=""),(G10="")),"",E10*G10)</f>
        <v>-4.4649585531273545E-2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1622</v>
      </c>
      <c r="D11" s="24">
        <f>+D169</f>
        <v>2081</v>
      </c>
      <c r="E11" s="25">
        <f t="shared" si="0"/>
        <v>0.15278824415975886</v>
      </c>
      <c r="F11" s="25">
        <f>D11/$D$8</f>
        <v>0.15017680594645305</v>
      </c>
      <c r="G11" s="11">
        <f>+IF(OR(AND(D11=0),(C11=0)),"0",((D11-C11)/C11))</f>
        <v>0.28298397040690504</v>
      </c>
      <c r="H11" s="13">
        <f>+IF(OR(AND(E11=""),(G11="")),"",E11*G11)</f>
        <v>4.3236623963828186E-2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5228</v>
      </c>
      <c r="D12" s="24">
        <f>+D345</f>
        <v>8344</v>
      </c>
      <c r="E12" s="25">
        <f t="shared" si="0"/>
        <v>0.4924642049736247</v>
      </c>
      <c r="F12" s="25">
        <f>D12/$D$8</f>
        <v>0.60215053763440862</v>
      </c>
      <c r="G12" s="11">
        <f>+IF(OR(AND(D12=0),(C12=0)),"0",((D12-C12)/C12))</f>
        <v>0.59602142310635042</v>
      </c>
      <c r="H12" s="13">
        <f>+IF(OR(AND(E12=""),(G12="")),"",E12*G12)</f>
        <v>0.29351921627731725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1654</v>
      </c>
      <c r="D13" s="24">
        <f>+D570</f>
        <v>1747</v>
      </c>
      <c r="E13" s="25">
        <f t="shared" si="0"/>
        <v>0.15580256217030897</v>
      </c>
      <c r="F13" s="25">
        <f>D13/$D$8</f>
        <v>0.12607346467489355</v>
      </c>
      <c r="G13" s="11">
        <f>+IF(OR(AND(D13=0),(C13=0)),"0",((D13-C13)/C13))</f>
        <v>5.6227327690447401E-2</v>
      </c>
      <c r="H13" s="13">
        <f>+IF(OR(AND(E13=""),(G13="")),"",E13*G13)</f>
        <v>8.7603617181612661E-3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32</v>
      </c>
      <c r="D18" s="52">
        <f>SUM(D19:D68)</f>
        <v>79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1.46875</v>
      </c>
      <c r="H18" s="54">
        <f>+IF(OR(AND(E18=""),(G18="")),"",E18*G18)</f>
        <v>1.46875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3</v>
      </c>
      <c r="E22" s="10" t="str">
        <f t="shared" si="1"/>
        <v/>
      </c>
      <c r="F22" s="10">
        <f t="shared" si="2"/>
        <v>3.7974683544303799E-2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1</v>
      </c>
      <c r="D24" s="7">
        <v>1</v>
      </c>
      <c r="E24" s="10">
        <f t="shared" si="1"/>
        <v>3.125E-2</v>
      </c>
      <c r="F24" s="10">
        <f t="shared" si="2"/>
        <v>1.2658227848101266E-2</v>
      </c>
      <c r="G24" s="11">
        <f t="shared" si="3"/>
        <v>0</v>
      </c>
      <c r="H24" s="13">
        <f t="shared" si="4"/>
        <v>0</v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2</v>
      </c>
      <c r="E25" s="40" t="str">
        <f t="shared" ref="E25" si="5">+IF(C25=0,"",C25/C$18)</f>
        <v/>
      </c>
      <c r="F25" s="40">
        <f t="shared" ref="F25" si="6">+IF(D25=0,"",D25/D$18)</f>
        <v>2.5316455696202531E-2</v>
      </c>
      <c r="G25" s="11">
        <f t="shared" si="3"/>
        <v>1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4</v>
      </c>
      <c r="E26" s="10">
        <f t="shared" si="1"/>
        <v>9.375E-2</v>
      </c>
      <c r="F26" s="10">
        <f t="shared" si="2"/>
        <v>5.0632911392405063E-2</v>
      </c>
      <c r="G26" s="11">
        <f t="shared" si="3"/>
        <v>0.33333333333333331</v>
      </c>
      <c r="H26" s="13">
        <f t="shared" si="4"/>
        <v>3.125E-2</v>
      </c>
    </row>
    <row r="27" spans="1:9" ht="15" x14ac:dyDescent="0.2">
      <c r="B27" s="5" t="s">
        <v>559</v>
      </c>
      <c r="C27" s="7">
        <v>0</v>
      </c>
      <c r="D27" s="7">
        <v>2</v>
      </c>
      <c r="E27" s="10" t="str">
        <f t="shared" si="1"/>
        <v/>
      </c>
      <c r="F27" s="10">
        <f t="shared" si="2"/>
        <v>2.5316455696202531E-2</v>
      </c>
      <c r="G27" s="11">
        <f t="shared" si="3"/>
        <v>1</v>
      </c>
      <c r="H27" s="13" t="str">
        <f t="shared" si="4"/>
        <v/>
      </c>
    </row>
    <row r="28" spans="1:9" ht="15" x14ac:dyDescent="0.2">
      <c r="B28" s="5" t="s">
        <v>3</v>
      </c>
      <c r="C28" s="7">
        <v>2</v>
      </c>
      <c r="D28" s="7">
        <v>1</v>
      </c>
      <c r="E28" s="10">
        <f t="shared" si="1"/>
        <v>6.25E-2</v>
      </c>
      <c r="F28" s="10">
        <f t="shared" si="2"/>
        <v>1.2658227848101266E-2</v>
      </c>
      <c r="G28" s="11">
        <f t="shared" si="3"/>
        <v>-0.5</v>
      </c>
      <c r="H28" s="13">
        <f t="shared" si="4"/>
        <v>-3.125E-2</v>
      </c>
    </row>
    <row r="29" spans="1:9" ht="15" x14ac:dyDescent="0.2">
      <c r="B29" s="5" t="s">
        <v>5</v>
      </c>
      <c r="C29" s="7">
        <v>3</v>
      </c>
      <c r="D29" s="7">
        <v>11</v>
      </c>
      <c r="E29" s="10">
        <f t="shared" si="1"/>
        <v>9.375E-2</v>
      </c>
      <c r="F29" s="10">
        <f t="shared" si="2"/>
        <v>0.13924050632911392</v>
      </c>
      <c r="G29" s="11">
        <f t="shared" si="3"/>
        <v>2.6666666666666665</v>
      </c>
      <c r="H29" s="13">
        <f t="shared" si="4"/>
        <v>0.25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2</v>
      </c>
      <c r="E31" s="10">
        <f t="shared" si="1"/>
        <v>3.125E-2</v>
      </c>
      <c r="F31" s="10">
        <f t="shared" si="2"/>
        <v>2.5316455696202531E-2</v>
      </c>
      <c r="G31" s="11">
        <f t="shared" si="3"/>
        <v>1</v>
      </c>
      <c r="H31" s="13">
        <f t="shared" si="4"/>
        <v>3.125E-2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</v>
      </c>
      <c r="D35" s="7">
        <v>3</v>
      </c>
      <c r="E35" s="10">
        <f t="shared" si="1"/>
        <v>3.125E-2</v>
      </c>
      <c r="F35" s="10">
        <f t="shared" si="2"/>
        <v>3.7974683544303799E-2</v>
      </c>
      <c r="G35" s="11">
        <f t="shared" si="3"/>
        <v>2</v>
      </c>
      <c r="H35" s="13">
        <f t="shared" si="4"/>
        <v>6.25E-2</v>
      </c>
    </row>
    <row r="36" spans="2:8" ht="15" x14ac:dyDescent="0.2">
      <c r="B36" s="5" t="s">
        <v>159</v>
      </c>
      <c r="C36" s="7">
        <v>0</v>
      </c>
      <c r="D36" s="7">
        <v>1</v>
      </c>
      <c r="E36" s="10" t="str">
        <f t="shared" si="1"/>
        <v/>
      </c>
      <c r="F36" s="10">
        <f t="shared" si="2"/>
        <v>1.2658227848101266E-2</v>
      </c>
      <c r="G36" s="11">
        <f t="shared" si="3"/>
        <v>1</v>
      </c>
      <c r="H36" s="13" t="str">
        <f t="shared" si="4"/>
        <v/>
      </c>
    </row>
    <row r="37" spans="2:8" ht="15" x14ac:dyDescent="0.2">
      <c r="B37" s="5" t="s">
        <v>160</v>
      </c>
      <c r="C37" s="7">
        <v>1</v>
      </c>
      <c r="D37" s="7">
        <v>2</v>
      </c>
      <c r="E37" s="10">
        <f t="shared" si="1"/>
        <v>3.125E-2</v>
      </c>
      <c r="F37" s="10">
        <f t="shared" si="2"/>
        <v>2.5316455696202531E-2</v>
      </c>
      <c r="G37" s="11">
        <f t="shared" si="3"/>
        <v>1</v>
      </c>
      <c r="H37" s="13">
        <f t="shared" si="4"/>
        <v>3.125E-2</v>
      </c>
    </row>
    <row r="38" spans="2:8" ht="15" x14ac:dyDescent="0.2">
      <c r="B38" s="5" t="s">
        <v>7</v>
      </c>
      <c r="C38" s="7">
        <v>0</v>
      </c>
      <c r="D38" s="7">
        <v>12</v>
      </c>
      <c r="E38" s="10" t="str">
        <f t="shared" si="1"/>
        <v/>
      </c>
      <c r="F38" s="10">
        <f t="shared" si="2"/>
        <v>0.15189873417721519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4</v>
      </c>
      <c r="E43" s="10" t="str">
        <f t="shared" si="1"/>
        <v/>
      </c>
      <c r="F43" s="10">
        <f t="shared" si="2"/>
        <v>5.0632911392405063E-2</v>
      </c>
      <c r="G43" s="11">
        <f t="shared" si="3"/>
        <v>1</v>
      </c>
      <c r="H43" s="13" t="str">
        <f t="shared" si="4"/>
        <v/>
      </c>
    </row>
    <row r="44" spans="2:8" ht="15" x14ac:dyDescent="0.2">
      <c r="B44" s="5" t="s">
        <v>166</v>
      </c>
      <c r="C44" s="7">
        <v>1</v>
      </c>
      <c r="D44" s="7">
        <v>1</v>
      </c>
      <c r="E44" s="10">
        <f t="shared" si="1"/>
        <v>3.125E-2</v>
      </c>
      <c r="F44" s="10">
        <f t="shared" si="2"/>
        <v>1.2658227848101266E-2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6</v>
      </c>
      <c r="D49" s="7">
        <v>16</v>
      </c>
      <c r="E49" s="10">
        <f t="shared" si="1"/>
        <v>0.1875</v>
      </c>
      <c r="F49" s="10">
        <f t="shared" si="2"/>
        <v>0.20253164556962025</v>
      </c>
      <c r="G49" s="11">
        <f t="shared" si="3"/>
        <v>1.6666666666666667</v>
      </c>
      <c r="H49" s="13">
        <f t="shared" si="4"/>
        <v>0.3125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8</v>
      </c>
      <c r="E53" s="10">
        <f t="shared" si="1"/>
        <v>6.25E-2</v>
      </c>
      <c r="F53" s="10">
        <f t="shared" si="2"/>
        <v>0.10126582278481013</v>
      </c>
      <c r="G53" s="11">
        <f t="shared" si="3"/>
        <v>3</v>
      </c>
      <c r="H53" s="13">
        <f t="shared" si="4"/>
        <v>0.1875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0">
        <f t="shared" si="1"/>
        <v>3.125E-2</v>
      </c>
      <c r="F58" s="10" t="str">
        <f t="shared" si="2"/>
        <v/>
      </c>
      <c r="G58" s="11">
        <f t="shared" si="3"/>
        <v>-1</v>
      </c>
      <c r="H58" s="13">
        <f t="shared" si="4"/>
        <v>-3.125E-2</v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0">
        <f t="shared" si="1"/>
        <v>3.125E-2</v>
      </c>
      <c r="F61" s="10" t="str">
        <f t="shared" si="2"/>
        <v/>
      </c>
      <c r="G61" s="11">
        <f t="shared" si="3"/>
        <v>-1</v>
      </c>
      <c r="H61" s="13">
        <f t="shared" si="4"/>
        <v>-3.125E-2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8</v>
      </c>
      <c r="D63" s="7">
        <v>2</v>
      </c>
      <c r="E63" s="40">
        <f t="shared" ref="E63:E64" si="11">+IF(C63=0,"",C63/C$18)</f>
        <v>0.25</v>
      </c>
      <c r="F63" s="40">
        <f t="shared" ref="F63:F64" si="12">+IF(D63=0,"",D63/D$18)</f>
        <v>2.5316455696202531E-2</v>
      </c>
      <c r="G63" s="11">
        <f t="shared" si="3"/>
        <v>-0.75</v>
      </c>
      <c r="H63" s="25">
        <f t="shared" ref="H63:H64" si="13">+IF(OR(AND(E63=""),(G63="")),"",E63*G63)</f>
        <v>-0.1875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0" t="str">
        <f t="shared" si="1"/>
        <v/>
      </c>
      <c r="F65" s="10">
        <f t="shared" si="2"/>
        <v>1.2658227848101266E-2</v>
      </c>
      <c r="G65" s="11">
        <f t="shared" si="3"/>
        <v>1</v>
      </c>
      <c r="H65" s="13" t="str">
        <f t="shared" si="4"/>
        <v/>
      </c>
    </row>
    <row r="66" spans="1:9" ht="15" x14ac:dyDescent="0.2">
      <c r="B66" s="5" t="s">
        <v>15</v>
      </c>
      <c r="C66" s="7">
        <v>1</v>
      </c>
      <c r="D66" s="7">
        <v>1</v>
      </c>
      <c r="E66" s="10">
        <f t="shared" si="1"/>
        <v>3.125E-2</v>
      </c>
      <c r="F66" s="10">
        <f t="shared" si="2"/>
        <v>1.2658227848101266E-2</v>
      </c>
      <c r="G66" s="11">
        <f t="shared" si="3"/>
        <v>0</v>
      </c>
      <c r="H66" s="13">
        <f t="shared" si="4"/>
        <v>0</v>
      </c>
    </row>
    <row r="67" spans="1:9" ht="15" x14ac:dyDescent="0.2">
      <c r="B67" s="5" t="s">
        <v>173</v>
      </c>
      <c r="C67" s="7">
        <v>0</v>
      </c>
      <c r="D67" s="7">
        <v>2</v>
      </c>
      <c r="E67" s="10" t="str">
        <f t="shared" si="1"/>
        <v/>
      </c>
      <c r="F67" s="10">
        <f t="shared" si="2"/>
        <v>2.5316455696202531E-2</v>
      </c>
      <c r="G67" s="11">
        <f t="shared" si="3"/>
        <v>1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2080</v>
      </c>
      <c r="D74" s="52">
        <f>SUM(D75:D163)</f>
        <v>1606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-0.22788461538461538</v>
      </c>
      <c r="H74" s="54">
        <f>+IF(OR(AND(E74=""),(G74="")),"",E74*G74)</f>
        <v>-0.22788461538461538</v>
      </c>
    </row>
    <row r="75" spans="1:9" s="32" customFormat="1" ht="15" x14ac:dyDescent="0.2">
      <c r="A75" s="39"/>
      <c r="B75" s="29" t="s">
        <v>423</v>
      </c>
      <c r="C75" s="7">
        <v>13</v>
      </c>
      <c r="D75" s="7">
        <v>22</v>
      </c>
      <c r="E75" s="31">
        <f>+IF(C75=0,"",C75/C$74)</f>
        <v>6.2500000000000003E-3</v>
      </c>
      <c r="F75" s="31">
        <f>+IF(D75=0,"",D75/D$74)</f>
        <v>1.3698630136986301E-2</v>
      </c>
      <c r="G75" s="11">
        <f t="shared" ref="G75:G138" si="14">+IF(AND(C75=0,D75=0)," ",IF(C75=0,1,IF(D75=0,-1,(D75-C75)/C75)))</f>
        <v>0.69230769230769229</v>
      </c>
      <c r="H75" s="25">
        <f>+IF(OR(AND(E75=""),(G75="")),"",E75*G75)</f>
        <v>4.3269230769230772E-3</v>
      </c>
      <c r="I75" s="2"/>
    </row>
    <row r="76" spans="1:9" s="32" customFormat="1" ht="15" x14ac:dyDescent="0.2">
      <c r="A76" s="39"/>
      <c r="B76" s="29" t="s">
        <v>563</v>
      </c>
      <c r="C76" s="7">
        <v>13</v>
      </c>
      <c r="D76" s="7">
        <v>30</v>
      </c>
      <c r="E76" s="31">
        <f t="shared" ref="E76:E148" si="15">+IF(C76=0,"",C76/C$74)</f>
        <v>6.2500000000000003E-3</v>
      </c>
      <c r="F76" s="31">
        <f t="shared" ref="F76:F148" si="16">+IF(D76=0,"",D76/D$74)</f>
        <v>1.86799501867995E-2</v>
      </c>
      <c r="G76" s="11">
        <f t="shared" si="14"/>
        <v>1.3076923076923077</v>
      </c>
      <c r="H76" s="25">
        <f t="shared" ref="H76:H148" si="17">+IF(OR(AND(E76=""),(G76="")),"",E76*G76)</f>
        <v>8.1730769230769235E-3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14</v>
      </c>
      <c r="E77" s="31">
        <f t="shared" ref="E77" si="18">+IF(C77=0,"",C77/C$74)</f>
        <v>9.6153846153846159E-4</v>
      </c>
      <c r="F77" s="31">
        <f t="shared" ref="F77" si="19">+IF(D77=0,"",D77/D$74)</f>
        <v>8.717310087173101E-3</v>
      </c>
      <c r="G77" s="11">
        <f t="shared" si="14"/>
        <v>6</v>
      </c>
      <c r="H77" s="25">
        <f t="shared" ref="H77" si="20">+IF(OR(AND(E77=""),(G77="")),"",E77*G77)</f>
        <v>5.7692307692307696E-3</v>
      </c>
      <c r="I77" s="2"/>
    </row>
    <row r="78" spans="1:9" s="32" customFormat="1" ht="15" x14ac:dyDescent="0.2">
      <c r="A78" s="39"/>
      <c r="B78" s="29" t="s">
        <v>564</v>
      </c>
      <c r="C78" s="7">
        <v>24</v>
      </c>
      <c r="D78" s="7">
        <v>18</v>
      </c>
      <c r="E78" s="31">
        <f t="shared" si="15"/>
        <v>1.1538461538461539E-2</v>
      </c>
      <c r="F78" s="31">
        <f t="shared" si="16"/>
        <v>1.1207970112079701E-2</v>
      </c>
      <c r="G78" s="11">
        <f t="shared" si="14"/>
        <v>-0.25</v>
      </c>
      <c r="H78" s="25">
        <f t="shared" si="17"/>
        <v>-2.8846153846153848E-3</v>
      </c>
      <c r="I78" s="2"/>
    </row>
    <row r="79" spans="1:9" s="32" customFormat="1" ht="15" x14ac:dyDescent="0.2">
      <c r="A79" s="39"/>
      <c r="B79" s="29" t="s">
        <v>175</v>
      </c>
      <c r="C79" s="7">
        <v>279</v>
      </c>
      <c r="D79" s="7">
        <v>349</v>
      </c>
      <c r="E79" s="31">
        <f t="shared" si="15"/>
        <v>0.13413461538461538</v>
      </c>
      <c r="F79" s="31">
        <f t="shared" si="16"/>
        <v>0.21731008717310088</v>
      </c>
      <c r="G79" s="11">
        <f t="shared" si="14"/>
        <v>0.25089605734767023</v>
      </c>
      <c r="H79" s="25">
        <f t="shared" si="17"/>
        <v>3.3653846153846152E-2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17</v>
      </c>
      <c r="E80" s="31" t="str">
        <f t="shared" si="15"/>
        <v/>
      </c>
      <c r="F80" s="31">
        <f t="shared" si="16"/>
        <v>1.0585305105853052E-2</v>
      </c>
      <c r="G80" s="11">
        <f t="shared" si="14"/>
        <v>1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11</v>
      </c>
      <c r="D81" s="7">
        <v>6</v>
      </c>
      <c r="E81" s="31">
        <f t="shared" ref="E81" si="21">+IF(C81=0,"",C81/C$74)</f>
        <v>5.2884615384615388E-3</v>
      </c>
      <c r="F81" s="31">
        <f t="shared" ref="F81" si="22">+IF(D81=0,"",D81/D$74)</f>
        <v>3.7359900373599006E-3</v>
      </c>
      <c r="G81" s="11">
        <f t="shared" si="14"/>
        <v>-0.45454545454545453</v>
      </c>
      <c r="H81" s="25">
        <f t="shared" ref="H81" si="23">+IF(OR(AND(E81=""),(G81="")),"",E81*G81)</f>
        <v>-2.403846153846154E-3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9</v>
      </c>
      <c r="D83" s="7">
        <v>10</v>
      </c>
      <c r="E83" s="31">
        <f t="shared" si="15"/>
        <v>4.3269230769230772E-3</v>
      </c>
      <c r="F83" s="31">
        <f t="shared" si="16"/>
        <v>6.2266500622665004E-3</v>
      </c>
      <c r="G83" s="11">
        <f t="shared" si="14"/>
        <v>0.1111111111111111</v>
      </c>
      <c r="H83" s="25">
        <f t="shared" si="17"/>
        <v>4.807692307692308E-4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13</v>
      </c>
      <c r="E86" s="31">
        <f t="shared" si="15"/>
        <v>4.807692307692308E-4</v>
      </c>
      <c r="F86" s="31">
        <f t="shared" si="16"/>
        <v>8.0946450809464502E-3</v>
      </c>
      <c r="G86" s="11">
        <f t="shared" si="14"/>
        <v>12</v>
      </c>
      <c r="H86" s="25">
        <f t="shared" si="17"/>
        <v>5.7692307692307696E-3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3</v>
      </c>
      <c r="E87" s="31" t="str">
        <f t="shared" si="15"/>
        <v/>
      </c>
      <c r="F87" s="31">
        <f t="shared" si="16"/>
        <v>1.8679950186799503E-3</v>
      </c>
      <c r="G87" s="11">
        <f t="shared" si="14"/>
        <v>1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9</v>
      </c>
      <c r="D88" s="7">
        <v>6</v>
      </c>
      <c r="E88" s="31">
        <f t="shared" si="15"/>
        <v>4.3269230769230772E-3</v>
      </c>
      <c r="F88" s="31">
        <f t="shared" si="16"/>
        <v>3.7359900373599006E-3</v>
      </c>
      <c r="G88" s="11">
        <f t="shared" si="14"/>
        <v>-0.33333333333333331</v>
      </c>
      <c r="H88" s="25">
        <f t="shared" si="17"/>
        <v>-1.4423076923076924E-3</v>
      </c>
      <c r="I88" s="2"/>
    </row>
    <row r="89" spans="1:9" s="32" customFormat="1" ht="15" x14ac:dyDescent="0.2">
      <c r="A89" s="39"/>
      <c r="B89" s="29" t="s">
        <v>565</v>
      </c>
      <c r="C89" s="7">
        <v>7</v>
      </c>
      <c r="D89" s="7">
        <v>8</v>
      </c>
      <c r="E89" s="31">
        <f t="shared" ref="E89" si="24">+IF(C89=0,"",C89/C$74)</f>
        <v>3.3653846153846156E-3</v>
      </c>
      <c r="F89" s="31">
        <f t="shared" ref="F89" si="25">+IF(D89=0,"",D89/D$74)</f>
        <v>4.9813200498132005E-3</v>
      </c>
      <c r="G89" s="11">
        <f t="shared" si="14"/>
        <v>0.14285714285714285</v>
      </c>
      <c r="H89" s="25">
        <f t="shared" ref="H89" si="26">+IF(OR(AND(E89=""),(G89="")),"",E89*G89)</f>
        <v>4.807692307692308E-4</v>
      </c>
      <c r="I89" s="2"/>
    </row>
    <row r="90" spans="1:9" s="32" customFormat="1" ht="15" x14ac:dyDescent="0.2">
      <c r="A90" s="39"/>
      <c r="B90" s="29" t="s">
        <v>181</v>
      </c>
      <c r="C90" s="7">
        <v>24</v>
      </c>
      <c r="D90" s="7">
        <v>59</v>
      </c>
      <c r="E90" s="31">
        <f t="shared" si="15"/>
        <v>1.1538461538461539E-2</v>
      </c>
      <c r="F90" s="31">
        <f t="shared" si="16"/>
        <v>3.6737235367372355E-2</v>
      </c>
      <c r="G90" s="11">
        <f t="shared" si="14"/>
        <v>1.4583333333333333</v>
      </c>
      <c r="H90" s="25">
        <f t="shared" si="17"/>
        <v>1.6826923076923076E-2</v>
      </c>
      <c r="I90" s="2"/>
    </row>
    <row r="91" spans="1:9" s="32" customFormat="1" ht="15" x14ac:dyDescent="0.2">
      <c r="A91" s="39"/>
      <c r="B91" s="29" t="s">
        <v>182</v>
      </c>
      <c r="C91" s="7">
        <v>10</v>
      </c>
      <c r="D91" s="7">
        <v>12</v>
      </c>
      <c r="E91" s="31">
        <f t="shared" si="15"/>
        <v>4.807692307692308E-3</v>
      </c>
      <c r="F91" s="31">
        <f t="shared" si="16"/>
        <v>7.4719800747198011E-3</v>
      </c>
      <c r="G91" s="11">
        <f t="shared" si="14"/>
        <v>0.2</v>
      </c>
      <c r="H91" s="25">
        <f t="shared" si="17"/>
        <v>9.6153846153846159E-4</v>
      </c>
      <c r="I91" s="2"/>
    </row>
    <row r="92" spans="1:9" s="32" customFormat="1" ht="15" x14ac:dyDescent="0.2">
      <c r="A92" s="39"/>
      <c r="B92" s="29" t="s">
        <v>21</v>
      </c>
      <c r="C92" s="7">
        <v>3</v>
      </c>
      <c r="D92" s="7">
        <v>7</v>
      </c>
      <c r="E92" s="31">
        <f t="shared" si="15"/>
        <v>1.4423076923076924E-3</v>
      </c>
      <c r="F92" s="31">
        <f t="shared" si="16"/>
        <v>4.3586550435865505E-3</v>
      </c>
      <c r="G92" s="11">
        <f t="shared" si="14"/>
        <v>1.3333333333333333</v>
      </c>
      <c r="H92" s="25">
        <f t="shared" si="17"/>
        <v>1.9230769230769232E-3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2</v>
      </c>
      <c r="E93" s="31">
        <f t="shared" si="15"/>
        <v>4.807692307692308E-4</v>
      </c>
      <c r="F93" s="31">
        <f t="shared" si="16"/>
        <v>1.2453300124533001E-3</v>
      </c>
      <c r="G93" s="11">
        <f t="shared" si="14"/>
        <v>1</v>
      </c>
      <c r="H93" s="25">
        <f t="shared" si="17"/>
        <v>4.807692307692308E-4</v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1</v>
      </c>
      <c r="E94" s="31" t="str">
        <f t="shared" si="15"/>
        <v/>
      </c>
      <c r="F94" s="31">
        <f t="shared" si="16"/>
        <v>6.2266500622665006E-4</v>
      </c>
      <c r="G94" s="11">
        <f t="shared" si="14"/>
        <v>1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2</v>
      </c>
      <c r="E95" s="31">
        <f t="shared" ref="E95:E96" si="27">+IF(C95=0,"",C95/C$74)</f>
        <v>9.6153846153846159E-4</v>
      </c>
      <c r="F95" s="31">
        <f t="shared" ref="F95:F96" si="28">+IF(D95=0,"",D95/D$74)</f>
        <v>1.2453300124533001E-3</v>
      </c>
      <c r="G95" s="11">
        <f t="shared" si="14"/>
        <v>0</v>
      </c>
      <c r="H95" s="25">
        <f t="shared" ref="H95:H96" si="29">+IF(OR(AND(E95=""),(G95="")),"",E95*G95)</f>
        <v>0</v>
      </c>
      <c r="I95" s="2"/>
    </row>
    <row r="96" spans="1:9" s="32" customFormat="1" ht="15" x14ac:dyDescent="0.2">
      <c r="A96" s="39"/>
      <c r="B96" s="29" t="s">
        <v>600</v>
      </c>
      <c r="C96" s="7">
        <v>59</v>
      </c>
      <c r="D96" s="7">
        <v>12</v>
      </c>
      <c r="E96" s="31">
        <f t="shared" si="27"/>
        <v>2.8365384615384615E-2</v>
      </c>
      <c r="F96" s="31">
        <f t="shared" si="28"/>
        <v>7.4719800747198011E-3</v>
      </c>
      <c r="G96" s="11">
        <f t="shared" si="14"/>
        <v>-0.79661016949152541</v>
      </c>
      <c r="H96" s="25">
        <f t="shared" si="29"/>
        <v>-2.2596153846153846E-2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18</v>
      </c>
      <c r="D98" s="7">
        <v>38</v>
      </c>
      <c r="E98" s="31">
        <f t="shared" si="15"/>
        <v>8.6538461538461543E-3</v>
      </c>
      <c r="F98" s="31">
        <f t="shared" si="16"/>
        <v>2.3661270236612703E-2</v>
      </c>
      <c r="G98" s="11">
        <f t="shared" si="14"/>
        <v>1.1111111111111112</v>
      </c>
      <c r="H98" s="25">
        <f t="shared" si="17"/>
        <v>9.6153846153846159E-3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1</v>
      </c>
      <c r="E99" s="31" t="str">
        <f t="shared" si="15"/>
        <v/>
      </c>
      <c r="F99" s="31">
        <f t="shared" si="16"/>
        <v>6.2266500622665006E-4</v>
      </c>
      <c r="G99" s="11">
        <f t="shared" si="14"/>
        <v>1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1</v>
      </c>
      <c r="E101" s="31" t="str">
        <f t="shared" si="15"/>
        <v/>
      </c>
      <c r="F101" s="31">
        <f t="shared" si="16"/>
        <v>6.2266500622665006E-4</v>
      </c>
      <c r="G101" s="11">
        <f t="shared" si="14"/>
        <v>1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12</v>
      </c>
      <c r="D102" s="7">
        <v>6</v>
      </c>
      <c r="E102" s="31">
        <f t="shared" si="15"/>
        <v>5.7692307692307696E-3</v>
      </c>
      <c r="F102" s="31">
        <f t="shared" si="16"/>
        <v>3.7359900373599006E-3</v>
      </c>
      <c r="G102" s="11">
        <f t="shared" si="14"/>
        <v>-0.5</v>
      </c>
      <c r="H102" s="25">
        <f t="shared" si="17"/>
        <v>-2.8846153846153848E-3</v>
      </c>
      <c r="I102" s="2"/>
    </row>
    <row r="103" spans="1:9" s="32" customFormat="1" ht="15" x14ac:dyDescent="0.2">
      <c r="A103" s="39"/>
      <c r="B103" s="29" t="s">
        <v>426</v>
      </c>
      <c r="C103" s="7">
        <v>3</v>
      </c>
      <c r="D103" s="7">
        <v>20</v>
      </c>
      <c r="E103" s="31">
        <f t="shared" si="15"/>
        <v>1.4423076923076924E-3</v>
      </c>
      <c r="F103" s="31">
        <f t="shared" si="16"/>
        <v>1.2453300124533001E-2</v>
      </c>
      <c r="G103" s="11">
        <f t="shared" si="14"/>
        <v>5.666666666666667</v>
      </c>
      <c r="H103" s="25">
        <f t="shared" si="17"/>
        <v>8.1730769230769235E-3</v>
      </c>
      <c r="I103" s="2"/>
    </row>
    <row r="104" spans="1:9" s="32" customFormat="1" ht="15" x14ac:dyDescent="0.2">
      <c r="A104" s="39"/>
      <c r="B104" s="29" t="s">
        <v>18</v>
      </c>
      <c r="C104" s="7">
        <v>2</v>
      </c>
      <c r="D104" s="7">
        <v>8</v>
      </c>
      <c r="E104" s="31">
        <f t="shared" si="15"/>
        <v>9.6153846153846159E-4</v>
      </c>
      <c r="F104" s="31">
        <f t="shared" si="16"/>
        <v>4.9813200498132005E-3</v>
      </c>
      <c r="G104" s="11">
        <f t="shared" si="14"/>
        <v>3</v>
      </c>
      <c r="H104" s="25">
        <f t="shared" si="17"/>
        <v>2.8846153846153848E-3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4</v>
      </c>
      <c r="E106" s="31">
        <f t="shared" si="15"/>
        <v>4.807692307692308E-4</v>
      </c>
      <c r="F106" s="31">
        <f t="shared" si="16"/>
        <v>2.4906600249066002E-3</v>
      </c>
      <c r="G106" s="11">
        <f t="shared" si="14"/>
        <v>3</v>
      </c>
      <c r="H106" s="25">
        <f t="shared" si="17"/>
        <v>1.4423076923076924E-3</v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0</v>
      </c>
      <c r="E107" s="31">
        <f t="shared" ref="E107" si="33">+IF(C107=0,"",C107/C$74)</f>
        <v>4.807692307692308E-4</v>
      </c>
      <c r="F107" s="31" t="str">
        <f t="shared" ref="F107" si="34">+IF(D107=0,"",D107/D$74)</f>
        <v/>
      </c>
      <c r="G107" s="11">
        <f t="shared" si="14"/>
        <v>-1</v>
      </c>
      <c r="H107" s="25">
        <f t="shared" ref="H107" si="35">+IF(OR(AND(E107=""),(G107="")),"",E107*G107)</f>
        <v>-4.807692307692308E-4</v>
      </c>
      <c r="I107" s="2"/>
    </row>
    <row r="108" spans="1:9" s="32" customFormat="1" ht="15" x14ac:dyDescent="0.2">
      <c r="A108" s="39"/>
      <c r="B108" s="29" t="s">
        <v>187</v>
      </c>
      <c r="C108" s="7">
        <v>1</v>
      </c>
      <c r="D108" s="7">
        <v>1</v>
      </c>
      <c r="E108" s="31">
        <f t="shared" si="15"/>
        <v>4.807692307692308E-4</v>
      </c>
      <c r="F108" s="31">
        <f t="shared" si="16"/>
        <v>6.2266500622665006E-4</v>
      </c>
      <c r="G108" s="11">
        <f t="shared" si="14"/>
        <v>0</v>
      </c>
      <c r="H108" s="25">
        <f t="shared" si="17"/>
        <v>0</v>
      </c>
      <c r="I108" s="2"/>
    </row>
    <row r="109" spans="1:9" s="32" customFormat="1" ht="15" x14ac:dyDescent="0.2">
      <c r="A109" s="39"/>
      <c r="B109" s="29" t="s">
        <v>188</v>
      </c>
      <c r="C109" s="7">
        <v>28</v>
      </c>
      <c r="D109" s="7">
        <v>50</v>
      </c>
      <c r="E109" s="31">
        <f t="shared" si="15"/>
        <v>1.3461538461538462E-2</v>
      </c>
      <c r="F109" s="31">
        <f t="shared" si="16"/>
        <v>3.1133250311332503E-2</v>
      </c>
      <c r="G109" s="11">
        <f t="shared" si="14"/>
        <v>0.7857142857142857</v>
      </c>
      <c r="H109" s="25">
        <f t="shared" si="17"/>
        <v>1.0576923076923078E-2</v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3</v>
      </c>
      <c r="E110" s="31" t="str">
        <f t="shared" si="15"/>
        <v/>
      </c>
      <c r="F110" s="31">
        <f t="shared" si="16"/>
        <v>1.8679950186799503E-3</v>
      </c>
      <c r="G110" s="11">
        <f t="shared" si="14"/>
        <v>1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2</v>
      </c>
      <c r="D111" s="7">
        <v>4</v>
      </c>
      <c r="E111" s="31">
        <f t="shared" si="15"/>
        <v>9.6153846153846159E-4</v>
      </c>
      <c r="F111" s="31">
        <f t="shared" si="16"/>
        <v>2.4906600249066002E-3</v>
      </c>
      <c r="G111" s="11">
        <f t="shared" si="14"/>
        <v>1</v>
      </c>
      <c r="H111" s="25">
        <f t="shared" si="17"/>
        <v>9.6153846153846159E-4</v>
      </c>
      <c r="I111" s="2"/>
    </row>
    <row r="112" spans="1:9" s="32" customFormat="1" ht="15" x14ac:dyDescent="0.2">
      <c r="A112" s="39"/>
      <c r="B112" s="29" t="s">
        <v>189</v>
      </c>
      <c r="C112" s="7">
        <v>2</v>
      </c>
      <c r="D112" s="7">
        <v>8</v>
      </c>
      <c r="E112" s="31">
        <f t="shared" si="15"/>
        <v>9.6153846153846159E-4</v>
      </c>
      <c r="F112" s="31">
        <f t="shared" si="16"/>
        <v>4.9813200498132005E-3</v>
      </c>
      <c r="G112" s="11">
        <f t="shared" si="14"/>
        <v>3</v>
      </c>
      <c r="H112" s="25">
        <f t="shared" si="17"/>
        <v>2.8846153846153848E-3</v>
      </c>
      <c r="I112" s="2"/>
    </row>
    <row r="113" spans="1:9" s="32" customFormat="1" ht="15" x14ac:dyDescent="0.2">
      <c r="A113" s="39"/>
      <c r="B113" s="29" t="s">
        <v>190</v>
      </c>
      <c r="C113" s="7">
        <v>21</v>
      </c>
      <c r="D113" s="7">
        <v>123</v>
      </c>
      <c r="E113" s="31">
        <f t="shared" si="15"/>
        <v>1.0096153846153847E-2</v>
      </c>
      <c r="F113" s="31">
        <f t="shared" si="16"/>
        <v>7.6587795765877958E-2</v>
      </c>
      <c r="G113" s="11">
        <f t="shared" si="14"/>
        <v>4.8571428571428568</v>
      </c>
      <c r="H113" s="25">
        <f t="shared" si="17"/>
        <v>4.9038461538461538E-2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20</v>
      </c>
      <c r="E114" s="31" t="str">
        <f t="shared" si="15"/>
        <v/>
      </c>
      <c r="F114" s="31">
        <f t="shared" si="16"/>
        <v>1.2453300124533001E-2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8</v>
      </c>
      <c r="D115" s="7">
        <v>20</v>
      </c>
      <c r="E115" s="31">
        <f t="shared" si="15"/>
        <v>3.8461538461538464E-3</v>
      </c>
      <c r="F115" s="31">
        <f t="shared" si="16"/>
        <v>1.2453300124533001E-2</v>
      </c>
      <c r="G115" s="11">
        <f t="shared" si="14"/>
        <v>1.5</v>
      </c>
      <c r="H115" s="25">
        <f t="shared" si="17"/>
        <v>5.7692307692307696E-3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3</v>
      </c>
      <c r="D118" s="7">
        <v>41</v>
      </c>
      <c r="E118" s="31">
        <f t="shared" si="15"/>
        <v>1.4423076923076924E-3</v>
      </c>
      <c r="F118" s="31">
        <f t="shared" si="16"/>
        <v>2.5529265255292654E-2</v>
      </c>
      <c r="G118" s="11">
        <f t="shared" si="14"/>
        <v>12.666666666666666</v>
      </c>
      <c r="H118" s="25">
        <f t="shared" si="17"/>
        <v>1.826923076923077E-2</v>
      </c>
      <c r="I118" s="2"/>
    </row>
    <row r="119" spans="1:9" s="32" customFormat="1" ht="15" x14ac:dyDescent="0.2">
      <c r="A119" s="39"/>
      <c r="B119" s="29" t="s">
        <v>24</v>
      </c>
      <c r="C119" s="7">
        <v>2</v>
      </c>
      <c r="D119" s="7">
        <v>4</v>
      </c>
      <c r="E119" s="31">
        <f t="shared" si="15"/>
        <v>9.6153846153846159E-4</v>
      </c>
      <c r="F119" s="31">
        <f t="shared" si="16"/>
        <v>2.4906600249066002E-3</v>
      </c>
      <c r="G119" s="11">
        <f t="shared" si="14"/>
        <v>1</v>
      </c>
      <c r="H119" s="25">
        <f t="shared" si="17"/>
        <v>9.6153846153846159E-4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28</v>
      </c>
      <c r="D121" s="7">
        <v>10</v>
      </c>
      <c r="E121" s="31">
        <f t="shared" si="15"/>
        <v>1.3461538461538462E-2</v>
      </c>
      <c r="F121" s="31">
        <f t="shared" si="16"/>
        <v>6.2266500622665004E-3</v>
      </c>
      <c r="G121" s="11">
        <f t="shared" si="14"/>
        <v>-0.6428571428571429</v>
      </c>
      <c r="H121" s="25">
        <f t="shared" si="17"/>
        <v>-8.6538461538461543E-3</v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1</v>
      </c>
      <c r="E122" s="31">
        <f t="shared" si="15"/>
        <v>4.807692307692308E-4</v>
      </c>
      <c r="F122" s="31">
        <f t="shared" si="16"/>
        <v>6.2266500622665006E-4</v>
      </c>
      <c r="G122" s="11">
        <f t="shared" si="14"/>
        <v>0</v>
      </c>
      <c r="H122" s="25">
        <f t="shared" si="17"/>
        <v>0</v>
      </c>
      <c r="I122" s="2"/>
    </row>
    <row r="123" spans="1:9" s="32" customFormat="1" ht="15" x14ac:dyDescent="0.2">
      <c r="A123" s="39"/>
      <c r="B123" s="29" t="s">
        <v>26</v>
      </c>
      <c r="C123" s="7">
        <v>98</v>
      </c>
      <c r="D123" s="7">
        <v>125</v>
      </c>
      <c r="E123" s="31">
        <f t="shared" si="15"/>
        <v>4.7115384615384615E-2</v>
      </c>
      <c r="F123" s="31">
        <f t="shared" si="16"/>
        <v>7.7833125778331264E-2</v>
      </c>
      <c r="G123" s="11">
        <f t="shared" si="14"/>
        <v>0.27551020408163263</v>
      </c>
      <c r="H123" s="25">
        <f t="shared" si="17"/>
        <v>1.298076923076923E-2</v>
      </c>
      <c r="I123" s="2"/>
    </row>
    <row r="124" spans="1:9" s="32" customFormat="1" ht="15" x14ac:dyDescent="0.2">
      <c r="A124" s="39"/>
      <c r="B124" s="29" t="s">
        <v>195</v>
      </c>
      <c r="C124" s="7">
        <v>10</v>
      </c>
      <c r="D124" s="7">
        <v>45</v>
      </c>
      <c r="E124" s="31">
        <f t="shared" si="15"/>
        <v>4.807692307692308E-3</v>
      </c>
      <c r="F124" s="31">
        <f t="shared" si="16"/>
        <v>2.8019925280199254E-2</v>
      </c>
      <c r="G124" s="11">
        <f t="shared" si="14"/>
        <v>3.5</v>
      </c>
      <c r="H124" s="25">
        <f t="shared" si="17"/>
        <v>1.682692307692308E-2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24</v>
      </c>
      <c r="D126" s="7">
        <v>83</v>
      </c>
      <c r="E126" s="31">
        <f t="shared" si="15"/>
        <v>1.1538461538461539E-2</v>
      </c>
      <c r="F126" s="31">
        <f t="shared" si="16"/>
        <v>5.1681195516811954E-2</v>
      </c>
      <c r="G126" s="11">
        <f t="shared" si="14"/>
        <v>2.4583333333333335</v>
      </c>
      <c r="H126" s="25">
        <f t="shared" si="17"/>
        <v>2.8365384615384619E-2</v>
      </c>
      <c r="I126" s="2"/>
    </row>
    <row r="127" spans="1:9" s="32" customFormat="1" ht="15" x14ac:dyDescent="0.2">
      <c r="A127" s="39"/>
      <c r="B127" s="29" t="s">
        <v>196</v>
      </c>
      <c r="C127" s="7">
        <v>704</v>
      </c>
      <c r="D127" s="7">
        <v>130</v>
      </c>
      <c r="E127" s="31">
        <f t="shared" si="15"/>
        <v>0.33846153846153848</v>
      </c>
      <c r="F127" s="31">
        <f t="shared" si="16"/>
        <v>8.0946450809464512E-2</v>
      </c>
      <c r="G127" s="11">
        <f t="shared" si="14"/>
        <v>-0.81534090909090906</v>
      </c>
      <c r="H127" s="25">
        <f t="shared" si="17"/>
        <v>-0.27596153846153848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10</v>
      </c>
      <c r="E128" s="31" t="str">
        <f t="shared" si="15"/>
        <v/>
      </c>
      <c r="F128" s="31">
        <f t="shared" si="16"/>
        <v>6.2266500622665004E-3</v>
      </c>
      <c r="G128" s="11">
        <f t="shared" si="14"/>
        <v>1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515</v>
      </c>
      <c r="D129" s="7">
        <v>82</v>
      </c>
      <c r="E129" s="31">
        <f t="shared" si="15"/>
        <v>0.24759615384615385</v>
      </c>
      <c r="F129" s="31">
        <f t="shared" si="16"/>
        <v>5.1058530510585308E-2</v>
      </c>
      <c r="G129" s="11">
        <f t="shared" si="14"/>
        <v>-0.84077669902912622</v>
      </c>
      <c r="H129" s="25">
        <f t="shared" si="17"/>
        <v>-0.20817307692307693</v>
      </c>
      <c r="I129" s="2"/>
    </row>
    <row r="130" spans="1:9" s="32" customFormat="1" ht="15" x14ac:dyDescent="0.2">
      <c r="A130" s="39"/>
      <c r="B130" s="29" t="s">
        <v>197</v>
      </c>
      <c r="C130" s="7">
        <v>57</v>
      </c>
      <c r="D130" s="7">
        <v>0</v>
      </c>
      <c r="E130" s="31">
        <f t="shared" si="15"/>
        <v>2.7403846153846154E-2</v>
      </c>
      <c r="F130" s="31" t="str">
        <f t="shared" si="16"/>
        <v/>
      </c>
      <c r="G130" s="11">
        <f t="shared" si="14"/>
        <v>-1</v>
      </c>
      <c r="H130" s="25">
        <f t="shared" si="17"/>
        <v>-2.7403846153846154E-2</v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0</v>
      </c>
      <c r="E131" s="31" t="str">
        <f t="shared" si="15"/>
        <v/>
      </c>
      <c r="F131" s="31" t="str">
        <f t="shared" si="16"/>
        <v/>
      </c>
      <c r="G131" s="11" t="str">
        <f t="shared" si="14"/>
        <v xml:space="preserve"> 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2</v>
      </c>
      <c r="D132" s="7">
        <v>2</v>
      </c>
      <c r="E132" s="31">
        <f t="shared" si="15"/>
        <v>9.6153846153846159E-4</v>
      </c>
      <c r="F132" s="31">
        <f t="shared" si="16"/>
        <v>1.2453300124533001E-3</v>
      </c>
      <c r="G132" s="11">
        <f t="shared" si="14"/>
        <v>0</v>
      </c>
      <c r="H132" s="25">
        <f t="shared" si="17"/>
        <v>0</v>
      </c>
      <c r="I132" s="2"/>
    </row>
    <row r="133" spans="1:9" s="32" customFormat="1" ht="15" x14ac:dyDescent="0.2">
      <c r="A133" s="39"/>
      <c r="B133" s="29" t="s">
        <v>32</v>
      </c>
      <c r="C133" s="7">
        <v>38</v>
      </c>
      <c r="D133" s="7">
        <v>1</v>
      </c>
      <c r="E133" s="31">
        <f t="shared" si="15"/>
        <v>1.826923076923077E-2</v>
      </c>
      <c r="F133" s="31">
        <f t="shared" si="16"/>
        <v>6.2266500622665006E-4</v>
      </c>
      <c r="G133" s="11">
        <f t="shared" si="14"/>
        <v>-0.97368421052631582</v>
      </c>
      <c r="H133" s="25">
        <f t="shared" si="17"/>
        <v>-1.7788461538461541E-2</v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1</v>
      </c>
      <c r="E134" s="31">
        <f t="shared" ref="E134" si="36">+IF(C134=0,"",C134/C$74)</f>
        <v>4.807692307692308E-4</v>
      </c>
      <c r="F134" s="31">
        <f t="shared" ref="F134" si="37">+IF(D134=0,"",D134/D$74)</f>
        <v>6.2266500622665006E-4</v>
      </c>
      <c r="G134" s="11">
        <f t="shared" si="14"/>
        <v>0</v>
      </c>
      <c r="H134" s="25">
        <f t="shared" ref="H134" si="38">+IF(OR(AND(E134=""),(G134="")),"",E134*G134)</f>
        <v>0</v>
      </c>
      <c r="I134" s="2"/>
    </row>
    <row r="135" spans="1:9" s="32" customFormat="1" ht="15" x14ac:dyDescent="0.2">
      <c r="A135" s="39"/>
      <c r="B135" s="29" t="s">
        <v>30</v>
      </c>
      <c r="C135" s="7">
        <v>11</v>
      </c>
      <c r="D135" s="7">
        <v>77</v>
      </c>
      <c r="E135" s="31">
        <f t="shared" si="15"/>
        <v>5.2884615384615388E-3</v>
      </c>
      <c r="F135" s="31">
        <f t="shared" si="16"/>
        <v>4.7945205479452052E-2</v>
      </c>
      <c r="G135" s="11">
        <f t="shared" si="14"/>
        <v>6</v>
      </c>
      <c r="H135" s="25">
        <f t="shared" si="17"/>
        <v>3.1730769230769229E-2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3</v>
      </c>
      <c r="E137" s="31" t="str">
        <f t="shared" si="15"/>
        <v/>
      </c>
      <c r="F137" s="31">
        <f t="shared" si="16"/>
        <v>1.8679950186799503E-3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10</v>
      </c>
      <c r="E139" s="31" t="str">
        <f t="shared" si="15"/>
        <v/>
      </c>
      <c r="F139" s="31">
        <f t="shared" si="16"/>
        <v>6.2266500622665004E-3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1</v>
      </c>
      <c r="E140" s="31" t="str">
        <f t="shared" si="15"/>
        <v/>
      </c>
      <c r="F140" s="31">
        <f t="shared" si="16"/>
        <v>6.2266500622665006E-4</v>
      </c>
      <c r="G140" s="11">
        <f t="shared" si="39"/>
        <v>1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2</v>
      </c>
      <c r="E141" s="31" t="str">
        <f t="shared" si="15"/>
        <v/>
      </c>
      <c r="F141" s="31">
        <f t="shared" si="16"/>
        <v>1.2453300124533001E-3</v>
      </c>
      <c r="G141" s="11">
        <f t="shared" si="39"/>
        <v>1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1</v>
      </c>
      <c r="E142" s="31" t="str">
        <f t="shared" si="15"/>
        <v/>
      </c>
      <c r="F142" s="31">
        <f t="shared" si="16"/>
        <v>6.2266500622665006E-4</v>
      </c>
      <c r="G142" s="11">
        <f t="shared" si="39"/>
        <v>1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17</v>
      </c>
      <c r="E145" s="31" t="str">
        <f t="shared" si="15"/>
        <v/>
      </c>
      <c r="F145" s="31">
        <f t="shared" si="16"/>
        <v>1.0585305105853052E-2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1</v>
      </c>
      <c r="E146" s="31" t="str">
        <f t="shared" si="15"/>
        <v/>
      </c>
      <c r="F146" s="31">
        <f t="shared" si="16"/>
        <v>6.2266500622665006E-4</v>
      </c>
      <c r="G146" s="11">
        <f t="shared" si="39"/>
        <v>1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3</v>
      </c>
      <c r="E149" s="31" t="str">
        <f t="shared" ref="E149:E158" si="46">+IF(C149=0,"",C149/C$74)</f>
        <v/>
      </c>
      <c r="F149" s="31">
        <f t="shared" ref="F149:F158" si="47">+IF(D149=0,"",D149/D$74)</f>
        <v>1.8679950186799503E-3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23</v>
      </c>
      <c r="E150" s="31">
        <f t="shared" si="46"/>
        <v>4.807692307692308E-4</v>
      </c>
      <c r="F150" s="31">
        <f t="shared" si="47"/>
        <v>1.4321295143212951E-2</v>
      </c>
      <c r="G150" s="11">
        <f t="shared" si="39"/>
        <v>22</v>
      </c>
      <c r="H150" s="25">
        <f t="shared" si="48"/>
        <v>1.0576923076923078E-2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6</v>
      </c>
      <c r="D152" s="7">
        <v>19</v>
      </c>
      <c r="E152" s="31">
        <f t="shared" si="46"/>
        <v>2.8846153846153848E-3</v>
      </c>
      <c r="F152" s="31">
        <f t="shared" si="47"/>
        <v>1.1830635118306352E-2</v>
      </c>
      <c r="G152" s="11">
        <f t="shared" si="39"/>
        <v>2.1666666666666665</v>
      </c>
      <c r="H152" s="25">
        <f t="shared" si="48"/>
        <v>6.2500000000000003E-3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</v>
      </c>
      <c r="D154" s="7">
        <v>0</v>
      </c>
      <c r="E154" s="31">
        <f t="shared" si="46"/>
        <v>4.807692307692308E-4</v>
      </c>
      <c r="F154" s="31" t="str">
        <f t="shared" si="47"/>
        <v/>
      </c>
      <c r="G154" s="11">
        <f t="shared" si="39"/>
        <v>-1</v>
      </c>
      <c r="H154" s="25">
        <f t="shared" si="48"/>
        <v>-4.807692307692308E-4</v>
      </c>
      <c r="I154" s="2"/>
    </row>
    <row r="155" spans="1:9" s="32" customFormat="1" ht="15" x14ac:dyDescent="0.2">
      <c r="A155" s="39"/>
      <c r="B155" s="29" t="s">
        <v>604</v>
      </c>
      <c r="C155" s="7">
        <v>2</v>
      </c>
      <c r="D155" s="7">
        <v>4</v>
      </c>
      <c r="E155" s="31">
        <f t="shared" si="46"/>
        <v>9.6153846153846159E-4</v>
      </c>
      <c r="F155" s="31">
        <f t="shared" si="47"/>
        <v>2.4906600249066002E-3</v>
      </c>
      <c r="G155" s="11">
        <f t="shared" si="39"/>
        <v>1</v>
      </c>
      <c r="H155" s="25">
        <f t="shared" si="48"/>
        <v>9.6153846153846159E-4</v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2</v>
      </c>
      <c r="E158" s="31" t="str">
        <f t="shared" si="46"/>
        <v/>
      </c>
      <c r="F158" s="31">
        <f t="shared" si="47"/>
        <v>1.2453300124533001E-3</v>
      </c>
      <c r="G158" s="11">
        <f t="shared" si="39"/>
        <v>1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9</v>
      </c>
      <c r="D160" s="7">
        <v>10</v>
      </c>
      <c r="E160" s="31">
        <f t="shared" ref="E160:E163" si="57">+IF(C160=0,"",C160/C$74)</f>
        <v>4.3269230769230772E-3</v>
      </c>
      <c r="F160" s="31">
        <f t="shared" ref="F160:F163" si="58">+IF(D160=0,"",D160/D$74)</f>
        <v>6.2266500622665004E-3</v>
      </c>
      <c r="G160" s="11">
        <f t="shared" si="39"/>
        <v>0.1111111111111111</v>
      </c>
      <c r="H160" s="25">
        <f t="shared" ref="H160:H163" si="59">+IF(OR(AND(E160=""),(G160="")),"",E160*G160)</f>
        <v>4.807692307692308E-4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4.807692307692308E-4</v>
      </c>
      <c r="F161" s="31" t="str">
        <f t="shared" si="58"/>
        <v/>
      </c>
      <c r="G161" s="11">
        <f t="shared" si="39"/>
        <v>-1</v>
      </c>
      <c r="H161" s="25">
        <f t="shared" si="59"/>
        <v>-4.807692307692308E-4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1622</v>
      </c>
      <c r="D169" s="52">
        <f>SUM(D170:D339)</f>
        <v>2081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0.28298397040690504</v>
      </c>
      <c r="H169" s="54">
        <f>+IF(OR(AND(E169=""),(G169="")),"",E169*G169)</f>
        <v>0.28298397040690504</v>
      </c>
    </row>
    <row r="170" spans="1:9" s="32" customFormat="1" ht="15" x14ac:dyDescent="0.2">
      <c r="A170" s="39"/>
      <c r="B170" s="41" t="s">
        <v>432</v>
      </c>
      <c r="C170" s="7">
        <v>2</v>
      </c>
      <c r="D170" s="7">
        <v>62</v>
      </c>
      <c r="E170" s="31">
        <f t="shared" si="60"/>
        <v>1.2330456226880395E-3</v>
      </c>
      <c r="F170" s="31">
        <f t="shared" si="61"/>
        <v>2.9793368572801536E-2</v>
      </c>
      <c r="G170" s="11">
        <f t="shared" ref="G170:G236" si="62">+IF(AND(C170=0,D170=0)," ",IF(C170=0,1,IF(D170=0,-1,(D170-C170)/C170)))</f>
        <v>30</v>
      </c>
      <c r="H170" s="25">
        <f>+IF(OR(AND(E170=""),(G170="")),"",E170*G170)</f>
        <v>3.6991368680641186E-2</v>
      </c>
      <c r="I170" s="2"/>
    </row>
    <row r="171" spans="1:9" s="32" customFormat="1" ht="15" x14ac:dyDescent="0.2">
      <c r="A171" s="39"/>
      <c r="B171" s="41" t="s">
        <v>569</v>
      </c>
      <c r="C171" s="7">
        <v>3</v>
      </c>
      <c r="D171" s="7">
        <v>4</v>
      </c>
      <c r="E171" s="31">
        <f t="shared" si="60"/>
        <v>1.8495684340320592E-3</v>
      </c>
      <c r="F171" s="31">
        <f t="shared" si="61"/>
        <v>1.9221528111484864E-3</v>
      </c>
      <c r="G171" s="11">
        <f t="shared" si="62"/>
        <v>0.33333333333333331</v>
      </c>
      <c r="H171" s="25">
        <f t="shared" ref="H171:H244" si="63">+IF(OR(AND(E171=""),(G171="")),"",E171*G171)</f>
        <v>6.1652281134401974E-4</v>
      </c>
      <c r="I171" s="2"/>
    </row>
    <row r="172" spans="1:9" s="32" customFormat="1" ht="30" x14ac:dyDescent="0.2">
      <c r="A172" s="39"/>
      <c r="B172" s="41" t="s">
        <v>433</v>
      </c>
      <c r="C172" s="7">
        <v>35</v>
      </c>
      <c r="D172" s="7">
        <v>18</v>
      </c>
      <c r="E172" s="31">
        <f t="shared" si="60"/>
        <v>2.1578298397040691E-2</v>
      </c>
      <c r="F172" s="31">
        <f t="shared" si="61"/>
        <v>8.649687650168188E-3</v>
      </c>
      <c r="G172" s="11">
        <f t="shared" si="62"/>
        <v>-0.48571428571428571</v>
      </c>
      <c r="H172" s="25">
        <f t="shared" si="63"/>
        <v>-1.0480887792848335E-2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29</v>
      </c>
      <c r="D174" s="7">
        <v>12</v>
      </c>
      <c r="E174" s="31">
        <f t="shared" si="60"/>
        <v>1.7879161528976572E-2</v>
      </c>
      <c r="F174" s="31">
        <f t="shared" si="61"/>
        <v>5.7664584334454587E-3</v>
      </c>
      <c r="G174" s="11">
        <f t="shared" si="62"/>
        <v>-0.58620689655172409</v>
      </c>
      <c r="H174" s="25">
        <f t="shared" si="63"/>
        <v>-1.0480887792848335E-2</v>
      </c>
      <c r="I174" s="2"/>
    </row>
    <row r="175" spans="1:9" s="32" customFormat="1" ht="15" x14ac:dyDescent="0.2">
      <c r="A175" s="39"/>
      <c r="B175" s="41" t="s">
        <v>42</v>
      </c>
      <c r="C175" s="7">
        <v>618</v>
      </c>
      <c r="D175" s="7">
        <v>762</v>
      </c>
      <c r="E175" s="31">
        <f t="shared" si="60"/>
        <v>0.38101109741060418</v>
      </c>
      <c r="F175" s="31">
        <f t="shared" si="61"/>
        <v>0.36617011052378662</v>
      </c>
      <c r="G175" s="11">
        <f t="shared" si="62"/>
        <v>0.23300970873786409</v>
      </c>
      <c r="H175" s="25">
        <f t="shared" si="63"/>
        <v>8.8779284833538835E-2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2</v>
      </c>
      <c r="D177" s="7">
        <v>54</v>
      </c>
      <c r="E177" s="31">
        <f t="shared" si="60"/>
        <v>1.2330456226880395E-3</v>
      </c>
      <c r="F177" s="31">
        <f t="shared" si="61"/>
        <v>2.5949062950504566E-2</v>
      </c>
      <c r="G177" s="11">
        <f t="shared" si="62"/>
        <v>26</v>
      </c>
      <c r="H177" s="25">
        <f t="shared" si="63"/>
        <v>3.2059186189889025E-2</v>
      </c>
      <c r="I177" s="2"/>
    </row>
    <row r="178" spans="1:9" s="32" customFormat="1" ht="15" x14ac:dyDescent="0.2">
      <c r="A178" s="39"/>
      <c r="B178" s="41" t="s">
        <v>573</v>
      </c>
      <c r="C178" s="7">
        <v>3</v>
      </c>
      <c r="D178" s="7">
        <v>6</v>
      </c>
      <c r="E178" s="31">
        <f t="shared" si="60"/>
        <v>1.8495684340320592E-3</v>
      </c>
      <c r="F178" s="31">
        <f t="shared" si="61"/>
        <v>2.8832292167227293E-3</v>
      </c>
      <c r="G178" s="11">
        <f t="shared" si="62"/>
        <v>1</v>
      </c>
      <c r="H178" s="25">
        <f t="shared" si="63"/>
        <v>1.8495684340320592E-3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1</v>
      </c>
      <c r="D182" s="7">
        <v>0</v>
      </c>
      <c r="E182" s="31">
        <f t="shared" si="60"/>
        <v>6.1652281134401974E-4</v>
      </c>
      <c r="F182" s="31" t="str">
        <f t="shared" si="61"/>
        <v/>
      </c>
      <c r="G182" s="11">
        <f t="shared" si="62"/>
        <v>-1</v>
      </c>
      <c r="H182" s="25">
        <f t="shared" si="63"/>
        <v>-6.1652281134401974E-4</v>
      </c>
      <c r="I182" s="2"/>
    </row>
    <row r="183" spans="1:9" s="32" customFormat="1" ht="15" x14ac:dyDescent="0.2">
      <c r="A183" s="39"/>
      <c r="B183" s="41" t="s">
        <v>517</v>
      </c>
      <c r="C183" s="7">
        <v>4</v>
      </c>
      <c r="D183" s="7">
        <v>3</v>
      </c>
      <c r="E183" s="31">
        <f t="shared" ref="E183" si="64">+IF(C183=0,"",C183/C$169)</f>
        <v>2.4660912453760789E-3</v>
      </c>
      <c r="F183" s="31">
        <f t="shared" ref="F183" si="65">+IF(D183=0,"",D183/D$169)</f>
        <v>1.4416146083613647E-3</v>
      </c>
      <c r="G183" s="11">
        <f t="shared" si="62"/>
        <v>-0.25</v>
      </c>
      <c r="H183" s="25">
        <f t="shared" ref="H183" si="66">+IF(OR(AND(E183=""),(G183="")),"",E183*G183)</f>
        <v>-6.1652281134401974E-4</v>
      </c>
      <c r="I183" s="2"/>
    </row>
    <row r="184" spans="1:9" s="32" customFormat="1" ht="15" x14ac:dyDescent="0.2">
      <c r="A184" s="39"/>
      <c r="B184" s="41" t="s">
        <v>435</v>
      </c>
      <c r="C184" s="7">
        <v>3</v>
      </c>
      <c r="D184" s="7">
        <v>12</v>
      </c>
      <c r="E184" s="31">
        <f t="shared" ref="E184:F187" si="67">+IF(C184=0,"",C184/C$169)</f>
        <v>1.8495684340320592E-3</v>
      </c>
      <c r="F184" s="31">
        <f t="shared" si="67"/>
        <v>5.7664584334454587E-3</v>
      </c>
      <c r="G184" s="11">
        <f t="shared" si="62"/>
        <v>3</v>
      </c>
      <c r="H184" s="25">
        <f t="shared" si="63"/>
        <v>5.5487053020961772E-3</v>
      </c>
      <c r="I184" s="2"/>
    </row>
    <row r="185" spans="1:9" s="32" customFormat="1" ht="15" x14ac:dyDescent="0.2">
      <c r="A185" s="39"/>
      <c r="B185" s="41" t="s">
        <v>574</v>
      </c>
      <c r="C185" s="7">
        <v>19</v>
      </c>
      <c r="D185" s="7">
        <v>0</v>
      </c>
      <c r="E185" s="31">
        <f t="shared" si="67"/>
        <v>1.1713933415536375E-2</v>
      </c>
      <c r="F185" s="31" t="str">
        <f t="shared" si="67"/>
        <v/>
      </c>
      <c r="G185" s="11">
        <f t="shared" si="62"/>
        <v>-1</v>
      </c>
      <c r="H185" s="25">
        <f t="shared" si="63"/>
        <v>-1.1713933415536375E-2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2</v>
      </c>
      <c r="D188" s="7">
        <v>2</v>
      </c>
      <c r="E188" s="31">
        <f t="shared" ref="E188:E189" si="68">+IF(C188=0,"",C188/C$169)</f>
        <v>1.2330456226880395E-3</v>
      </c>
      <c r="F188" s="31">
        <f t="shared" ref="F188:F189" si="69">+IF(D188=0,"",D188/D$169)</f>
        <v>9.6107640557424319E-4</v>
      </c>
      <c r="G188" s="11">
        <f t="shared" si="62"/>
        <v>0</v>
      </c>
      <c r="H188" s="25">
        <f t="shared" ref="H188:H189" si="70">+IF(OR(AND(E188=""),(G188="")),"",E188*G188)</f>
        <v>0</v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</v>
      </c>
      <c r="D191" s="7">
        <v>13</v>
      </c>
      <c r="E191" s="31">
        <f t="shared" ref="E191:F196" si="75">+IF(C191=0,"",C191/C$169)</f>
        <v>6.1652281134401974E-4</v>
      </c>
      <c r="F191" s="31">
        <f t="shared" si="75"/>
        <v>6.2469966362325808E-3</v>
      </c>
      <c r="G191" s="11">
        <f t="shared" si="62"/>
        <v>12</v>
      </c>
      <c r="H191" s="25">
        <f t="shared" si="63"/>
        <v>7.3982737361282368E-3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25</v>
      </c>
      <c r="D196" s="7">
        <v>16</v>
      </c>
      <c r="E196" s="31">
        <f t="shared" si="75"/>
        <v>1.5413070283600493E-2</v>
      </c>
      <c r="F196" s="31">
        <f t="shared" si="75"/>
        <v>7.6886112445939455E-3</v>
      </c>
      <c r="G196" s="11">
        <f t="shared" si="62"/>
        <v>-0.36</v>
      </c>
      <c r="H196" s="25">
        <f t="shared" si="63"/>
        <v>-5.5487053020961772E-3</v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5</v>
      </c>
      <c r="E197" s="31">
        <f t="shared" ref="E197" si="77">+IF(C197=0,"",C197/C$169)</f>
        <v>6.1652281134401974E-4</v>
      </c>
      <c r="F197" s="31">
        <f t="shared" ref="F197" si="78">+IF(D197=0,"",D197/D$169)</f>
        <v>2.4026910139356081E-3</v>
      </c>
      <c r="G197" s="11">
        <f t="shared" si="62"/>
        <v>4</v>
      </c>
      <c r="H197" s="25">
        <f t="shared" ref="H197" si="79">+IF(OR(AND(E197=""),(G197="")),"",E197*G197)</f>
        <v>2.4660912453760789E-3</v>
      </c>
      <c r="I197" s="2"/>
    </row>
    <row r="198" spans="1:9" s="32" customFormat="1" ht="15" x14ac:dyDescent="0.2">
      <c r="A198" s="39"/>
      <c r="B198" s="41" t="s">
        <v>213</v>
      </c>
      <c r="C198" s="7">
        <v>11</v>
      </c>
      <c r="D198" s="7">
        <v>13</v>
      </c>
      <c r="E198" s="31">
        <f t="shared" ref="E198:F204" si="80">+IF(C198=0,"",C198/C$169)</f>
        <v>6.7817509247842167E-3</v>
      </c>
      <c r="F198" s="31">
        <f t="shared" si="80"/>
        <v>6.2469966362325808E-3</v>
      </c>
      <c r="G198" s="11">
        <f t="shared" si="62"/>
        <v>0.18181818181818182</v>
      </c>
      <c r="H198" s="25">
        <f t="shared" si="63"/>
        <v>1.2330456226880395E-3</v>
      </c>
      <c r="I198" s="2"/>
    </row>
    <row r="199" spans="1:9" s="32" customFormat="1" ht="15" x14ac:dyDescent="0.2">
      <c r="A199" s="39"/>
      <c r="B199" s="41" t="s">
        <v>214</v>
      </c>
      <c r="C199" s="7">
        <v>17</v>
      </c>
      <c r="D199" s="7">
        <v>44</v>
      </c>
      <c r="E199" s="31">
        <f t="shared" si="80"/>
        <v>1.0480887792848335E-2</v>
      </c>
      <c r="F199" s="31">
        <f t="shared" si="80"/>
        <v>2.114368092263335E-2</v>
      </c>
      <c r="G199" s="11">
        <f t="shared" si="62"/>
        <v>1.588235294117647</v>
      </c>
      <c r="H199" s="25">
        <f t="shared" si="63"/>
        <v>1.664611590628853E-2</v>
      </c>
      <c r="I199" s="2"/>
    </row>
    <row r="200" spans="1:9" s="32" customFormat="1" ht="15" x14ac:dyDescent="0.2">
      <c r="A200" s="39"/>
      <c r="B200" s="41" t="s">
        <v>215</v>
      </c>
      <c r="C200" s="7">
        <v>11</v>
      </c>
      <c r="D200" s="7">
        <v>77</v>
      </c>
      <c r="E200" s="31">
        <f t="shared" si="80"/>
        <v>6.7817509247842167E-3</v>
      </c>
      <c r="F200" s="31">
        <f t="shared" si="80"/>
        <v>3.700144161460836E-2</v>
      </c>
      <c r="G200" s="11">
        <f t="shared" si="62"/>
        <v>6</v>
      </c>
      <c r="H200" s="25">
        <f t="shared" si="63"/>
        <v>4.0690505548705298E-2</v>
      </c>
      <c r="I200" s="2"/>
    </row>
    <row r="201" spans="1:9" s="32" customFormat="1" ht="15" x14ac:dyDescent="0.2">
      <c r="A201" s="39"/>
      <c r="B201" s="41" t="s">
        <v>216</v>
      </c>
      <c r="C201" s="7">
        <v>14</v>
      </c>
      <c r="D201" s="7">
        <v>39</v>
      </c>
      <c r="E201" s="31">
        <f t="shared" si="80"/>
        <v>8.6313193588162754E-3</v>
      </c>
      <c r="F201" s="31">
        <f t="shared" si="80"/>
        <v>1.8740989908697742E-2</v>
      </c>
      <c r="G201" s="11">
        <f t="shared" si="62"/>
        <v>1.7857142857142858</v>
      </c>
      <c r="H201" s="25">
        <f t="shared" si="63"/>
        <v>1.5413070283600493E-2</v>
      </c>
      <c r="I201" s="2"/>
    </row>
    <row r="202" spans="1:9" s="32" customFormat="1" ht="15" x14ac:dyDescent="0.2">
      <c r="A202" s="39"/>
      <c r="B202" s="41" t="s">
        <v>437</v>
      </c>
      <c r="C202" s="7">
        <v>2</v>
      </c>
      <c r="D202" s="7">
        <v>9</v>
      </c>
      <c r="E202" s="31">
        <f t="shared" si="80"/>
        <v>1.2330456226880395E-3</v>
      </c>
      <c r="F202" s="31">
        <f t="shared" si="80"/>
        <v>4.324843825084094E-3</v>
      </c>
      <c r="G202" s="11">
        <f t="shared" si="62"/>
        <v>3.5</v>
      </c>
      <c r="H202" s="25">
        <f t="shared" si="63"/>
        <v>4.3156596794081386E-3</v>
      </c>
      <c r="I202" s="2"/>
    </row>
    <row r="203" spans="1:9" s="32" customFormat="1" ht="15" x14ac:dyDescent="0.2">
      <c r="A203" s="39"/>
      <c r="B203" s="41" t="s">
        <v>438</v>
      </c>
      <c r="C203" s="7">
        <v>6</v>
      </c>
      <c r="D203" s="7">
        <v>8</v>
      </c>
      <c r="E203" s="31">
        <f t="shared" si="80"/>
        <v>3.6991368680641184E-3</v>
      </c>
      <c r="F203" s="31">
        <f t="shared" si="80"/>
        <v>3.8443056222969728E-3</v>
      </c>
      <c r="G203" s="11">
        <f t="shared" si="62"/>
        <v>0.33333333333333331</v>
      </c>
      <c r="H203" s="25">
        <f t="shared" si="63"/>
        <v>1.2330456226880395E-3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14</v>
      </c>
      <c r="D205" s="7">
        <v>10</v>
      </c>
      <c r="E205" s="31">
        <f t="shared" ref="E205" si="81">+IF(C205=0,"",C205/C$169)</f>
        <v>8.6313193588162754E-3</v>
      </c>
      <c r="F205" s="31">
        <f t="shared" ref="F205" si="82">+IF(D205=0,"",D205/D$169)</f>
        <v>4.8053820278712162E-3</v>
      </c>
      <c r="G205" s="11">
        <f t="shared" si="62"/>
        <v>-0.2857142857142857</v>
      </c>
      <c r="H205" s="25">
        <f t="shared" ref="H205" si="83">+IF(OR(AND(E205=""),(G205="")),"",E205*G205)</f>
        <v>-2.4660912453760785E-3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2</v>
      </c>
      <c r="D207" s="7">
        <v>13</v>
      </c>
      <c r="E207" s="31">
        <f t="shared" si="84"/>
        <v>1.2330456226880395E-3</v>
      </c>
      <c r="F207" s="31">
        <f t="shared" si="84"/>
        <v>6.2469966362325808E-3</v>
      </c>
      <c r="G207" s="11">
        <f t="shared" si="62"/>
        <v>5.5</v>
      </c>
      <c r="H207" s="25">
        <f t="shared" si="63"/>
        <v>6.7817509247842175E-3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1</v>
      </c>
      <c r="E208" s="31" t="str">
        <f t="shared" si="84"/>
        <v/>
      </c>
      <c r="F208" s="31">
        <f t="shared" si="84"/>
        <v>4.8053820278712159E-4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1</v>
      </c>
      <c r="E209" s="31" t="str">
        <f t="shared" si="84"/>
        <v/>
      </c>
      <c r="F209" s="31">
        <f t="shared" si="84"/>
        <v>4.8053820278712159E-4</v>
      </c>
      <c r="G209" s="11">
        <f t="shared" si="62"/>
        <v>1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37</v>
      </c>
      <c r="D210" s="7">
        <v>113</v>
      </c>
      <c r="E210" s="31">
        <f t="shared" si="84"/>
        <v>2.281134401972873E-2</v>
      </c>
      <c r="F210" s="31">
        <f t="shared" si="84"/>
        <v>5.430081691494474E-2</v>
      </c>
      <c r="G210" s="11">
        <f t="shared" si="62"/>
        <v>2.0540540540540539</v>
      </c>
      <c r="H210" s="25">
        <f t="shared" si="63"/>
        <v>4.6855733662145495E-2</v>
      </c>
      <c r="I210" s="2"/>
    </row>
    <row r="211" spans="1:9" s="32" customFormat="1" ht="15" x14ac:dyDescent="0.2">
      <c r="A211" s="39"/>
      <c r="B211" s="41" t="s">
        <v>221</v>
      </c>
      <c r="C211" s="7">
        <v>8</v>
      </c>
      <c r="D211" s="7">
        <v>13</v>
      </c>
      <c r="E211" s="31">
        <f t="shared" si="84"/>
        <v>4.9321824907521579E-3</v>
      </c>
      <c r="F211" s="31">
        <f t="shared" si="84"/>
        <v>6.2469966362325808E-3</v>
      </c>
      <c r="G211" s="11">
        <f t="shared" si="62"/>
        <v>0.625</v>
      </c>
      <c r="H211" s="25">
        <f t="shared" si="63"/>
        <v>3.0826140567200987E-3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1</v>
      </c>
      <c r="E212" s="31" t="str">
        <f t="shared" si="84"/>
        <v/>
      </c>
      <c r="F212" s="31">
        <f t="shared" si="84"/>
        <v>4.8053820278712159E-4</v>
      </c>
      <c r="G212" s="11">
        <f t="shared" si="62"/>
        <v>1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1</v>
      </c>
      <c r="D218" s="7">
        <v>0</v>
      </c>
      <c r="E218" s="31">
        <f t="shared" si="92"/>
        <v>6.1652281134401974E-4</v>
      </c>
      <c r="F218" s="31" t="str">
        <f t="shared" si="93"/>
        <v/>
      </c>
      <c r="G218" s="11">
        <f t="shared" si="62"/>
        <v>-1</v>
      </c>
      <c r="H218" s="25">
        <f t="shared" si="63"/>
        <v>-6.1652281134401974E-4</v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0</v>
      </c>
      <c r="E219" s="31">
        <f t="shared" si="92"/>
        <v>1.2330456226880395E-3</v>
      </c>
      <c r="F219" s="31" t="str">
        <f t="shared" si="93"/>
        <v/>
      </c>
      <c r="G219" s="11">
        <f t="shared" si="62"/>
        <v>-1</v>
      </c>
      <c r="H219" s="25">
        <f t="shared" si="63"/>
        <v>-1.2330456226880395E-3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410</v>
      </c>
      <c r="D222" s="7">
        <v>35</v>
      </c>
      <c r="E222" s="31">
        <f t="shared" si="92"/>
        <v>0.25277435265104808</v>
      </c>
      <c r="F222" s="31">
        <f t="shared" si="93"/>
        <v>1.6818837097549257E-2</v>
      </c>
      <c r="G222" s="11">
        <f t="shared" si="62"/>
        <v>-0.91463414634146345</v>
      </c>
      <c r="H222" s="25">
        <f t="shared" si="63"/>
        <v>-0.23119605425400741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2</v>
      </c>
      <c r="E224" s="31" t="str">
        <f t="shared" si="92"/>
        <v/>
      </c>
      <c r="F224" s="31">
        <f t="shared" si="93"/>
        <v>9.6107640557424319E-4</v>
      </c>
      <c r="G224" s="11">
        <f t="shared" si="62"/>
        <v>1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8</v>
      </c>
      <c r="D225" s="7">
        <v>4</v>
      </c>
      <c r="E225" s="31">
        <f t="shared" si="92"/>
        <v>4.9321824907521579E-3</v>
      </c>
      <c r="F225" s="31">
        <f t="shared" si="93"/>
        <v>1.9221528111484864E-3</v>
      </c>
      <c r="G225" s="11">
        <f t="shared" si="62"/>
        <v>-0.5</v>
      </c>
      <c r="H225" s="25">
        <f t="shared" si="63"/>
        <v>-2.4660912453760789E-3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20</v>
      </c>
      <c r="D227" s="7">
        <v>9</v>
      </c>
      <c r="E227" s="31">
        <f t="shared" si="92"/>
        <v>1.2330456226880395E-2</v>
      </c>
      <c r="F227" s="31">
        <f t="shared" si="93"/>
        <v>4.324843825084094E-3</v>
      </c>
      <c r="G227" s="11">
        <f t="shared" si="62"/>
        <v>-0.55000000000000004</v>
      </c>
      <c r="H227" s="25">
        <f t="shared" si="63"/>
        <v>-6.7817509247842175E-3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5</v>
      </c>
      <c r="E233" s="31" t="str">
        <f t="shared" si="92"/>
        <v/>
      </c>
      <c r="F233" s="31">
        <f t="shared" si="93"/>
        <v>2.4026910139356081E-3</v>
      </c>
      <c r="G233" s="11">
        <f t="shared" si="62"/>
        <v>1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1</v>
      </c>
      <c r="E234" s="31" t="str">
        <f t="shared" si="92"/>
        <v/>
      </c>
      <c r="F234" s="31">
        <f t="shared" si="93"/>
        <v>4.8053820278712159E-4</v>
      </c>
      <c r="G234" s="11">
        <f t="shared" si="62"/>
        <v>1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14</v>
      </c>
      <c r="D236" s="7">
        <v>208</v>
      </c>
      <c r="E236" s="31">
        <f t="shared" si="92"/>
        <v>8.6313193588162754E-3</v>
      </c>
      <c r="F236" s="31">
        <f t="shared" si="93"/>
        <v>9.9951946179721293E-2</v>
      </c>
      <c r="G236" s="11">
        <f t="shared" si="62"/>
        <v>13.857142857142858</v>
      </c>
      <c r="H236" s="25">
        <f t="shared" si="63"/>
        <v>0.11960542540073982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8</v>
      </c>
      <c r="D239" s="7">
        <v>2</v>
      </c>
      <c r="E239" s="31">
        <f t="shared" si="92"/>
        <v>4.9321824907521579E-3</v>
      </c>
      <c r="F239" s="31">
        <f t="shared" si="93"/>
        <v>9.6107640557424319E-4</v>
      </c>
      <c r="G239" s="11">
        <f t="shared" si="99"/>
        <v>-0.75</v>
      </c>
      <c r="H239" s="25">
        <f t="shared" si="63"/>
        <v>-3.6991368680641184E-3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2</v>
      </c>
      <c r="E241" s="31" t="str">
        <f t="shared" si="92"/>
        <v/>
      </c>
      <c r="F241" s="31">
        <f t="shared" si="93"/>
        <v>9.6107640557424319E-4</v>
      </c>
      <c r="G241" s="11">
        <f t="shared" si="99"/>
        <v>1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</v>
      </c>
      <c r="D242" s="7">
        <v>0</v>
      </c>
      <c r="E242" s="31">
        <f t="shared" si="92"/>
        <v>6.1652281134401974E-4</v>
      </c>
      <c r="F242" s="31" t="str">
        <f t="shared" si="93"/>
        <v/>
      </c>
      <c r="G242" s="11">
        <f t="shared" si="99"/>
        <v>-1</v>
      </c>
      <c r="H242" s="25">
        <f t="shared" si="63"/>
        <v>-6.1652281134401974E-4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2</v>
      </c>
      <c r="E244" s="31" t="str">
        <f t="shared" si="92"/>
        <v/>
      </c>
      <c r="F244" s="31">
        <f t="shared" si="93"/>
        <v>9.6107640557424319E-4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3</v>
      </c>
      <c r="E248" s="31" t="str">
        <f t="shared" si="92"/>
        <v/>
      </c>
      <c r="F248" s="31">
        <f t="shared" si="93"/>
        <v>1.4416146083613647E-3</v>
      </c>
      <c r="G248" s="11">
        <f t="shared" si="99"/>
        <v>1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4</v>
      </c>
      <c r="E250" s="31" t="str">
        <f t="shared" si="92"/>
        <v/>
      </c>
      <c r="F250" s="31">
        <f t="shared" si="93"/>
        <v>1.9221528111484864E-3</v>
      </c>
      <c r="G250" s="11">
        <f t="shared" si="99"/>
        <v>1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3</v>
      </c>
      <c r="D258" s="7">
        <v>2</v>
      </c>
      <c r="E258" s="31">
        <f t="shared" si="92"/>
        <v>1.8495684340320592E-3</v>
      </c>
      <c r="F258" s="31">
        <f t="shared" si="93"/>
        <v>9.6107640557424319E-4</v>
      </c>
      <c r="G258" s="11">
        <f t="shared" si="99"/>
        <v>-0.33333333333333331</v>
      </c>
      <c r="H258" s="25">
        <f t="shared" si="100"/>
        <v>-6.1652281134401974E-4</v>
      </c>
      <c r="I258" s="2"/>
    </row>
    <row r="259" spans="1:9" s="32" customFormat="1" ht="15" x14ac:dyDescent="0.2">
      <c r="A259" s="39"/>
      <c r="B259" s="41" t="s">
        <v>452</v>
      </c>
      <c r="C259" s="7">
        <v>2</v>
      </c>
      <c r="D259" s="7">
        <v>1</v>
      </c>
      <c r="E259" s="31">
        <f t="shared" si="92"/>
        <v>1.2330456226880395E-3</v>
      </c>
      <c r="F259" s="31">
        <f t="shared" si="93"/>
        <v>4.8053820278712159E-4</v>
      </c>
      <c r="G259" s="11">
        <f t="shared" si="99"/>
        <v>-0.5</v>
      </c>
      <c r="H259" s="25">
        <f t="shared" si="100"/>
        <v>-6.1652281134401974E-4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</v>
      </c>
      <c r="D263" s="7">
        <v>1</v>
      </c>
      <c r="E263" s="31">
        <f t="shared" si="104"/>
        <v>1.2330456226880395E-3</v>
      </c>
      <c r="F263" s="31">
        <f t="shared" si="104"/>
        <v>4.8053820278712159E-4</v>
      </c>
      <c r="G263" s="11">
        <f t="shared" si="99"/>
        <v>-0.5</v>
      </c>
      <c r="H263" s="25">
        <f t="shared" si="100"/>
        <v>-6.1652281134401974E-4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1</v>
      </c>
      <c r="D265" s="7">
        <v>0</v>
      </c>
      <c r="E265" s="31">
        <f t="shared" ref="E265:E270" si="105">+IF(C265=0,"",C265/C$169)</f>
        <v>6.1652281134401974E-4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-6.1652281134401974E-4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1</v>
      </c>
      <c r="D268" s="7">
        <v>0</v>
      </c>
      <c r="E268" s="31">
        <f t="shared" si="105"/>
        <v>6.1652281134401974E-4</v>
      </c>
      <c r="F268" s="31" t="str">
        <f t="shared" si="106"/>
        <v/>
      </c>
      <c r="G268" s="11">
        <f t="shared" si="99"/>
        <v>-1</v>
      </c>
      <c r="H268" s="25">
        <f t="shared" si="107"/>
        <v>-6.1652281134401974E-4</v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15</v>
      </c>
      <c r="E269" s="31" t="str">
        <f t="shared" si="105"/>
        <v/>
      </c>
      <c r="F269" s="31">
        <f t="shared" si="106"/>
        <v>7.2080730418068234E-3</v>
      </c>
      <c r="G269" s="11">
        <f t="shared" si="99"/>
        <v>1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3</v>
      </c>
      <c r="D270" s="7">
        <v>0</v>
      </c>
      <c r="E270" s="31">
        <f t="shared" si="105"/>
        <v>1.8495684340320592E-3</v>
      </c>
      <c r="F270" s="31" t="str">
        <f t="shared" si="106"/>
        <v/>
      </c>
      <c r="G270" s="11">
        <f t="shared" si="99"/>
        <v>-1</v>
      </c>
      <c r="H270" s="25">
        <f t="shared" si="107"/>
        <v>-1.8495684340320592E-3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164</v>
      </c>
      <c r="D274" s="7">
        <v>14</v>
      </c>
      <c r="E274" s="31">
        <f t="shared" ref="E274:F278" si="111">+IF(C274=0,"",C274/C$169)</f>
        <v>0.10110974106041924</v>
      </c>
      <c r="F274" s="31">
        <f t="shared" si="111"/>
        <v>6.7275348390197021E-3</v>
      </c>
      <c r="G274" s="11">
        <f t="shared" si="99"/>
        <v>-0.91463414634146345</v>
      </c>
      <c r="H274" s="25">
        <f t="shared" si="100"/>
        <v>-9.2478421701602975E-2</v>
      </c>
      <c r="I274" s="2"/>
    </row>
    <row r="275" spans="1:9" s="32" customFormat="1" ht="15" x14ac:dyDescent="0.2">
      <c r="A275" s="39"/>
      <c r="B275" s="41" t="s">
        <v>64</v>
      </c>
      <c r="C275" s="7">
        <v>14</v>
      </c>
      <c r="D275" s="7">
        <v>17</v>
      </c>
      <c r="E275" s="31">
        <f t="shared" si="111"/>
        <v>8.6313193588162754E-3</v>
      </c>
      <c r="F275" s="31">
        <f t="shared" si="111"/>
        <v>8.1691494473810668E-3</v>
      </c>
      <c r="G275" s="11">
        <f t="shared" si="99"/>
        <v>0.21428571428571427</v>
      </c>
      <c r="H275" s="25">
        <f t="shared" si="100"/>
        <v>1.849568434032059E-3</v>
      </c>
      <c r="I275" s="2"/>
    </row>
    <row r="276" spans="1:9" s="32" customFormat="1" ht="15" x14ac:dyDescent="0.2">
      <c r="A276" s="39"/>
      <c r="B276" s="41" t="s">
        <v>61</v>
      </c>
      <c r="C276" s="7">
        <v>3</v>
      </c>
      <c r="D276" s="7">
        <v>3</v>
      </c>
      <c r="E276" s="31">
        <f t="shared" si="111"/>
        <v>1.8495684340320592E-3</v>
      </c>
      <c r="F276" s="31">
        <f t="shared" si="111"/>
        <v>1.4416146083613647E-3</v>
      </c>
      <c r="G276" s="11">
        <f t="shared" si="99"/>
        <v>0</v>
      </c>
      <c r="H276" s="25">
        <f t="shared" si="100"/>
        <v>0</v>
      </c>
      <c r="I276" s="2"/>
    </row>
    <row r="277" spans="1:9" s="32" customFormat="1" ht="15" x14ac:dyDescent="0.2">
      <c r="A277" s="39"/>
      <c r="B277" s="41" t="s">
        <v>238</v>
      </c>
      <c r="C277" s="7">
        <v>6</v>
      </c>
      <c r="D277" s="7">
        <v>0</v>
      </c>
      <c r="E277" s="31">
        <f t="shared" si="111"/>
        <v>3.6991368680641184E-3</v>
      </c>
      <c r="F277" s="31" t="str">
        <f t="shared" si="111"/>
        <v/>
      </c>
      <c r="G277" s="11">
        <f t="shared" si="99"/>
        <v>-1</v>
      </c>
      <c r="H277" s="25">
        <f t="shared" si="100"/>
        <v>-3.6991368680641184E-3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1</v>
      </c>
      <c r="E279" s="31">
        <f t="shared" ref="E279" si="112">+IF(C279=0,"",C279/C$169)</f>
        <v>6.1652281134401974E-4</v>
      </c>
      <c r="F279" s="31">
        <f t="shared" ref="F279" si="113">+IF(D279=0,"",D279/D$169)</f>
        <v>4.8053820278712159E-4</v>
      </c>
      <c r="G279" s="11">
        <f t="shared" si="99"/>
        <v>0</v>
      </c>
      <c r="H279" s="25">
        <f t="shared" ref="H279" si="114">+IF(OR(AND(E279=""),(G279="")),"",E279*G279)</f>
        <v>0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190</v>
      </c>
      <c r="E281" s="31" t="str">
        <f t="shared" si="115"/>
        <v/>
      </c>
      <c r="F281" s="31">
        <f t="shared" si="115"/>
        <v>9.1302258529553093E-2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1</v>
      </c>
      <c r="D282" s="7">
        <v>4</v>
      </c>
      <c r="E282" s="31">
        <f t="shared" si="115"/>
        <v>6.1652281134401974E-4</v>
      </c>
      <c r="F282" s="31">
        <f t="shared" si="115"/>
        <v>1.9221528111484864E-3</v>
      </c>
      <c r="G282" s="11">
        <f t="shared" si="99"/>
        <v>3</v>
      </c>
      <c r="H282" s="25">
        <f t="shared" si="100"/>
        <v>1.8495684340320592E-3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0</v>
      </c>
      <c r="E286" s="31">
        <f t="shared" si="115"/>
        <v>6.1652281134401974E-4</v>
      </c>
      <c r="F286" s="31" t="str">
        <f t="shared" si="115"/>
        <v/>
      </c>
      <c r="G286" s="11">
        <f t="shared" si="99"/>
        <v>-1</v>
      </c>
      <c r="H286" s="25">
        <f t="shared" si="100"/>
        <v>-6.1652281134401974E-4</v>
      </c>
      <c r="I286" s="2"/>
    </row>
    <row r="287" spans="1:9" s="32" customFormat="1" ht="15" x14ac:dyDescent="0.2">
      <c r="A287" s="39"/>
      <c r="B287" s="41" t="s">
        <v>454</v>
      </c>
      <c r="C287" s="7">
        <v>32</v>
      </c>
      <c r="D287" s="7">
        <v>15</v>
      </c>
      <c r="E287" s="31">
        <f t="shared" si="115"/>
        <v>1.9728729963008632E-2</v>
      </c>
      <c r="F287" s="31">
        <f t="shared" si="115"/>
        <v>7.2080730418068234E-3</v>
      </c>
      <c r="G287" s="11">
        <f t="shared" si="99"/>
        <v>-0.53125</v>
      </c>
      <c r="H287" s="25">
        <f t="shared" si="100"/>
        <v>-1.0480887792848335E-2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39</v>
      </c>
      <c r="E289" s="31" t="str">
        <f t="shared" ref="E289:E290" si="119">+IF(C289=0,"",C289/C$169)</f>
        <v/>
      </c>
      <c r="F289" s="31">
        <f t="shared" ref="F289:F290" si="120">+IF(D289=0,"",D289/D$169)</f>
        <v>1.8740989908697742E-2</v>
      </c>
      <c r="G289" s="11">
        <f t="shared" si="99"/>
        <v>1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1</v>
      </c>
      <c r="E290" s="31" t="str">
        <f t="shared" si="119"/>
        <v/>
      </c>
      <c r="F290" s="31">
        <f t="shared" si="120"/>
        <v>4.8053820278712159E-4</v>
      </c>
      <c r="G290" s="11">
        <f t="shared" si="99"/>
        <v>1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10</v>
      </c>
      <c r="D291" s="7">
        <v>10</v>
      </c>
      <c r="E291" s="31">
        <f>+IF(C291=0,"",C291/C$169)</f>
        <v>6.1652281134401974E-3</v>
      </c>
      <c r="F291" s="31">
        <f>+IF(D291=0,"",D291/D$169)</f>
        <v>4.8053820278712162E-3</v>
      </c>
      <c r="G291" s="11">
        <f t="shared" si="99"/>
        <v>0</v>
      </c>
      <c r="H291" s="25">
        <f t="shared" si="100"/>
        <v>0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7</v>
      </c>
      <c r="E295" s="31" t="str">
        <f t="shared" si="122"/>
        <v/>
      </c>
      <c r="F295" s="31">
        <f t="shared" si="123"/>
        <v>3.363767419509851E-3</v>
      </c>
      <c r="G295" s="11">
        <f t="shared" si="99"/>
        <v>1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2</v>
      </c>
      <c r="E298" s="31" t="str">
        <f>+IF(C298=0,"",C298/C$169)</f>
        <v/>
      </c>
      <c r="F298" s="31">
        <f>+IF(D298=0,"",D298/D$169)</f>
        <v>9.6107640557424319E-4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23</v>
      </c>
      <c r="D299" s="7">
        <v>45</v>
      </c>
      <c r="E299" s="31">
        <f>+IF(C299=0,"",C299/C$169)</f>
        <v>1.4180024660912454E-2</v>
      </c>
      <c r="F299" s="31">
        <f>+IF(D299=0,"",D299/D$169)</f>
        <v>2.1624219125420469E-2</v>
      </c>
      <c r="G299" s="11">
        <f t="shared" si="99"/>
        <v>0.95652173913043481</v>
      </c>
      <c r="H299" s="25">
        <f t="shared" si="100"/>
        <v>1.3563501849568435E-2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9</v>
      </c>
      <c r="E300" s="31" t="str">
        <f t="shared" ref="E300" si="128">+IF(C300=0,"",C300/C$169)</f>
        <v/>
      </c>
      <c r="F300" s="31">
        <f t="shared" ref="F300" si="129">+IF(D300=0,"",D300/D$169)</f>
        <v>4.324843825084094E-3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2</v>
      </c>
      <c r="E301" s="31">
        <f t="shared" ref="E301:E323" si="131">+IF(C301=0,"",C301/C$169)</f>
        <v>6.1652281134401974E-4</v>
      </c>
      <c r="F301" s="31">
        <f t="shared" ref="F301:F323" si="132">+IF(D301=0,"",D301/D$169)</f>
        <v>9.6107640557424319E-4</v>
      </c>
      <c r="G301" s="11">
        <f t="shared" ref="G301:G339" si="133">+IF(AND(C301=0,D301=0)," ",IF(C301=0,1,IF(D301=0,-1,(D301-C301)/C301)))</f>
        <v>1</v>
      </c>
      <c r="H301" s="25">
        <f t="shared" si="100"/>
        <v>6.1652281134401974E-4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2</v>
      </c>
      <c r="E302" s="31" t="str">
        <f t="shared" si="131"/>
        <v/>
      </c>
      <c r="F302" s="31">
        <f t="shared" si="132"/>
        <v>9.6107640557424319E-4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2</v>
      </c>
      <c r="E303" s="31" t="str">
        <f t="shared" si="131"/>
        <v/>
      </c>
      <c r="F303" s="31">
        <f t="shared" si="132"/>
        <v>9.6107640557424319E-4</v>
      </c>
      <c r="G303" s="11">
        <f t="shared" si="133"/>
        <v>1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4</v>
      </c>
      <c r="E304" s="31" t="str">
        <f t="shared" si="131"/>
        <v/>
      </c>
      <c r="F304" s="31">
        <f t="shared" si="132"/>
        <v>1.9221528111484864E-3</v>
      </c>
      <c r="G304" s="11">
        <f t="shared" si="133"/>
        <v>1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10</v>
      </c>
      <c r="E306" s="31" t="str">
        <f t="shared" si="131"/>
        <v/>
      </c>
      <c r="F306" s="31">
        <f t="shared" si="132"/>
        <v>4.8053820278712162E-3</v>
      </c>
      <c r="G306" s="11">
        <f t="shared" si="133"/>
        <v>1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3</v>
      </c>
      <c r="D309" s="7">
        <v>3</v>
      </c>
      <c r="E309" s="31">
        <f t="shared" si="131"/>
        <v>1.8495684340320592E-3</v>
      </c>
      <c r="F309" s="31">
        <f t="shared" si="132"/>
        <v>1.4416146083613647E-3</v>
      </c>
      <c r="G309" s="11">
        <f t="shared" si="133"/>
        <v>0</v>
      </c>
      <c r="H309" s="25">
        <f t="shared" si="100"/>
        <v>0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1</v>
      </c>
      <c r="E310" s="31" t="str">
        <f t="shared" si="131"/>
        <v/>
      </c>
      <c r="F310" s="31">
        <f t="shared" si="132"/>
        <v>4.8053820278712159E-4</v>
      </c>
      <c r="G310" s="11">
        <f t="shared" si="133"/>
        <v>1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1</v>
      </c>
      <c r="E311" s="31" t="str">
        <f t="shared" si="131"/>
        <v/>
      </c>
      <c r="F311" s="31">
        <f t="shared" si="132"/>
        <v>4.8053820278712159E-4</v>
      </c>
      <c r="G311" s="11">
        <f t="shared" si="133"/>
        <v>1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1</v>
      </c>
      <c r="E312" s="31" t="str">
        <f t="shared" si="131"/>
        <v/>
      </c>
      <c r="F312" s="31">
        <f t="shared" si="132"/>
        <v>4.8053820278712159E-4</v>
      </c>
      <c r="G312" s="11">
        <f t="shared" si="133"/>
        <v>1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</v>
      </c>
      <c r="D313" s="7">
        <v>3</v>
      </c>
      <c r="E313" s="31">
        <f t="shared" si="131"/>
        <v>1.8495684340320592E-3</v>
      </c>
      <c r="F313" s="31">
        <f t="shared" si="132"/>
        <v>1.4416146083613647E-3</v>
      </c>
      <c r="G313" s="11">
        <f t="shared" si="133"/>
        <v>0</v>
      </c>
      <c r="H313" s="25">
        <f t="shared" si="100"/>
        <v>0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10</v>
      </c>
      <c r="D315" s="7">
        <v>27</v>
      </c>
      <c r="E315" s="31">
        <f t="shared" si="131"/>
        <v>6.1652281134401974E-3</v>
      </c>
      <c r="F315" s="31">
        <f t="shared" si="132"/>
        <v>1.2974531475252283E-2</v>
      </c>
      <c r="G315" s="11">
        <f t="shared" si="133"/>
        <v>1.7</v>
      </c>
      <c r="H315" s="25">
        <f t="shared" si="100"/>
        <v>1.0480887792848335E-2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2</v>
      </c>
      <c r="D317" s="7">
        <v>25</v>
      </c>
      <c r="E317" s="31">
        <f t="shared" si="131"/>
        <v>1.2330456226880395E-3</v>
      </c>
      <c r="F317" s="31">
        <f t="shared" si="132"/>
        <v>1.2013455069678039E-2</v>
      </c>
      <c r="G317" s="11">
        <f t="shared" si="133"/>
        <v>11.5</v>
      </c>
      <c r="H317" s="25">
        <f t="shared" si="100"/>
        <v>1.4180024660912454E-2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2</v>
      </c>
      <c r="E319" s="31">
        <f t="shared" si="131"/>
        <v>6.1652281134401974E-4</v>
      </c>
      <c r="F319" s="31">
        <f t="shared" si="132"/>
        <v>9.6107640557424319E-4</v>
      </c>
      <c r="G319" s="11">
        <f t="shared" si="133"/>
        <v>1</v>
      </c>
      <c r="H319" s="25">
        <f t="shared" si="100"/>
        <v>6.1652281134401974E-4</v>
      </c>
      <c r="I319" s="2"/>
    </row>
    <row r="320" spans="1:9" s="32" customFormat="1" ht="15" x14ac:dyDescent="0.2">
      <c r="A320" s="39"/>
      <c r="B320" s="41" t="s">
        <v>469</v>
      </c>
      <c r="C320" s="7">
        <v>1</v>
      </c>
      <c r="D320" s="7">
        <v>0</v>
      </c>
      <c r="E320" s="31">
        <f t="shared" si="131"/>
        <v>6.1652281134401974E-4</v>
      </c>
      <c r="F320" s="31" t="str">
        <f t="shared" si="132"/>
        <v/>
      </c>
      <c r="G320" s="11">
        <f t="shared" si="133"/>
        <v>-1</v>
      </c>
      <c r="H320" s="25">
        <f t="shared" si="100"/>
        <v>-6.1652281134401974E-4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11</v>
      </c>
      <c r="E324" s="31" t="str">
        <f t="shared" ref="E324" si="134">+IF(C324=0,"",C324/C$169)</f>
        <v/>
      </c>
      <c r="F324" s="31">
        <f t="shared" ref="F324" si="135">+IF(D324=0,"",D324/D$169)</f>
        <v>5.2859202306583374E-3</v>
      </c>
      <c r="G324" s="11">
        <f t="shared" si="133"/>
        <v>1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2</v>
      </c>
      <c r="E325" s="31" t="str">
        <f t="shared" ref="E325:F328" si="137">+IF(C325=0,"",C325/C$169)</f>
        <v/>
      </c>
      <c r="F325" s="31">
        <f t="shared" si="137"/>
        <v>9.6107640557424319E-4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19</v>
      </c>
      <c r="E334" s="31" t="str">
        <f t="shared" si="138"/>
        <v/>
      </c>
      <c r="F334" s="31">
        <f t="shared" si="139"/>
        <v>9.1302258529553093E-3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2</v>
      </c>
      <c r="E337" s="31" t="str">
        <f t="shared" ref="E337:E339" si="141">+IF(C337=0,"",C337/C$169)</f>
        <v/>
      </c>
      <c r="F337" s="31">
        <f t="shared" ref="F337:F339" si="142">+IF(D337=0,"",D337/D$169)</f>
        <v>9.6107640557424319E-4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5228</v>
      </c>
      <c r="D345" s="52">
        <f>SUM(D346:D564)</f>
        <v>8344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0.59602142310635042</v>
      </c>
      <c r="H345" s="54">
        <f>+IF(OR(AND(E345=""),(G345="")),"",E345*G345)</f>
        <v>0.59602142310635042</v>
      </c>
    </row>
    <row r="346" spans="1:9" s="32" customFormat="1" ht="15" x14ac:dyDescent="0.2">
      <c r="A346" s="39"/>
      <c r="B346" s="29" t="s">
        <v>74</v>
      </c>
      <c r="C346" s="7">
        <v>6</v>
      </c>
      <c r="D346" s="7">
        <v>9</v>
      </c>
      <c r="E346" s="31">
        <f t="shared" si="144"/>
        <v>1.1476664116296864E-3</v>
      </c>
      <c r="F346" s="31">
        <f t="shared" si="145"/>
        <v>1.0786193672099713E-3</v>
      </c>
      <c r="G346" s="11">
        <f t="shared" ref="G346:G410" si="146">+IF(AND(C346=0,D346=0)," ",IF(C346=0,1,IF(D346=0,-1,(D346-C346)/C346)))</f>
        <v>0.5</v>
      </c>
      <c r="H346" s="25">
        <f>+IF(OR(AND(E346=""),(G346="")),"",E346*G346)</f>
        <v>5.7383320581484319E-4</v>
      </c>
      <c r="I346" s="2"/>
    </row>
    <row r="347" spans="1:9" s="32" customFormat="1" ht="15" x14ac:dyDescent="0.2">
      <c r="A347" s="39"/>
      <c r="B347" s="29" t="s">
        <v>77</v>
      </c>
      <c r="C347" s="7">
        <v>101</v>
      </c>
      <c r="D347" s="7">
        <v>110</v>
      </c>
      <c r="E347" s="31">
        <f t="shared" si="144"/>
        <v>1.9319051262433051E-2</v>
      </c>
      <c r="F347" s="31">
        <f t="shared" si="145"/>
        <v>1.3183125599232981E-2</v>
      </c>
      <c r="G347" s="11">
        <f t="shared" si="146"/>
        <v>8.9108910891089105E-2</v>
      </c>
      <c r="H347" s="25">
        <f t="shared" ref="H347:H414" si="147">+IF(OR(AND(E347=""),(G347="")),"",E347*G347)</f>
        <v>1.7214996174445293E-3</v>
      </c>
      <c r="I347" s="2"/>
    </row>
    <row r="348" spans="1:9" s="32" customFormat="1" ht="15" x14ac:dyDescent="0.2">
      <c r="A348" s="39"/>
      <c r="B348" s="29" t="s">
        <v>70</v>
      </c>
      <c r="C348" s="7">
        <v>100</v>
      </c>
      <c r="D348" s="7">
        <v>407</v>
      </c>
      <c r="E348" s="31">
        <f t="shared" si="144"/>
        <v>1.9127773527161437E-2</v>
      </c>
      <c r="F348" s="31">
        <f t="shared" si="145"/>
        <v>4.8777564717162034E-2</v>
      </c>
      <c r="G348" s="11">
        <f t="shared" si="146"/>
        <v>3.07</v>
      </c>
      <c r="H348" s="25">
        <f t="shared" si="147"/>
        <v>5.8722264728385605E-2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34</v>
      </c>
      <c r="D351" s="7">
        <v>123</v>
      </c>
      <c r="E351" s="31">
        <f t="shared" si="144"/>
        <v>6.5034429992348892E-3</v>
      </c>
      <c r="F351" s="31">
        <f t="shared" si="145"/>
        <v>1.4741131351869607E-2</v>
      </c>
      <c r="G351" s="11">
        <f t="shared" si="146"/>
        <v>2.6176470588235294</v>
      </c>
      <c r="H351" s="25">
        <f t="shared" si="147"/>
        <v>1.702371843917368E-2</v>
      </c>
      <c r="I351" s="2"/>
    </row>
    <row r="352" spans="1:9" s="32" customFormat="1" ht="15" x14ac:dyDescent="0.2">
      <c r="A352" s="39"/>
      <c r="B352" s="29" t="s">
        <v>80</v>
      </c>
      <c r="C352" s="7">
        <v>8</v>
      </c>
      <c r="D352" s="7">
        <v>28</v>
      </c>
      <c r="E352" s="31">
        <f t="shared" si="144"/>
        <v>1.530221882172915E-3</v>
      </c>
      <c r="F352" s="31">
        <f t="shared" si="145"/>
        <v>3.3557046979865771E-3</v>
      </c>
      <c r="G352" s="11">
        <f t="shared" si="146"/>
        <v>2.5</v>
      </c>
      <c r="H352" s="25">
        <f t="shared" si="147"/>
        <v>3.8255547054322873E-3</v>
      </c>
      <c r="I352" s="2"/>
    </row>
    <row r="353" spans="1:9" s="32" customFormat="1" ht="15" x14ac:dyDescent="0.2">
      <c r="A353" s="39"/>
      <c r="B353" s="29" t="s">
        <v>576</v>
      </c>
      <c r="C353" s="7">
        <v>9</v>
      </c>
      <c r="D353" s="7">
        <v>2</v>
      </c>
      <c r="E353" s="31">
        <f t="shared" si="144"/>
        <v>1.7214996174445293E-3</v>
      </c>
      <c r="F353" s="31">
        <f t="shared" si="145"/>
        <v>2.3969319271332693E-4</v>
      </c>
      <c r="G353" s="11">
        <f t="shared" si="146"/>
        <v>-0.77777777777777779</v>
      </c>
      <c r="H353" s="25">
        <f t="shared" si="147"/>
        <v>-1.3389441469013007E-3</v>
      </c>
      <c r="I353" s="2"/>
    </row>
    <row r="354" spans="1:9" s="32" customFormat="1" ht="15" x14ac:dyDescent="0.2">
      <c r="A354" s="39"/>
      <c r="B354" s="29" t="s">
        <v>79</v>
      </c>
      <c r="C354" s="7">
        <v>5</v>
      </c>
      <c r="D354" s="7">
        <v>72</v>
      </c>
      <c r="E354" s="31">
        <f t="shared" si="144"/>
        <v>9.5638867635807194E-4</v>
      </c>
      <c r="F354" s="31">
        <f t="shared" si="145"/>
        <v>8.6289549376797701E-3</v>
      </c>
      <c r="G354" s="11">
        <f t="shared" si="146"/>
        <v>13.4</v>
      </c>
      <c r="H354" s="25">
        <f t="shared" si="147"/>
        <v>1.2815608263198164E-2</v>
      </c>
      <c r="I354" s="2"/>
    </row>
    <row r="355" spans="1:9" s="32" customFormat="1" ht="15" x14ac:dyDescent="0.2">
      <c r="A355" s="39"/>
      <c r="B355" s="29" t="s">
        <v>247</v>
      </c>
      <c r="C355" s="7">
        <v>5</v>
      </c>
      <c r="D355" s="7">
        <v>1</v>
      </c>
      <c r="E355" s="31">
        <f t="shared" si="144"/>
        <v>9.5638867635807194E-4</v>
      </c>
      <c r="F355" s="31">
        <f t="shared" si="145"/>
        <v>1.1984659635666346E-4</v>
      </c>
      <c r="G355" s="11">
        <f t="shared" si="146"/>
        <v>-0.8</v>
      </c>
      <c r="H355" s="25">
        <f t="shared" si="147"/>
        <v>-7.6511094108645762E-4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272</v>
      </c>
      <c r="D357" s="7">
        <v>489</v>
      </c>
      <c r="E357" s="31">
        <f t="shared" si="144"/>
        <v>5.2027543993879113E-2</v>
      </c>
      <c r="F357" s="31">
        <f t="shared" si="145"/>
        <v>5.8604985618408434E-2</v>
      </c>
      <c r="G357" s="11">
        <f t="shared" si="146"/>
        <v>0.79779411764705888</v>
      </c>
      <c r="H357" s="25">
        <f t="shared" si="147"/>
        <v>4.1507268553940324E-2</v>
      </c>
      <c r="I357" s="2"/>
    </row>
    <row r="358" spans="1:9" s="32" customFormat="1" ht="15" x14ac:dyDescent="0.2">
      <c r="A358" s="39"/>
      <c r="B358" s="29" t="s">
        <v>577</v>
      </c>
      <c r="C358" s="7">
        <v>11</v>
      </c>
      <c r="D358" s="7">
        <v>21</v>
      </c>
      <c r="E358" s="31">
        <f t="shared" si="144"/>
        <v>2.1040550879877582E-3</v>
      </c>
      <c r="F358" s="31">
        <f t="shared" si="145"/>
        <v>2.5167785234899327E-3</v>
      </c>
      <c r="G358" s="11">
        <f t="shared" si="146"/>
        <v>0.90909090909090906</v>
      </c>
      <c r="H358" s="25">
        <f t="shared" si="147"/>
        <v>1.9127773527161437E-3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11</v>
      </c>
      <c r="D360" s="7">
        <v>21</v>
      </c>
      <c r="E360" s="31">
        <f t="shared" si="144"/>
        <v>2.1040550879877582E-3</v>
      </c>
      <c r="F360" s="31">
        <f t="shared" si="145"/>
        <v>2.5167785234899327E-3</v>
      </c>
      <c r="G360" s="11">
        <f t="shared" si="146"/>
        <v>0.90909090909090906</v>
      </c>
      <c r="H360" s="25">
        <f t="shared" si="147"/>
        <v>1.9127773527161437E-3</v>
      </c>
      <c r="I360" s="2"/>
    </row>
    <row r="361" spans="1:9" s="32" customFormat="1" ht="15" x14ac:dyDescent="0.2">
      <c r="A361" s="39"/>
      <c r="B361" s="29" t="s">
        <v>614</v>
      </c>
      <c r="C361" s="7">
        <v>3</v>
      </c>
      <c r="D361" s="7">
        <v>66</v>
      </c>
      <c r="E361" s="31">
        <f t="shared" si="144"/>
        <v>5.7383320581484319E-4</v>
      </c>
      <c r="F361" s="31">
        <f t="shared" si="145"/>
        <v>7.9098753595397888E-3</v>
      </c>
      <c r="G361" s="11">
        <f t="shared" si="146"/>
        <v>21</v>
      </c>
      <c r="H361" s="25">
        <f t="shared" si="147"/>
        <v>1.2050497322111707E-2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141</v>
      </c>
      <c r="D365" s="7">
        <v>84</v>
      </c>
      <c r="E365" s="31">
        <f t="shared" si="144"/>
        <v>2.6970160673297629E-2</v>
      </c>
      <c r="F365" s="31">
        <f t="shared" si="145"/>
        <v>1.0067114093959731E-2</v>
      </c>
      <c r="G365" s="11">
        <f t="shared" si="146"/>
        <v>-0.40425531914893614</v>
      </c>
      <c r="H365" s="25">
        <f t="shared" si="147"/>
        <v>-1.090283091048202E-2</v>
      </c>
      <c r="I365" s="2"/>
    </row>
    <row r="366" spans="1:9" s="32" customFormat="1" ht="15" x14ac:dyDescent="0.2">
      <c r="A366" s="39"/>
      <c r="B366" s="29" t="s">
        <v>250</v>
      </c>
      <c r="C366" s="7">
        <v>971</v>
      </c>
      <c r="D366" s="7">
        <v>59</v>
      </c>
      <c r="E366" s="31">
        <f t="shared" si="144"/>
        <v>0.18573068094873757</v>
      </c>
      <c r="F366" s="31">
        <f t="shared" si="145"/>
        <v>7.0709491850431449E-3</v>
      </c>
      <c r="G366" s="11">
        <f t="shared" si="146"/>
        <v>-0.9392378990731205</v>
      </c>
      <c r="H366" s="25">
        <f t="shared" si="147"/>
        <v>-0.17444529456771232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4</v>
      </c>
      <c r="D368" s="7">
        <v>15</v>
      </c>
      <c r="E368" s="31">
        <f t="shared" si="144"/>
        <v>7.6511094108645751E-4</v>
      </c>
      <c r="F368" s="31">
        <f t="shared" si="145"/>
        <v>1.7976989453499521E-3</v>
      </c>
      <c r="G368" s="11">
        <f t="shared" si="146"/>
        <v>2.75</v>
      </c>
      <c r="H368" s="25">
        <f t="shared" si="147"/>
        <v>2.1040550879877582E-3</v>
      </c>
      <c r="I368" s="2"/>
    </row>
    <row r="369" spans="1:9" s="32" customFormat="1" ht="15" x14ac:dyDescent="0.2">
      <c r="A369" s="39"/>
      <c r="B369" s="29" t="s">
        <v>578</v>
      </c>
      <c r="C369" s="7">
        <v>110</v>
      </c>
      <c r="D369" s="7">
        <v>132</v>
      </c>
      <c r="E369" s="31">
        <f t="shared" si="144"/>
        <v>2.1040550879877582E-2</v>
      </c>
      <c r="F369" s="31">
        <f t="shared" si="145"/>
        <v>1.5819750719079578E-2</v>
      </c>
      <c r="G369" s="11">
        <f t="shared" si="146"/>
        <v>0.2</v>
      </c>
      <c r="H369" s="25">
        <f t="shared" si="147"/>
        <v>4.2081101759755164E-3</v>
      </c>
      <c r="I369" s="2"/>
    </row>
    <row r="370" spans="1:9" s="32" customFormat="1" ht="15" x14ac:dyDescent="0.2">
      <c r="A370" s="39"/>
      <c r="B370" s="29" t="s">
        <v>85</v>
      </c>
      <c r="C370" s="7">
        <v>3</v>
      </c>
      <c r="D370" s="7">
        <v>163</v>
      </c>
      <c r="E370" s="31">
        <f t="shared" si="144"/>
        <v>5.7383320581484319E-4</v>
      </c>
      <c r="F370" s="31">
        <f t="shared" si="145"/>
        <v>1.9534995206136146E-2</v>
      </c>
      <c r="G370" s="11">
        <f t="shared" si="146"/>
        <v>53.333333333333336</v>
      </c>
      <c r="H370" s="25">
        <f t="shared" si="147"/>
        <v>3.0604437643458306E-2</v>
      </c>
      <c r="I370" s="2"/>
    </row>
    <row r="371" spans="1:9" s="32" customFormat="1" ht="15" x14ac:dyDescent="0.2">
      <c r="A371" s="39"/>
      <c r="B371" s="29" t="s">
        <v>84</v>
      </c>
      <c r="C371" s="7">
        <v>2</v>
      </c>
      <c r="D371" s="7">
        <v>3</v>
      </c>
      <c r="E371" s="31">
        <f t="shared" si="144"/>
        <v>3.8255547054322876E-4</v>
      </c>
      <c r="F371" s="31">
        <f t="shared" si="145"/>
        <v>3.5953978906999042E-4</v>
      </c>
      <c r="G371" s="11">
        <f t="shared" si="146"/>
        <v>0.5</v>
      </c>
      <c r="H371" s="25">
        <f t="shared" si="147"/>
        <v>1.9127773527161438E-4</v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4</v>
      </c>
      <c r="E374" s="31">
        <f t="shared" si="144"/>
        <v>1.9127773527161438E-4</v>
      </c>
      <c r="F374" s="31">
        <f t="shared" si="145"/>
        <v>4.7938638542665386E-4</v>
      </c>
      <c r="G374" s="11">
        <f t="shared" si="146"/>
        <v>3</v>
      </c>
      <c r="H374" s="25">
        <f t="shared" si="147"/>
        <v>5.7383320581484319E-4</v>
      </c>
      <c r="I374" s="2"/>
    </row>
    <row r="375" spans="1:9" s="32" customFormat="1" ht="15" x14ac:dyDescent="0.2">
      <c r="A375" s="39"/>
      <c r="B375" s="29" t="s">
        <v>336</v>
      </c>
      <c r="C375" s="7">
        <v>4</v>
      </c>
      <c r="D375" s="7">
        <v>51</v>
      </c>
      <c r="E375" s="31">
        <f t="shared" si="144"/>
        <v>7.6511094108645751E-4</v>
      </c>
      <c r="F375" s="31">
        <f t="shared" si="145"/>
        <v>6.1121764141898374E-3</v>
      </c>
      <c r="G375" s="11">
        <f t="shared" si="146"/>
        <v>11.75</v>
      </c>
      <c r="H375" s="25">
        <f t="shared" si="147"/>
        <v>8.9900535577658765E-3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4</v>
      </c>
      <c r="D377" s="30">
        <v>3</v>
      </c>
      <c r="E377" s="31">
        <f t="shared" si="144"/>
        <v>7.6511094108645751E-4</v>
      </c>
      <c r="F377" s="31">
        <f t="shared" si="145"/>
        <v>3.5953978906999042E-4</v>
      </c>
      <c r="G377" s="79">
        <f t="shared" si="146"/>
        <v>-0.25</v>
      </c>
      <c r="H377" s="25">
        <f t="shared" si="147"/>
        <v>-1.9127773527161438E-4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3</v>
      </c>
      <c r="E378" s="31" t="str">
        <f t="shared" ref="E378" si="153">+IF(C378=0,"",C378/C$345)</f>
        <v/>
      </c>
      <c r="F378" s="31">
        <f t="shared" ref="F378" si="154">+IF(D378=0,"",D378/D$345)</f>
        <v>3.5953978906999042E-4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310</v>
      </c>
      <c r="D379" s="7">
        <v>488</v>
      </c>
      <c r="E379" s="31">
        <f t="shared" ref="E379:E401" si="156">+IF(C379=0,"",C379/C$345)</f>
        <v>5.9296097934200459E-2</v>
      </c>
      <c r="F379" s="31">
        <f t="shared" ref="F379:F401" si="157">+IF(D379=0,"",D379/D$345)</f>
        <v>5.8485139022051776E-2</v>
      </c>
      <c r="G379" s="11">
        <f t="shared" si="146"/>
        <v>0.5741935483870968</v>
      </c>
      <c r="H379" s="25">
        <f t="shared" si="147"/>
        <v>3.404743687834736E-2</v>
      </c>
      <c r="I379" s="2"/>
    </row>
    <row r="380" spans="1:9" s="32" customFormat="1" ht="15" x14ac:dyDescent="0.2">
      <c r="A380" s="39"/>
      <c r="B380" s="29" t="s">
        <v>484</v>
      </c>
      <c r="C380" s="7">
        <v>3</v>
      </c>
      <c r="D380" s="7">
        <v>11</v>
      </c>
      <c r="E380" s="31">
        <f t="shared" si="156"/>
        <v>5.7383320581484319E-4</v>
      </c>
      <c r="F380" s="31">
        <f t="shared" si="157"/>
        <v>1.3183125599232981E-3</v>
      </c>
      <c r="G380" s="11">
        <f t="shared" si="146"/>
        <v>2.6666666666666665</v>
      </c>
      <c r="H380" s="25">
        <f t="shared" si="147"/>
        <v>1.530221882172915E-3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976</v>
      </c>
      <c r="E381" s="31" t="str">
        <f t="shared" si="156"/>
        <v/>
      </c>
      <c r="F381" s="31">
        <f t="shared" si="157"/>
        <v>0.11697027804410355</v>
      </c>
      <c r="G381" s="11">
        <f t="shared" si="146"/>
        <v>1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18</v>
      </c>
      <c r="E382" s="31">
        <f t="shared" si="156"/>
        <v>1.9127773527161438E-4</v>
      </c>
      <c r="F382" s="31">
        <f t="shared" si="157"/>
        <v>2.1572387344199425E-3</v>
      </c>
      <c r="G382" s="11">
        <f t="shared" si="146"/>
        <v>17</v>
      </c>
      <c r="H382" s="25">
        <f t="shared" si="147"/>
        <v>3.2517214996174446E-3</v>
      </c>
      <c r="I382" s="2"/>
    </row>
    <row r="383" spans="1:9" s="32" customFormat="1" ht="15" x14ac:dyDescent="0.2">
      <c r="A383" s="39"/>
      <c r="B383" s="29" t="s">
        <v>253</v>
      </c>
      <c r="C383" s="7">
        <v>0</v>
      </c>
      <c r="D383" s="7">
        <v>46</v>
      </c>
      <c r="E383" s="31" t="str">
        <f t="shared" si="156"/>
        <v/>
      </c>
      <c r="F383" s="31">
        <f t="shared" si="157"/>
        <v>5.5129434324065196E-3</v>
      </c>
      <c r="G383" s="11">
        <f t="shared" si="146"/>
        <v>1</v>
      </c>
      <c r="H383" s="25" t="str">
        <f t="shared" si="147"/>
        <v/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0</v>
      </c>
      <c r="D385" s="7">
        <v>0</v>
      </c>
      <c r="E385" s="31" t="str">
        <f t="shared" si="156"/>
        <v/>
      </c>
      <c r="F385" s="31" t="str">
        <f t="shared" si="157"/>
        <v/>
      </c>
      <c r="G385" s="11" t="str">
        <f t="shared" si="146"/>
        <v xml:space="preserve"> </v>
      </c>
      <c r="H385" s="25" t="str">
        <f t="shared" ref="H385" si="158">+IF(OR(AND(E385=""),(G385="")),"",E385*G385)</f>
        <v/>
      </c>
      <c r="I385" s="2"/>
    </row>
    <row r="386" spans="1:9" s="32" customFormat="1" ht="15" x14ac:dyDescent="0.2">
      <c r="A386" s="39"/>
      <c r="B386" s="29" t="s">
        <v>487</v>
      </c>
      <c r="C386" s="7">
        <v>616</v>
      </c>
      <c r="D386" s="7">
        <v>553</v>
      </c>
      <c r="E386" s="31">
        <f t="shared" si="156"/>
        <v>0.11782708492731446</v>
      </c>
      <c r="F386" s="31">
        <f t="shared" si="157"/>
        <v>6.6275167785234901E-2</v>
      </c>
      <c r="G386" s="11">
        <f t="shared" si="146"/>
        <v>-0.10227272727272728</v>
      </c>
      <c r="H386" s="25">
        <f t="shared" si="147"/>
        <v>-1.2050497322111707E-2</v>
      </c>
      <c r="I386" s="2"/>
    </row>
    <row r="387" spans="1:9" s="32" customFormat="1" ht="15" x14ac:dyDescent="0.2">
      <c r="A387" s="39"/>
      <c r="B387" s="29" t="s">
        <v>93</v>
      </c>
      <c r="C387" s="7">
        <v>24</v>
      </c>
      <c r="D387" s="7">
        <v>109</v>
      </c>
      <c r="E387" s="31">
        <f t="shared" si="156"/>
        <v>4.5906656465187455E-3</v>
      </c>
      <c r="F387" s="31">
        <f t="shared" si="157"/>
        <v>1.3063279002876318E-2</v>
      </c>
      <c r="G387" s="11">
        <f t="shared" si="146"/>
        <v>3.5416666666666665</v>
      </c>
      <c r="H387" s="25">
        <f t="shared" si="147"/>
        <v>1.6258607498087222E-2</v>
      </c>
      <c r="I387" s="2"/>
    </row>
    <row r="388" spans="1:9" s="32" customFormat="1" ht="15" x14ac:dyDescent="0.2">
      <c r="A388" s="39"/>
      <c r="B388" s="29" t="s">
        <v>86</v>
      </c>
      <c r="C388" s="7">
        <v>233</v>
      </c>
      <c r="D388" s="7">
        <v>164</v>
      </c>
      <c r="E388" s="31">
        <f t="shared" si="156"/>
        <v>4.456771231828615E-2</v>
      </c>
      <c r="F388" s="31">
        <f t="shared" si="157"/>
        <v>1.9654841802492808E-2</v>
      </c>
      <c r="G388" s="11">
        <f t="shared" si="146"/>
        <v>-0.29613733905579398</v>
      </c>
      <c r="H388" s="25">
        <f t="shared" si="147"/>
        <v>-1.3198163733741391E-2</v>
      </c>
      <c r="I388" s="2"/>
    </row>
    <row r="389" spans="1:9" s="32" customFormat="1" ht="15" x14ac:dyDescent="0.2">
      <c r="A389" s="39"/>
      <c r="B389" s="29" t="s">
        <v>92</v>
      </c>
      <c r="C389" s="7">
        <v>184</v>
      </c>
      <c r="D389" s="7">
        <v>43</v>
      </c>
      <c r="E389" s="31">
        <f t="shared" si="156"/>
        <v>3.5195103289977048E-2</v>
      </c>
      <c r="F389" s="31">
        <f t="shared" si="157"/>
        <v>5.153403643336529E-3</v>
      </c>
      <c r="G389" s="11">
        <f t="shared" si="146"/>
        <v>-0.76630434782608692</v>
      </c>
      <c r="H389" s="25">
        <f t="shared" si="147"/>
        <v>-2.6970160673297626E-2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20</v>
      </c>
      <c r="E391" s="31">
        <f t="shared" si="156"/>
        <v>1.9127773527161438E-4</v>
      </c>
      <c r="F391" s="31">
        <f t="shared" si="157"/>
        <v>2.3969319271332696E-3</v>
      </c>
      <c r="G391" s="11">
        <f t="shared" si="146"/>
        <v>19</v>
      </c>
      <c r="H391" s="25">
        <f t="shared" si="147"/>
        <v>3.6342769701606732E-3</v>
      </c>
      <c r="I391" s="2"/>
    </row>
    <row r="392" spans="1:9" s="32" customFormat="1" ht="15" x14ac:dyDescent="0.2">
      <c r="A392" s="39"/>
      <c r="B392" s="29" t="s">
        <v>254</v>
      </c>
      <c r="C392" s="7">
        <v>5</v>
      </c>
      <c r="D392" s="7">
        <v>0</v>
      </c>
      <c r="E392" s="31">
        <f t="shared" si="156"/>
        <v>9.5638867635807194E-4</v>
      </c>
      <c r="F392" s="31" t="str">
        <f t="shared" si="157"/>
        <v/>
      </c>
      <c r="G392" s="11">
        <f t="shared" si="146"/>
        <v>-1</v>
      </c>
      <c r="H392" s="25">
        <f t="shared" si="147"/>
        <v>-9.5638867635807194E-4</v>
      </c>
      <c r="I392" s="2"/>
    </row>
    <row r="393" spans="1:9" s="32" customFormat="1" ht="15" x14ac:dyDescent="0.2">
      <c r="A393" s="39"/>
      <c r="B393" s="29" t="s">
        <v>255</v>
      </c>
      <c r="C393" s="7">
        <v>3</v>
      </c>
      <c r="D393" s="7">
        <v>8</v>
      </c>
      <c r="E393" s="31">
        <f t="shared" si="156"/>
        <v>5.7383320581484319E-4</v>
      </c>
      <c r="F393" s="31">
        <f t="shared" si="157"/>
        <v>9.5877277085330771E-4</v>
      </c>
      <c r="G393" s="11">
        <f t="shared" si="146"/>
        <v>1.6666666666666667</v>
      </c>
      <c r="H393" s="25">
        <f t="shared" si="147"/>
        <v>9.5638867635807205E-4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1</v>
      </c>
      <c r="D395" s="7">
        <v>1</v>
      </c>
      <c r="E395" s="31">
        <f t="shared" si="156"/>
        <v>1.9127773527161438E-4</v>
      </c>
      <c r="F395" s="31">
        <f t="shared" si="157"/>
        <v>1.1984659635666346E-4</v>
      </c>
      <c r="G395" s="11">
        <f t="shared" si="146"/>
        <v>0</v>
      </c>
      <c r="H395" s="25">
        <f t="shared" si="147"/>
        <v>0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3</v>
      </c>
      <c r="D397" s="7">
        <v>0</v>
      </c>
      <c r="E397" s="31">
        <f t="shared" si="156"/>
        <v>5.7383320581484319E-4</v>
      </c>
      <c r="F397" s="31" t="str">
        <f t="shared" si="157"/>
        <v/>
      </c>
      <c r="G397" s="11">
        <f t="shared" si="146"/>
        <v>-1</v>
      </c>
      <c r="H397" s="25">
        <f t="shared" si="147"/>
        <v>-5.7383320581484319E-4</v>
      </c>
      <c r="I397" s="2"/>
    </row>
    <row r="398" spans="1:9" s="32" customFormat="1" ht="15" x14ac:dyDescent="0.2">
      <c r="A398" s="39"/>
      <c r="B398" s="29" t="s">
        <v>94</v>
      </c>
      <c r="C398" s="7">
        <v>11</v>
      </c>
      <c r="D398" s="7">
        <v>16</v>
      </c>
      <c r="E398" s="31">
        <f t="shared" si="156"/>
        <v>2.1040550879877582E-3</v>
      </c>
      <c r="F398" s="31">
        <f t="shared" si="157"/>
        <v>1.9175455417066154E-3</v>
      </c>
      <c r="G398" s="11">
        <f t="shared" si="146"/>
        <v>0.45454545454545453</v>
      </c>
      <c r="H398" s="25">
        <f t="shared" si="147"/>
        <v>9.5638867635807184E-4</v>
      </c>
      <c r="I398" s="2"/>
    </row>
    <row r="399" spans="1:9" s="32" customFormat="1" ht="15" x14ac:dyDescent="0.2">
      <c r="A399" s="39"/>
      <c r="B399" s="29" t="s">
        <v>257</v>
      </c>
      <c r="C399" s="7">
        <v>10</v>
      </c>
      <c r="D399" s="7">
        <v>36</v>
      </c>
      <c r="E399" s="31">
        <f t="shared" si="156"/>
        <v>1.9127773527161439E-3</v>
      </c>
      <c r="F399" s="31">
        <f t="shared" si="157"/>
        <v>4.314477468839885E-3</v>
      </c>
      <c r="G399" s="11">
        <f t="shared" si="146"/>
        <v>2.6</v>
      </c>
      <c r="H399" s="25">
        <f t="shared" si="147"/>
        <v>4.9732211170619746E-3</v>
      </c>
      <c r="I399" s="2"/>
    </row>
    <row r="400" spans="1:9" s="32" customFormat="1" ht="15" x14ac:dyDescent="0.2">
      <c r="A400" s="39"/>
      <c r="B400" s="29" t="s">
        <v>581</v>
      </c>
      <c r="C400" s="7">
        <v>2</v>
      </c>
      <c r="D400" s="7">
        <v>6</v>
      </c>
      <c r="E400" s="31">
        <f t="shared" si="156"/>
        <v>3.8255547054322876E-4</v>
      </c>
      <c r="F400" s="31">
        <f t="shared" si="157"/>
        <v>7.1907957813998084E-4</v>
      </c>
      <c r="G400" s="11">
        <f t="shared" si="146"/>
        <v>2</v>
      </c>
      <c r="H400" s="25">
        <f t="shared" si="147"/>
        <v>7.6511094108645751E-4</v>
      </c>
      <c r="I400" s="2"/>
    </row>
    <row r="401" spans="1:9" s="32" customFormat="1" ht="15" x14ac:dyDescent="0.2">
      <c r="A401" s="39"/>
      <c r="B401" s="29" t="s">
        <v>88</v>
      </c>
      <c r="C401" s="7">
        <v>13</v>
      </c>
      <c r="D401" s="7">
        <v>13</v>
      </c>
      <c r="E401" s="31">
        <f t="shared" si="156"/>
        <v>2.4866105585309869E-3</v>
      </c>
      <c r="F401" s="31">
        <f t="shared" si="157"/>
        <v>1.5580057526366252E-3</v>
      </c>
      <c r="G401" s="11">
        <f t="shared" si="146"/>
        <v>0</v>
      </c>
      <c r="H401" s="25">
        <f t="shared" si="147"/>
        <v>0</v>
      </c>
      <c r="I401" s="2"/>
    </row>
    <row r="402" spans="1:9" s="32" customFormat="1" ht="15" x14ac:dyDescent="0.2">
      <c r="A402" s="39"/>
      <c r="B402" s="29" t="s">
        <v>539</v>
      </c>
      <c r="C402" s="7">
        <v>2</v>
      </c>
      <c r="D402" s="7">
        <v>0</v>
      </c>
      <c r="E402" s="31">
        <f t="shared" ref="E402" si="159">+IF(C402=0,"",C402/C$345)</f>
        <v>3.8255547054322876E-4</v>
      </c>
      <c r="F402" s="31" t="str">
        <f t="shared" ref="F402" si="160">+IF(D402=0,"",D402/D$345)</f>
        <v/>
      </c>
      <c r="G402" s="11">
        <f t="shared" si="146"/>
        <v>-1</v>
      </c>
      <c r="H402" s="25">
        <f t="shared" ref="H402" si="161">+IF(OR(AND(E402=""),(G402="")),"",E402*G402)</f>
        <v>-3.8255547054322876E-4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1</v>
      </c>
      <c r="D404" s="7">
        <v>5</v>
      </c>
      <c r="E404" s="31">
        <f t="shared" si="162"/>
        <v>1.9127773527161438E-4</v>
      </c>
      <c r="F404" s="31">
        <f t="shared" si="163"/>
        <v>5.992329817833174E-4</v>
      </c>
      <c r="G404" s="11">
        <f t="shared" si="146"/>
        <v>4</v>
      </c>
      <c r="H404" s="25">
        <f t="shared" si="147"/>
        <v>7.6511094108645751E-4</v>
      </c>
      <c r="I404" s="2"/>
    </row>
    <row r="405" spans="1:9" s="32" customFormat="1" ht="15" x14ac:dyDescent="0.2">
      <c r="A405" s="39"/>
      <c r="B405" s="29" t="s">
        <v>582</v>
      </c>
      <c r="C405" s="7">
        <v>1</v>
      </c>
      <c r="D405" s="7">
        <v>190</v>
      </c>
      <c r="E405" s="31">
        <f t="shared" si="162"/>
        <v>1.9127773527161438E-4</v>
      </c>
      <c r="F405" s="31">
        <f t="shared" si="163"/>
        <v>2.277085330776606E-2</v>
      </c>
      <c r="G405" s="11">
        <f t="shared" si="146"/>
        <v>189</v>
      </c>
      <c r="H405" s="25">
        <f t="shared" si="147"/>
        <v>3.6151491966335117E-2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2</v>
      </c>
      <c r="E406" s="31" t="str">
        <f t="shared" si="162"/>
        <v/>
      </c>
      <c r="F406" s="31">
        <f t="shared" si="163"/>
        <v>2.3969319271332693E-4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117</v>
      </c>
      <c r="D409" s="7">
        <v>273</v>
      </c>
      <c r="E409" s="31">
        <f t="shared" si="162"/>
        <v>2.2379495026778884E-2</v>
      </c>
      <c r="F409" s="31">
        <f t="shared" si="163"/>
        <v>3.2718120805369129E-2</v>
      </c>
      <c r="G409" s="11">
        <f t="shared" si="146"/>
        <v>1.3333333333333333</v>
      </c>
      <c r="H409" s="25">
        <f t="shared" si="147"/>
        <v>2.9839326702371844E-2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3</v>
      </c>
      <c r="D411" s="7">
        <v>0</v>
      </c>
      <c r="E411" s="31">
        <f t="shared" si="162"/>
        <v>5.7383320581484319E-4</v>
      </c>
      <c r="F411" s="31" t="str">
        <f t="shared" si="163"/>
        <v/>
      </c>
      <c r="G411" s="11">
        <f t="shared" ref="G411:G477" si="164">+IF(AND(C411=0,D411=0)," ",IF(C411=0,1,IF(D411=0,-1,(D411-C411)/C411)))</f>
        <v>-1</v>
      </c>
      <c r="H411" s="25">
        <f t="shared" si="147"/>
        <v>-5.7383320581484319E-4</v>
      </c>
      <c r="I411" s="2"/>
    </row>
    <row r="412" spans="1:9" s="32" customFormat="1" ht="15" x14ac:dyDescent="0.2">
      <c r="A412" s="39"/>
      <c r="B412" s="29" t="s">
        <v>262</v>
      </c>
      <c r="C412" s="7">
        <v>3</v>
      </c>
      <c r="D412" s="7">
        <v>0</v>
      </c>
      <c r="E412" s="31">
        <f t="shared" si="162"/>
        <v>5.7383320581484319E-4</v>
      </c>
      <c r="F412" s="31" t="str">
        <f t="shared" si="163"/>
        <v/>
      </c>
      <c r="G412" s="11">
        <f t="shared" si="164"/>
        <v>-1</v>
      </c>
      <c r="H412" s="25">
        <f t="shared" si="147"/>
        <v>-5.7383320581484319E-4</v>
      </c>
      <c r="I412" s="2"/>
    </row>
    <row r="413" spans="1:9" s="32" customFormat="1" ht="15" x14ac:dyDescent="0.2">
      <c r="A413" s="39"/>
      <c r="B413" s="29" t="s">
        <v>490</v>
      </c>
      <c r="C413" s="7">
        <v>3</v>
      </c>
      <c r="D413" s="7">
        <v>8</v>
      </c>
      <c r="E413" s="31">
        <f t="shared" si="162"/>
        <v>5.7383320581484319E-4</v>
      </c>
      <c r="F413" s="31">
        <f t="shared" si="163"/>
        <v>9.5877277085330771E-4</v>
      </c>
      <c r="G413" s="11">
        <f t="shared" si="164"/>
        <v>1.6666666666666667</v>
      </c>
      <c r="H413" s="25">
        <f t="shared" si="147"/>
        <v>9.5638867635807205E-4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</v>
      </c>
      <c r="D417" s="7">
        <v>3</v>
      </c>
      <c r="E417" s="31">
        <f t="shared" ref="E417:E419" si="168">+IF(C417=0,"",C417/C$345)</f>
        <v>1.9127773527161438E-4</v>
      </c>
      <c r="F417" s="31">
        <f t="shared" ref="F417:F419" si="169">+IF(D417=0,"",D417/D$345)</f>
        <v>3.5953978906999042E-4</v>
      </c>
      <c r="G417" s="11">
        <f t="shared" si="164"/>
        <v>2</v>
      </c>
      <c r="H417" s="25">
        <f t="shared" ref="H417:H419" si="170">+IF(OR(AND(E417=""),(G417="")),"",E417*G417)</f>
        <v>3.8255547054322876E-4</v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2</v>
      </c>
      <c r="E418" s="31" t="str">
        <f t="shared" si="168"/>
        <v/>
      </c>
      <c r="F418" s="31">
        <f t="shared" si="169"/>
        <v>2.3969319271332693E-4</v>
      </c>
      <c r="G418" s="11">
        <f t="shared" si="164"/>
        <v>1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65</v>
      </c>
      <c r="D421" s="7">
        <v>178</v>
      </c>
      <c r="E421" s="31">
        <f t="shared" si="165"/>
        <v>1.2433052792654935E-2</v>
      </c>
      <c r="F421" s="31">
        <f t="shared" si="166"/>
        <v>2.1332694151486097E-2</v>
      </c>
      <c r="G421" s="11">
        <f t="shared" si="164"/>
        <v>1.7384615384615385</v>
      </c>
      <c r="H421" s="25">
        <f t="shared" si="167"/>
        <v>2.1614384085692426E-2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45</v>
      </c>
      <c r="D423" s="7">
        <v>39</v>
      </c>
      <c r="E423" s="31">
        <f t="shared" si="165"/>
        <v>8.6074980872226474E-3</v>
      </c>
      <c r="F423" s="31">
        <f t="shared" si="166"/>
        <v>4.6740172579098757E-3</v>
      </c>
      <c r="G423" s="11">
        <f t="shared" si="164"/>
        <v>-0.13333333333333333</v>
      </c>
      <c r="H423" s="25">
        <f t="shared" si="167"/>
        <v>-1.1476664116296864E-3</v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0</v>
      </c>
      <c r="E424" s="31">
        <f t="shared" si="165"/>
        <v>1.9127773527161438E-4</v>
      </c>
      <c r="F424" s="31" t="str">
        <f t="shared" si="166"/>
        <v/>
      </c>
      <c r="G424" s="11">
        <f t="shared" si="164"/>
        <v>-1</v>
      </c>
      <c r="H424" s="25">
        <f t="shared" si="167"/>
        <v>-1.9127773527161438E-4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3</v>
      </c>
      <c r="E426" s="31" t="str">
        <f t="shared" ref="E426:E428" si="174">+IF(C426=0,"",C426/C$345)</f>
        <v/>
      </c>
      <c r="F426" s="31">
        <f t="shared" ref="F426:F428" si="175">+IF(D426=0,"",D426/D$345)</f>
        <v>3.5953978906999042E-4</v>
      </c>
      <c r="G426" s="79">
        <f t="shared" ref="G426:G428" si="176">+IF(AND(C426=0,D426=0)," ",IF(C426=0,1,IF(D426=0,-1,(D426-C426)/C426)))</f>
        <v>1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1</v>
      </c>
      <c r="E427" s="31" t="str">
        <f t="shared" si="174"/>
        <v/>
      </c>
      <c r="F427" s="31">
        <f t="shared" si="175"/>
        <v>1.1984659635666346E-4</v>
      </c>
      <c r="G427" s="79">
        <f t="shared" si="176"/>
        <v>1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1</v>
      </c>
      <c r="E429" s="31" t="str">
        <f t="shared" si="165"/>
        <v/>
      </c>
      <c r="F429" s="31">
        <f t="shared" si="166"/>
        <v>1.1984659635666346E-4</v>
      </c>
      <c r="G429" s="11">
        <f t="shared" si="164"/>
        <v>1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43</v>
      </c>
      <c r="E430" s="31" t="str">
        <f t="shared" si="165"/>
        <v/>
      </c>
      <c r="F430" s="31">
        <f t="shared" si="166"/>
        <v>5.153403643336529E-3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152</v>
      </c>
      <c r="D432" s="7">
        <v>38</v>
      </c>
      <c r="E432" s="31">
        <f t="shared" si="165"/>
        <v>2.9074215761285386E-2</v>
      </c>
      <c r="F432" s="31">
        <f t="shared" si="166"/>
        <v>4.5541706615532121E-3</v>
      </c>
      <c r="G432" s="11">
        <f t="shared" si="164"/>
        <v>-0.75</v>
      </c>
      <c r="H432" s="25">
        <f t="shared" si="167"/>
        <v>-2.180566182096404E-2</v>
      </c>
      <c r="I432" s="2"/>
    </row>
    <row r="433" spans="1:9" s="32" customFormat="1" ht="15" x14ac:dyDescent="0.2">
      <c r="A433" s="39"/>
      <c r="B433" s="29" t="s">
        <v>99</v>
      </c>
      <c r="C433" s="7">
        <v>1</v>
      </c>
      <c r="D433" s="7">
        <v>25</v>
      </c>
      <c r="E433" s="31">
        <f t="shared" si="165"/>
        <v>1.9127773527161438E-4</v>
      </c>
      <c r="F433" s="31">
        <f t="shared" si="166"/>
        <v>2.9961649089165869E-3</v>
      </c>
      <c r="G433" s="11">
        <f t="shared" si="164"/>
        <v>24</v>
      </c>
      <c r="H433" s="25">
        <f t="shared" si="167"/>
        <v>4.5906656465187455E-3</v>
      </c>
      <c r="I433" s="2"/>
    </row>
    <row r="434" spans="1:9" s="32" customFormat="1" ht="15" x14ac:dyDescent="0.2">
      <c r="A434" s="39"/>
      <c r="B434" s="29" t="s">
        <v>100</v>
      </c>
      <c r="C434" s="7">
        <v>3</v>
      </c>
      <c r="D434" s="7">
        <v>85</v>
      </c>
      <c r="E434" s="31">
        <f t="shared" si="165"/>
        <v>5.7383320581484319E-4</v>
      </c>
      <c r="F434" s="31">
        <f t="shared" si="166"/>
        <v>1.0186960690316394E-2</v>
      </c>
      <c r="G434" s="11">
        <f t="shared" si="164"/>
        <v>27.333333333333332</v>
      </c>
      <c r="H434" s="25">
        <f t="shared" si="167"/>
        <v>1.5684774292272378E-2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26</v>
      </c>
      <c r="E436" s="31" t="str">
        <f t="shared" ref="E436:E437" si="178">+IF(C436=0,"",C436/C$345)</f>
        <v/>
      </c>
      <c r="F436" s="31">
        <f t="shared" ref="F436:F437" si="179">+IF(D436=0,"",D436/D$345)</f>
        <v>3.1160115052732505E-3</v>
      </c>
      <c r="G436" s="11">
        <f t="shared" si="164"/>
        <v>1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11</v>
      </c>
      <c r="D439" s="7">
        <v>94</v>
      </c>
      <c r="E439" s="31">
        <f t="shared" ref="E439:E441" si="181">+IF(C439=0,"",C439/C$345)</f>
        <v>2.1040550879877582E-3</v>
      </c>
      <c r="F439" s="31">
        <f t="shared" ref="F439:F441" si="182">+IF(D439=0,"",D439/D$345)</f>
        <v>1.1265580057526366E-2</v>
      </c>
      <c r="G439" s="11">
        <f t="shared" si="164"/>
        <v>7.5454545454545459</v>
      </c>
      <c r="H439" s="25">
        <f t="shared" ref="H439:H441" si="183">+IF(OR(AND(E439=""),(G439="")),"",E439*G439)</f>
        <v>1.5876052027543993E-2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8</v>
      </c>
      <c r="D444" s="7">
        <v>60</v>
      </c>
      <c r="E444" s="31">
        <f t="shared" si="165"/>
        <v>1.530221882172915E-3</v>
      </c>
      <c r="F444" s="31">
        <f t="shared" si="166"/>
        <v>7.1907957813998084E-3</v>
      </c>
      <c r="G444" s="11">
        <f t="shared" si="164"/>
        <v>6.5</v>
      </c>
      <c r="H444" s="25">
        <f t="shared" si="167"/>
        <v>9.9464422341239474E-3</v>
      </c>
      <c r="I444" s="2"/>
    </row>
    <row r="445" spans="1:9" s="32" customFormat="1" ht="15" x14ac:dyDescent="0.2">
      <c r="A445" s="39"/>
      <c r="B445" s="29" t="s">
        <v>112</v>
      </c>
      <c r="C445" s="7">
        <v>19</v>
      </c>
      <c r="D445" s="7">
        <v>118</v>
      </c>
      <c r="E445" s="31">
        <f t="shared" si="165"/>
        <v>3.6342769701606732E-3</v>
      </c>
      <c r="F445" s="31">
        <f t="shared" si="166"/>
        <v>1.414189837008629E-2</v>
      </c>
      <c r="G445" s="11">
        <f t="shared" si="164"/>
        <v>5.2105263157894735</v>
      </c>
      <c r="H445" s="25">
        <f t="shared" si="167"/>
        <v>1.8936495791889822E-2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41</v>
      </c>
      <c r="E446" s="31" t="str">
        <f t="shared" si="165"/>
        <v/>
      </c>
      <c r="F446" s="31">
        <f t="shared" si="166"/>
        <v>4.9137104506232019E-3</v>
      </c>
      <c r="G446" s="11">
        <f t="shared" si="164"/>
        <v>1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2</v>
      </c>
      <c r="E447" s="31" t="str">
        <f t="shared" si="165"/>
        <v/>
      </c>
      <c r="F447" s="31">
        <f t="shared" si="166"/>
        <v>2.3969319271332693E-4</v>
      </c>
      <c r="G447" s="11">
        <f t="shared" si="164"/>
        <v>1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10</v>
      </c>
      <c r="E448" s="31" t="str">
        <f t="shared" si="165"/>
        <v/>
      </c>
      <c r="F448" s="31">
        <f t="shared" si="166"/>
        <v>1.1984659635666348E-3</v>
      </c>
      <c r="G448" s="11">
        <f t="shared" si="164"/>
        <v>1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1</v>
      </c>
      <c r="D449" s="7">
        <v>0</v>
      </c>
      <c r="E449" s="31">
        <f t="shared" si="165"/>
        <v>1.9127773527161438E-4</v>
      </c>
      <c r="F449" s="31" t="str">
        <f t="shared" si="166"/>
        <v/>
      </c>
      <c r="G449" s="11">
        <f t="shared" si="164"/>
        <v>-1</v>
      </c>
      <c r="H449" s="25">
        <f t="shared" si="167"/>
        <v>-1.9127773527161438E-4</v>
      </c>
      <c r="I449" s="2"/>
    </row>
    <row r="450" spans="1:9" s="32" customFormat="1" ht="15" x14ac:dyDescent="0.2">
      <c r="A450" s="39"/>
      <c r="B450" s="29" t="s">
        <v>108</v>
      </c>
      <c r="C450" s="7">
        <v>12</v>
      </c>
      <c r="D450" s="7">
        <v>5</v>
      </c>
      <c r="E450" s="31">
        <f t="shared" si="165"/>
        <v>2.2953328232593728E-3</v>
      </c>
      <c r="F450" s="31">
        <f t="shared" si="166"/>
        <v>5.992329817833174E-4</v>
      </c>
      <c r="G450" s="11">
        <f t="shared" si="164"/>
        <v>-0.58333333333333337</v>
      </c>
      <c r="H450" s="25">
        <f t="shared" si="167"/>
        <v>-1.3389441469013009E-3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</v>
      </c>
      <c r="E451" s="31" t="str">
        <f t="shared" si="165"/>
        <v/>
      </c>
      <c r="F451" s="31">
        <f t="shared" si="166"/>
        <v>1.1984659635666346E-4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30</v>
      </c>
      <c r="E452" s="31" t="str">
        <f t="shared" si="165"/>
        <v/>
      </c>
      <c r="F452" s="31">
        <f t="shared" si="166"/>
        <v>3.5953978906999042E-3</v>
      </c>
      <c r="G452" s="11">
        <f t="shared" si="164"/>
        <v>1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7</v>
      </c>
      <c r="D453" s="7">
        <v>10</v>
      </c>
      <c r="E453" s="31">
        <f t="shared" si="165"/>
        <v>1.3389441469013007E-3</v>
      </c>
      <c r="F453" s="31">
        <f t="shared" si="166"/>
        <v>1.1984659635666348E-3</v>
      </c>
      <c r="G453" s="11">
        <f t="shared" si="164"/>
        <v>0.42857142857142855</v>
      </c>
      <c r="H453" s="25">
        <f t="shared" si="167"/>
        <v>5.7383320581484308E-4</v>
      </c>
      <c r="I453" s="2"/>
    </row>
    <row r="454" spans="1:9" s="32" customFormat="1" ht="15" x14ac:dyDescent="0.2">
      <c r="A454" s="39"/>
      <c r="B454" s="29" t="s">
        <v>107</v>
      </c>
      <c r="C454" s="7">
        <v>38</v>
      </c>
      <c r="D454" s="7">
        <v>123</v>
      </c>
      <c r="E454" s="31">
        <f t="shared" si="165"/>
        <v>7.2685539403213465E-3</v>
      </c>
      <c r="F454" s="31">
        <f t="shared" si="166"/>
        <v>1.4741131351869607E-2</v>
      </c>
      <c r="G454" s="11">
        <f t="shared" si="164"/>
        <v>2.236842105263158</v>
      </c>
      <c r="H454" s="25">
        <f t="shared" si="167"/>
        <v>1.6258607498087222E-2</v>
      </c>
      <c r="I454" s="2"/>
    </row>
    <row r="455" spans="1:9" s="32" customFormat="1" ht="15" x14ac:dyDescent="0.2">
      <c r="A455" s="39"/>
      <c r="B455" s="29" t="s">
        <v>272</v>
      </c>
      <c r="C455" s="7">
        <v>44</v>
      </c>
      <c r="D455" s="7">
        <v>6</v>
      </c>
      <c r="E455" s="31">
        <f t="shared" si="165"/>
        <v>8.4162203519510329E-3</v>
      </c>
      <c r="F455" s="31">
        <f t="shared" si="166"/>
        <v>7.1907957813998084E-4</v>
      </c>
      <c r="G455" s="11">
        <f t="shared" si="164"/>
        <v>-0.86363636363636365</v>
      </c>
      <c r="H455" s="25">
        <f t="shared" si="167"/>
        <v>-7.2685539403213465E-3</v>
      </c>
      <c r="I455" s="2"/>
    </row>
    <row r="456" spans="1:9" s="32" customFormat="1" ht="15" x14ac:dyDescent="0.2">
      <c r="A456" s="39"/>
      <c r="B456" s="29" t="s">
        <v>106</v>
      </c>
      <c r="C456" s="7">
        <v>2</v>
      </c>
      <c r="D456" s="7">
        <v>0</v>
      </c>
      <c r="E456" s="31">
        <f t="shared" si="165"/>
        <v>3.8255547054322876E-4</v>
      </c>
      <c r="F456" s="31" t="str">
        <f t="shared" si="166"/>
        <v/>
      </c>
      <c r="G456" s="11">
        <f t="shared" si="164"/>
        <v>-1</v>
      </c>
      <c r="H456" s="25">
        <f t="shared" si="167"/>
        <v>-3.8255547054322876E-4</v>
      </c>
      <c r="I456" s="2"/>
    </row>
    <row r="457" spans="1:9" s="32" customFormat="1" ht="15" x14ac:dyDescent="0.2">
      <c r="A457" s="39"/>
      <c r="B457" s="29" t="s">
        <v>337</v>
      </c>
      <c r="C457" s="7">
        <v>9</v>
      </c>
      <c r="D457" s="7">
        <v>22</v>
      </c>
      <c r="E457" s="31">
        <f t="shared" si="165"/>
        <v>1.7214996174445293E-3</v>
      </c>
      <c r="F457" s="31">
        <f t="shared" si="166"/>
        <v>2.6366251198465963E-3</v>
      </c>
      <c r="G457" s="11">
        <f t="shared" si="164"/>
        <v>1.4444444444444444</v>
      </c>
      <c r="H457" s="25">
        <f t="shared" si="167"/>
        <v>2.4866105585309869E-3</v>
      </c>
      <c r="I457" s="2"/>
    </row>
    <row r="458" spans="1:9" s="32" customFormat="1" ht="15" x14ac:dyDescent="0.2">
      <c r="A458" s="39"/>
      <c r="B458" s="29" t="s">
        <v>116</v>
      </c>
      <c r="C458" s="7">
        <v>6</v>
      </c>
      <c r="D458" s="7">
        <v>40</v>
      </c>
      <c r="E458" s="31">
        <f t="shared" si="165"/>
        <v>1.1476664116296864E-3</v>
      </c>
      <c r="F458" s="31">
        <f t="shared" si="166"/>
        <v>4.7938638542665392E-3</v>
      </c>
      <c r="G458" s="11">
        <f t="shared" si="164"/>
        <v>5.666666666666667</v>
      </c>
      <c r="H458" s="25">
        <f t="shared" si="167"/>
        <v>6.50344299923489E-3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1</v>
      </c>
      <c r="E459" s="31" t="str">
        <f t="shared" si="165"/>
        <v/>
      </c>
      <c r="F459" s="31">
        <f t="shared" si="166"/>
        <v>1.1984659635666346E-4</v>
      </c>
      <c r="G459" s="11">
        <f t="shared" si="164"/>
        <v>1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93</v>
      </c>
      <c r="D460" s="7">
        <v>246</v>
      </c>
      <c r="E460" s="31">
        <f t="shared" si="165"/>
        <v>1.7788829380260138E-2</v>
      </c>
      <c r="F460" s="31">
        <f t="shared" si="166"/>
        <v>2.9482262703739215E-2</v>
      </c>
      <c r="G460" s="11">
        <f t="shared" si="164"/>
        <v>1.6451612903225807</v>
      </c>
      <c r="H460" s="25">
        <f t="shared" si="167"/>
        <v>2.9265493496557004E-2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1</v>
      </c>
      <c r="D463" s="7">
        <v>2</v>
      </c>
      <c r="E463" s="31">
        <f t="shared" si="165"/>
        <v>1.9127773527161438E-4</v>
      </c>
      <c r="F463" s="31">
        <f t="shared" si="166"/>
        <v>2.3969319271332693E-4</v>
      </c>
      <c r="G463" s="11">
        <f t="shared" si="164"/>
        <v>1</v>
      </c>
      <c r="H463" s="25">
        <f t="shared" si="167"/>
        <v>1.9127773527161438E-4</v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4</v>
      </c>
      <c r="E465" s="31" t="str">
        <f t="shared" si="165"/>
        <v/>
      </c>
      <c r="F465" s="31">
        <f t="shared" si="166"/>
        <v>4.7938638542665386E-4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6</v>
      </c>
      <c r="E467" s="31" t="str">
        <f t="shared" si="165"/>
        <v/>
      </c>
      <c r="F467" s="31">
        <f t="shared" si="166"/>
        <v>7.1907957813998084E-4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19</v>
      </c>
      <c r="D468" s="7">
        <v>102</v>
      </c>
      <c r="E468" s="31">
        <f t="shared" si="165"/>
        <v>3.6342769701606732E-3</v>
      </c>
      <c r="F468" s="31">
        <f t="shared" si="166"/>
        <v>1.2224352828379675E-2</v>
      </c>
      <c r="G468" s="11">
        <f t="shared" si="164"/>
        <v>4.3684210526315788</v>
      </c>
      <c r="H468" s="25">
        <f t="shared" si="167"/>
        <v>1.5876052027543993E-2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2</v>
      </c>
      <c r="E470" s="31" t="str">
        <f t="shared" si="165"/>
        <v/>
      </c>
      <c r="F470" s="31">
        <f t="shared" si="166"/>
        <v>2.3969319271332693E-4</v>
      </c>
      <c r="G470" s="11">
        <f t="shared" si="164"/>
        <v>1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18</v>
      </c>
      <c r="D472" s="7">
        <v>19</v>
      </c>
      <c r="E472" s="31">
        <f t="shared" si="165"/>
        <v>3.4429992348890587E-3</v>
      </c>
      <c r="F472" s="31">
        <f t="shared" si="166"/>
        <v>2.2770853307766061E-3</v>
      </c>
      <c r="G472" s="11">
        <f t="shared" si="164"/>
        <v>5.5555555555555552E-2</v>
      </c>
      <c r="H472" s="25">
        <f t="shared" si="167"/>
        <v>1.9127773527161435E-4</v>
      </c>
      <c r="I472" s="2"/>
    </row>
    <row r="473" spans="1:9" s="32" customFormat="1" ht="15" x14ac:dyDescent="0.2">
      <c r="A473" s="39"/>
      <c r="B473" s="29" t="s">
        <v>277</v>
      </c>
      <c r="C473" s="7">
        <v>71</v>
      </c>
      <c r="D473" s="7">
        <v>26</v>
      </c>
      <c r="E473" s="31">
        <f t="shared" si="165"/>
        <v>1.3580719204284622E-2</v>
      </c>
      <c r="F473" s="31">
        <f t="shared" si="166"/>
        <v>3.1160115052732505E-3</v>
      </c>
      <c r="G473" s="11">
        <f t="shared" si="164"/>
        <v>-0.63380281690140849</v>
      </c>
      <c r="H473" s="25">
        <f t="shared" si="167"/>
        <v>-8.6074980872226491E-3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7</v>
      </c>
      <c r="D475" s="7">
        <v>15</v>
      </c>
      <c r="E475" s="31">
        <f t="shared" si="165"/>
        <v>1.3389441469013007E-3</v>
      </c>
      <c r="F475" s="31">
        <f t="shared" si="166"/>
        <v>1.7976989453499521E-3</v>
      </c>
      <c r="G475" s="11">
        <f t="shared" si="164"/>
        <v>1.1428571428571428</v>
      </c>
      <c r="H475" s="25">
        <f t="shared" si="167"/>
        <v>1.530221882172915E-3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1</v>
      </c>
      <c r="E476" s="31">
        <f t="shared" si="165"/>
        <v>1.9127773527161438E-4</v>
      </c>
      <c r="F476" s="31">
        <f t="shared" si="166"/>
        <v>1.1984659635666346E-4</v>
      </c>
      <c r="G476" s="11">
        <f t="shared" si="164"/>
        <v>0</v>
      </c>
      <c r="H476" s="25">
        <f t="shared" si="167"/>
        <v>0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24</v>
      </c>
      <c r="D478" s="7">
        <v>29</v>
      </c>
      <c r="E478" s="31">
        <f t="shared" si="165"/>
        <v>4.5906656465187455E-3</v>
      </c>
      <c r="F478" s="31">
        <f t="shared" si="166"/>
        <v>3.4755512943432407E-3</v>
      </c>
      <c r="G478" s="11">
        <f t="shared" ref="G478:G541" si="184">+IF(AND(C478=0,D478=0)," ",IF(C478=0,1,IF(D478=0,-1,(D478-C478)/C478)))</f>
        <v>0.20833333333333334</v>
      </c>
      <c r="H478" s="25">
        <f t="shared" si="167"/>
        <v>9.5638867635807205E-4</v>
      </c>
      <c r="I478" s="2"/>
    </row>
    <row r="479" spans="1:9" s="32" customFormat="1" ht="15" x14ac:dyDescent="0.2">
      <c r="A479" s="39"/>
      <c r="B479" s="29" t="s">
        <v>500</v>
      </c>
      <c r="C479" s="7">
        <v>8</v>
      </c>
      <c r="D479" s="7">
        <v>11</v>
      </c>
      <c r="E479" s="31">
        <f t="shared" si="165"/>
        <v>1.530221882172915E-3</v>
      </c>
      <c r="F479" s="31">
        <f t="shared" si="166"/>
        <v>1.3183125599232981E-3</v>
      </c>
      <c r="G479" s="11">
        <f t="shared" si="184"/>
        <v>0.375</v>
      </c>
      <c r="H479" s="25">
        <f t="shared" si="167"/>
        <v>5.7383320581484319E-4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147</v>
      </c>
      <c r="E484" s="31" t="str">
        <f t="shared" si="165"/>
        <v/>
      </c>
      <c r="F484" s="31">
        <f t="shared" si="166"/>
        <v>1.7617449664429529E-2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1</v>
      </c>
      <c r="D489" s="7">
        <v>2</v>
      </c>
      <c r="E489" s="31">
        <f t="shared" si="165"/>
        <v>1.9127773527161438E-4</v>
      </c>
      <c r="F489" s="31">
        <f t="shared" si="166"/>
        <v>2.3969319271332693E-4</v>
      </c>
      <c r="G489" s="11">
        <f t="shared" si="184"/>
        <v>1</v>
      </c>
      <c r="H489" s="25">
        <f t="shared" si="167"/>
        <v>1.9127773527161438E-4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2</v>
      </c>
      <c r="E490" s="31" t="str">
        <f t="shared" si="165"/>
        <v/>
      </c>
      <c r="F490" s="31">
        <f t="shared" si="166"/>
        <v>2.3969319271332693E-4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1</v>
      </c>
      <c r="D496" s="7">
        <v>0</v>
      </c>
      <c r="E496" s="31">
        <f t="shared" si="185"/>
        <v>1.9127773527161438E-4</v>
      </c>
      <c r="F496" s="31" t="str">
        <f t="shared" si="186"/>
        <v/>
      </c>
      <c r="G496" s="11">
        <f t="shared" si="184"/>
        <v>-1</v>
      </c>
      <c r="H496" s="25">
        <f t="shared" si="187"/>
        <v>-1.9127773527161438E-4</v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7</v>
      </c>
      <c r="D499" s="7">
        <v>19</v>
      </c>
      <c r="E499" s="31">
        <f t="shared" si="185"/>
        <v>1.3389441469013007E-3</v>
      </c>
      <c r="F499" s="31">
        <f t="shared" si="186"/>
        <v>2.2770853307766061E-3</v>
      </c>
      <c r="G499" s="11">
        <f t="shared" si="184"/>
        <v>1.7142857142857142</v>
      </c>
      <c r="H499" s="25">
        <f t="shared" si="187"/>
        <v>2.2953328232593723E-3</v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21</v>
      </c>
      <c r="E500" s="31" t="str">
        <f t="shared" si="185"/>
        <v/>
      </c>
      <c r="F500" s="31">
        <f t="shared" si="186"/>
        <v>2.5167785234899327E-3</v>
      </c>
      <c r="G500" s="11">
        <f t="shared" si="184"/>
        <v>1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3</v>
      </c>
      <c r="E501" s="31" t="str">
        <f t="shared" si="185"/>
        <v/>
      </c>
      <c r="F501" s="31">
        <f t="shared" si="186"/>
        <v>3.5953978906999042E-4</v>
      </c>
      <c r="G501" s="11">
        <f t="shared" si="184"/>
        <v>1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1</v>
      </c>
      <c r="E503" s="31" t="str">
        <f t="shared" si="185"/>
        <v/>
      </c>
      <c r="F503" s="31">
        <f t="shared" si="186"/>
        <v>1.1984659635666346E-4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4</v>
      </c>
      <c r="D504" s="7">
        <v>12</v>
      </c>
      <c r="E504" s="31">
        <f t="shared" si="185"/>
        <v>7.6511094108645751E-4</v>
      </c>
      <c r="F504" s="31">
        <f t="shared" si="186"/>
        <v>1.4381591562799617E-3</v>
      </c>
      <c r="G504" s="11">
        <f t="shared" si="184"/>
        <v>2</v>
      </c>
      <c r="H504" s="25">
        <f t="shared" si="187"/>
        <v>1.530221882172915E-3</v>
      </c>
      <c r="I504" s="2"/>
    </row>
    <row r="505" spans="1:9" s="32" customFormat="1" ht="15" x14ac:dyDescent="0.2">
      <c r="A505" s="39"/>
      <c r="B505" s="29" t="s">
        <v>117</v>
      </c>
      <c r="C505" s="7">
        <v>90</v>
      </c>
      <c r="D505" s="7">
        <v>24</v>
      </c>
      <c r="E505" s="31">
        <f t="shared" si="185"/>
        <v>1.7214996174445295E-2</v>
      </c>
      <c r="F505" s="31">
        <f t="shared" si="186"/>
        <v>2.8763183125599234E-3</v>
      </c>
      <c r="G505" s="11">
        <f t="shared" si="184"/>
        <v>-0.73333333333333328</v>
      </c>
      <c r="H505" s="25">
        <f t="shared" si="187"/>
        <v>-1.2624330527926549E-2</v>
      </c>
      <c r="I505" s="2"/>
    </row>
    <row r="506" spans="1:9" s="32" customFormat="1" ht="15" x14ac:dyDescent="0.2">
      <c r="A506" s="39"/>
      <c r="B506" s="29" t="s">
        <v>503</v>
      </c>
      <c r="C506" s="7">
        <v>51</v>
      </c>
      <c r="D506" s="7">
        <v>1</v>
      </c>
      <c r="E506" s="31">
        <f t="shared" si="185"/>
        <v>9.7551644988523329E-3</v>
      </c>
      <c r="F506" s="31">
        <f t="shared" si="186"/>
        <v>1.1984659635666346E-4</v>
      </c>
      <c r="G506" s="11">
        <f t="shared" si="184"/>
        <v>-0.98039215686274506</v>
      </c>
      <c r="H506" s="25">
        <f t="shared" si="187"/>
        <v>-9.5638867635807184E-3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2</v>
      </c>
      <c r="D519" s="7">
        <v>2</v>
      </c>
      <c r="E519" s="31">
        <f t="shared" si="185"/>
        <v>3.8255547054322876E-4</v>
      </c>
      <c r="F519" s="31">
        <f t="shared" si="186"/>
        <v>2.3969319271332693E-4</v>
      </c>
      <c r="G519" s="11">
        <f t="shared" si="184"/>
        <v>0</v>
      </c>
      <c r="H519" s="25">
        <f t="shared" si="187"/>
        <v>0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6</v>
      </c>
      <c r="D521" s="7">
        <v>27</v>
      </c>
      <c r="E521" s="31">
        <f t="shared" si="185"/>
        <v>1.1476664116296864E-3</v>
      </c>
      <c r="F521" s="31">
        <f t="shared" si="186"/>
        <v>3.2358581016299136E-3</v>
      </c>
      <c r="G521" s="11">
        <f t="shared" si="184"/>
        <v>3.5</v>
      </c>
      <c r="H521" s="25">
        <f t="shared" si="187"/>
        <v>4.0168324407039019E-3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1</v>
      </c>
      <c r="E523" s="31" t="str">
        <f t="shared" ref="E523" si="188">+IF(C523=0,"",C523/C$345)</f>
        <v/>
      </c>
      <c r="F523" s="31">
        <f t="shared" ref="F523" si="189">+IF(D523=0,"",D523/D$345)</f>
        <v>1.1984659635666346E-4</v>
      </c>
      <c r="G523" s="11">
        <f t="shared" si="184"/>
        <v>1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11</v>
      </c>
      <c r="D524" s="7">
        <v>48</v>
      </c>
      <c r="E524" s="31">
        <f t="shared" ref="E524:E549" si="191">+IF(C524=0,"",C524/C$345)</f>
        <v>2.1040550879877582E-3</v>
      </c>
      <c r="F524" s="31">
        <f t="shared" ref="F524:F549" si="192">+IF(D524=0,"",D524/D$345)</f>
        <v>5.7526366251198467E-3</v>
      </c>
      <c r="G524" s="11">
        <f t="shared" si="184"/>
        <v>3.3636363636363638</v>
      </c>
      <c r="H524" s="25">
        <f t="shared" si="187"/>
        <v>7.0772762050497328E-3</v>
      </c>
      <c r="I524" s="2"/>
    </row>
    <row r="525" spans="1:9" s="32" customFormat="1" ht="15" x14ac:dyDescent="0.2">
      <c r="A525" s="39"/>
      <c r="B525" s="29" t="s">
        <v>507</v>
      </c>
      <c r="C525" s="7">
        <v>25</v>
      </c>
      <c r="D525" s="7">
        <v>54</v>
      </c>
      <c r="E525" s="31">
        <f t="shared" si="191"/>
        <v>4.7819433817903592E-3</v>
      </c>
      <c r="F525" s="31">
        <f t="shared" si="192"/>
        <v>6.4717162032598271E-3</v>
      </c>
      <c r="G525" s="11">
        <f t="shared" si="184"/>
        <v>1.1599999999999999</v>
      </c>
      <c r="H525" s="25">
        <f t="shared" si="187"/>
        <v>5.5470543228768165E-3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139</v>
      </c>
      <c r="D527" s="7">
        <v>130</v>
      </c>
      <c r="E527" s="31">
        <f t="shared" si="191"/>
        <v>2.65876052027544E-2</v>
      </c>
      <c r="F527" s="31">
        <f t="shared" si="192"/>
        <v>1.5580057526366251E-2</v>
      </c>
      <c r="G527" s="11">
        <f t="shared" si="184"/>
        <v>-6.4748201438848921E-2</v>
      </c>
      <c r="H527" s="25">
        <f t="shared" si="187"/>
        <v>-1.7214996174445296E-3</v>
      </c>
      <c r="I527" s="2"/>
    </row>
    <row r="528" spans="1:9" s="32" customFormat="1" ht="15" x14ac:dyDescent="0.2">
      <c r="A528" s="39"/>
      <c r="B528" s="29" t="s">
        <v>339</v>
      </c>
      <c r="C528" s="7">
        <v>40</v>
      </c>
      <c r="D528" s="7">
        <v>98</v>
      </c>
      <c r="E528" s="31">
        <f t="shared" si="191"/>
        <v>7.6511094108645756E-3</v>
      </c>
      <c r="F528" s="31">
        <f t="shared" si="192"/>
        <v>1.1744966442953021E-2</v>
      </c>
      <c r="G528" s="11">
        <f t="shared" si="184"/>
        <v>1.45</v>
      </c>
      <c r="H528" s="25">
        <f t="shared" si="187"/>
        <v>1.1094108645753635E-2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3</v>
      </c>
      <c r="D531" s="7">
        <v>6</v>
      </c>
      <c r="E531" s="31">
        <f t="shared" si="191"/>
        <v>5.7383320581484319E-4</v>
      </c>
      <c r="F531" s="31">
        <f t="shared" si="192"/>
        <v>7.1907957813998084E-4</v>
      </c>
      <c r="G531" s="11">
        <f t="shared" si="184"/>
        <v>1</v>
      </c>
      <c r="H531" s="25">
        <f t="shared" si="187"/>
        <v>5.7383320581484319E-4</v>
      </c>
      <c r="I531" s="2"/>
    </row>
    <row r="532" spans="1:9" s="32" customFormat="1" ht="15" x14ac:dyDescent="0.2">
      <c r="A532" s="39"/>
      <c r="B532" s="29" t="s">
        <v>141</v>
      </c>
      <c r="C532" s="7">
        <v>2</v>
      </c>
      <c r="D532" s="7">
        <v>0</v>
      </c>
      <c r="E532" s="31">
        <f t="shared" si="191"/>
        <v>3.8255547054322876E-4</v>
      </c>
      <c r="F532" s="31" t="str">
        <f t="shared" si="192"/>
        <v/>
      </c>
      <c r="G532" s="11">
        <f t="shared" si="184"/>
        <v>-1</v>
      </c>
      <c r="H532" s="25">
        <f t="shared" si="187"/>
        <v>-3.8255547054322876E-4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81</v>
      </c>
      <c r="E537" s="31" t="str">
        <f t="shared" si="191"/>
        <v/>
      </c>
      <c r="F537" s="31">
        <f t="shared" si="192"/>
        <v>9.707574304889742E-3</v>
      </c>
      <c r="G537" s="11">
        <f t="shared" si="184"/>
        <v>1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1</v>
      </c>
      <c r="E538" s="31">
        <f t="shared" si="191"/>
        <v>1.9127773527161438E-4</v>
      </c>
      <c r="F538" s="31">
        <f t="shared" si="192"/>
        <v>1.1984659635666346E-4</v>
      </c>
      <c r="G538" s="11">
        <f t="shared" si="184"/>
        <v>0</v>
      </c>
      <c r="H538" s="25">
        <f t="shared" si="187"/>
        <v>0</v>
      </c>
      <c r="I538" s="2"/>
    </row>
    <row r="539" spans="1:9" s="32" customFormat="1" ht="15" x14ac:dyDescent="0.2">
      <c r="A539" s="39"/>
      <c r="B539" s="29" t="s">
        <v>309</v>
      </c>
      <c r="C539" s="7">
        <v>1</v>
      </c>
      <c r="D539" s="7">
        <v>6</v>
      </c>
      <c r="E539" s="31">
        <f t="shared" si="191"/>
        <v>1.9127773527161438E-4</v>
      </c>
      <c r="F539" s="31">
        <f t="shared" si="192"/>
        <v>7.1907957813998084E-4</v>
      </c>
      <c r="G539" s="11">
        <f t="shared" si="184"/>
        <v>5</v>
      </c>
      <c r="H539" s="25">
        <f t="shared" si="187"/>
        <v>9.5638867635807184E-4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121</v>
      </c>
      <c r="D542" s="7">
        <v>80</v>
      </c>
      <c r="E542" s="31">
        <f t="shared" si="191"/>
        <v>2.3144605967865342E-2</v>
      </c>
      <c r="F542" s="31">
        <f t="shared" si="192"/>
        <v>9.5877277085330784E-3</v>
      </c>
      <c r="G542" s="11">
        <f t="shared" ref="G542:G564" si="193">+IF(AND(C542=0,D542=0)," ",IF(C542=0,1,IF(D542=0,-1,(D542-C542)/C542)))</f>
        <v>-0.33884297520661155</v>
      </c>
      <c r="H542" s="25">
        <f t="shared" si="187"/>
        <v>-7.8423871461361892E-3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4</v>
      </c>
      <c r="D544" s="7">
        <v>0</v>
      </c>
      <c r="E544" s="31">
        <f t="shared" si="191"/>
        <v>7.6511094108645751E-4</v>
      </c>
      <c r="F544" s="31" t="str">
        <f t="shared" si="192"/>
        <v/>
      </c>
      <c r="G544" s="11">
        <f t="shared" si="193"/>
        <v>-1</v>
      </c>
      <c r="H544" s="25">
        <f t="shared" si="187"/>
        <v>-7.6511094108645751E-4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49</v>
      </c>
      <c r="D547" s="7">
        <v>74</v>
      </c>
      <c r="E547" s="31">
        <f t="shared" si="191"/>
        <v>9.3726090283091056E-3</v>
      </c>
      <c r="F547" s="31">
        <f t="shared" si="192"/>
        <v>8.8686481303930972E-3</v>
      </c>
      <c r="G547" s="11">
        <f t="shared" si="193"/>
        <v>0.51020408163265307</v>
      </c>
      <c r="H547" s="25">
        <f t="shared" si="187"/>
        <v>4.78194338179036E-3</v>
      </c>
      <c r="I547" s="2"/>
    </row>
    <row r="548" spans="1:9" s="32" customFormat="1" ht="15" x14ac:dyDescent="0.2">
      <c r="A548" s="39"/>
      <c r="B548" s="29" t="s">
        <v>142</v>
      </c>
      <c r="C548" s="7">
        <v>322</v>
      </c>
      <c r="D548" s="7">
        <v>810</v>
      </c>
      <c r="E548" s="31">
        <f t="shared" si="191"/>
        <v>6.1591430757459834E-2</v>
      </c>
      <c r="F548" s="31">
        <f t="shared" si="192"/>
        <v>9.7075743048897406E-2</v>
      </c>
      <c r="G548" s="11">
        <f t="shared" si="193"/>
        <v>1.515527950310559</v>
      </c>
      <c r="H548" s="25">
        <f t="shared" si="187"/>
        <v>9.3343534812547826E-2</v>
      </c>
      <c r="I548" s="2"/>
    </row>
    <row r="549" spans="1:9" s="32" customFormat="1" ht="15" x14ac:dyDescent="0.2">
      <c r="A549" s="39"/>
      <c r="B549" s="29" t="s">
        <v>314</v>
      </c>
      <c r="C549" s="7">
        <v>179</v>
      </c>
      <c r="D549" s="7">
        <v>267</v>
      </c>
      <c r="E549" s="31">
        <f t="shared" si="191"/>
        <v>3.4238714613618972E-2</v>
      </c>
      <c r="F549" s="31">
        <f t="shared" si="192"/>
        <v>3.1999041227229144E-2</v>
      </c>
      <c r="G549" s="11">
        <f t="shared" si="193"/>
        <v>0.49162011173184356</v>
      </c>
      <c r="H549" s="25">
        <f t="shared" si="187"/>
        <v>1.6832440703902062E-2</v>
      </c>
      <c r="I549" s="2"/>
    </row>
    <row r="550" spans="1:9" s="32" customFormat="1" ht="15" x14ac:dyDescent="0.2">
      <c r="A550" s="39"/>
      <c r="B550" s="29" t="s">
        <v>551</v>
      </c>
      <c r="C550" s="7">
        <v>12</v>
      </c>
      <c r="D550" s="7">
        <v>36</v>
      </c>
      <c r="E550" s="31">
        <f t="shared" ref="E550" si="194">+IF(C550=0,"",C550/C$345)</f>
        <v>2.2953328232593728E-3</v>
      </c>
      <c r="F550" s="31">
        <f t="shared" ref="F550" si="195">+IF(D550=0,"",D550/D$345)</f>
        <v>4.314477468839885E-3</v>
      </c>
      <c r="G550" s="11">
        <f t="shared" si="193"/>
        <v>2</v>
      </c>
      <c r="H550" s="25">
        <f t="shared" ref="H550" si="196">+IF(OR(AND(E550=""),(G550="")),"",E550*G550)</f>
        <v>4.5906656465187455E-3</v>
      </c>
      <c r="I550" s="2"/>
    </row>
    <row r="551" spans="1:9" s="32" customFormat="1" ht="15" x14ac:dyDescent="0.2">
      <c r="A551" s="39"/>
      <c r="B551" s="29" t="s">
        <v>131</v>
      </c>
      <c r="C551" s="7">
        <v>2</v>
      </c>
      <c r="D551" s="7">
        <v>0</v>
      </c>
      <c r="E551" s="31">
        <f>+IF(C551=0,"",C551/C$345)</f>
        <v>3.8255547054322876E-4</v>
      </c>
      <c r="F551" s="31" t="str">
        <f>+IF(D551=0,"",D551/D$345)</f>
        <v/>
      </c>
      <c r="G551" s="11">
        <f t="shared" si="193"/>
        <v>-1</v>
      </c>
      <c r="H551" s="25">
        <f t="shared" si="187"/>
        <v>-3.8255547054322876E-4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6</v>
      </c>
      <c r="D555" s="7">
        <v>0</v>
      </c>
      <c r="E555" s="31">
        <f t="shared" si="197"/>
        <v>1.1476664116296864E-3</v>
      </c>
      <c r="F555" s="31" t="str">
        <f t="shared" si="198"/>
        <v/>
      </c>
      <c r="G555" s="11">
        <f t="shared" si="193"/>
        <v>-1</v>
      </c>
      <c r="H555" s="25">
        <f t="shared" si="199"/>
        <v>-1.1476664116296864E-3</v>
      </c>
      <c r="I555" s="2"/>
    </row>
    <row r="556" spans="1:9" s="32" customFormat="1" ht="15" x14ac:dyDescent="0.2">
      <c r="A556" s="39"/>
      <c r="B556" s="29" t="s">
        <v>139</v>
      </c>
      <c r="C556" s="7">
        <v>120</v>
      </c>
      <c r="D556" s="7">
        <v>59</v>
      </c>
      <c r="E556" s="31">
        <f t="shared" si="197"/>
        <v>2.2953328232593728E-2</v>
      </c>
      <c r="F556" s="31">
        <f t="shared" si="198"/>
        <v>7.0709491850431449E-3</v>
      </c>
      <c r="G556" s="11">
        <f t="shared" si="193"/>
        <v>-0.5083333333333333</v>
      </c>
      <c r="H556" s="25">
        <f t="shared" si="199"/>
        <v>-1.1667941851568478E-2</v>
      </c>
      <c r="I556" s="2"/>
    </row>
    <row r="557" spans="1:9" s="32" customFormat="1" ht="15" x14ac:dyDescent="0.2">
      <c r="A557" s="39"/>
      <c r="B557" s="29" t="s">
        <v>510</v>
      </c>
      <c r="C557" s="7">
        <v>2</v>
      </c>
      <c r="D557" s="7">
        <v>5</v>
      </c>
      <c r="E557" s="31">
        <f t="shared" si="197"/>
        <v>3.8255547054322876E-4</v>
      </c>
      <c r="F557" s="31">
        <f t="shared" si="198"/>
        <v>5.992329817833174E-4</v>
      </c>
      <c r="G557" s="11">
        <f t="shared" si="193"/>
        <v>1.5</v>
      </c>
      <c r="H557" s="25">
        <f t="shared" si="199"/>
        <v>5.7383320581484319E-4</v>
      </c>
      <c r="I557" s="2"/>
    </row>
    <row r="558" spans="1:9" s="32" customFormat="1" ht="15" x14ac:dyDescent="0.2">
      <c r="A558" s="39"/>
      <c r="B558" s="29" t="s">
        <v>317</v>
      </c>
      <c r="C558" s="7">
        <v>1</v>
      </c>
      <c r="D558" s="7">
        <v>1</v>
      </c>
      <c r="E558" s="31">
        <f t="shared" si="197"/>
        <v>1.9127773527161438E-4</v>
      </c>
      <c r="F558" s="31">
        <f t="shared" si="198"/>
        <v>1.1984659635666346E-4</v>
      </c>
      <c r="G558" s="11">
        <f t="shared" si="193"/>
        <v>0</v>
      </c>
      <c r="H558" s="25">
        <f t="shared" si="199"/>
        <v>0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4</v>
      </c>
      <c r="E560" s="31" t="str">
        <f t="shared" si="197"/>
        <v/>
      </c>
      <c r="F560" s="31">
        <f t="shared" si="198"/>
        <v>4.7938638542665386E-4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4</v>
      </c>
      <c r="D562" s="7">
        <v>0</v>
      </c>
      <c r="E562" s="31">
        <f t="shared" si="197"/>
        <v>7.6511094108645751E-4</v>
      </c>
      <c r="F562" s="31" t="str">
        <f t="shared" si="198"/>
        <v/>
      </c>
      <c r="G562" s="11">
        <f t="shared" si="193"/>
        <v>-1</v>
      </c>
      <c r="H562" s="25">
        <f t="shared" si="199"/>
        <v>-7.6511094108645751E-4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1654</v>
      </c>
      <c r="D570" s="52">
        <f>SUM(D571:D596)</f>
        <v>1747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5.6227327690447401E-2</v>
      </c>
      <c r="H570" s="54">
        <f>+IF(OR(AND(E570=""),(G570="")),"",E570*G570)</f>
        <v>5.6227327690447401E-2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1</v>
      </c>
      <c r="E571" s="31" t="str">
        <f t="shared" si="200"/>
        <v/>
      </c>
      <c r="F571" s="31">
        <f t="shared" si="201"/>
        <v>5.7240984544934168E-4</v>
      </c>
      <c r="G571" s="11">
        <f t="shared" ref="G571:G596" si="202">+IF(AND(C571=0,D571=0)," ",IF(C571=0,1,IF(D571=0,-1,(D571-C571)/C571)))</f>
        <v>1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18</v>
      </c>
      <c r="D572" s="7">
        <v>13</v>
      </c>
      <c r="E572" s="31">
        <f t="shared" si="200"/>
        <v>1.0882708585247884E-2</v>
      </c>
      <c r="F572" s="31">
        <f t="shared" si="201"/>
        <v>7.4413279908414421E-3</v>
      </c>
      <c r="G572" s="11">
        <f t="shared" si="202"/>
        <v>-0.27777777777777779</v>
      </c>
      <c r="H572" s="25">
        <f t="shared" ref="H572:H596" si="203">+IF(OR(AND(E572=""),(G572="")),"",E572*G572)</f>
        <v>-3.0229746070133015E-3</v>
      </c>
      <c r="I572" s="2"/>
    </row>
    <row r="573" spans="1:9" s="32" customFormat="1" ht="15" x14ac:dyDescent="0.2">
      <c r="A573" s="39"/>
      <c r="B573" s="29" t="s">
        <v>584</v>
      </c>
      <c r="C573" s="7">
        <v>64</v>
      </c>
      <c r="D573" s="7">
        <v>110</v>
      </c>
      <c r="E573" s="31">
        <f t="shared" si="200"/>
        <v>3.8694074969770252E-2</v>
      </c>
      <c r="F573" s="31">
        <f t="shared" si="201"/>
        <v>6.2965082999427588E-2</v>
      </c>
      <c r="G573" s="11">
        <f t="shared" si="202"/>
        <v>0.71875</v>
      </c>
      <c r="H573" s="25">
        <f t="shared" si="203"/>
        <v>2.7811366384522369E-2</v>
      </c>
      <c r="I573" s="2"/>
    </row>
    <row r="574" spans="1:9" s="32" customFormat="1" ht="15" x14ac:dyDescent="0.2">
      <c r="A574" s="39"/>
      <c r="B574" s="29" t="s">
        <v>323</v>
      </c>
      <c r="C574" s="7">
        <v>84</v>
      </c>
      <c r="D574" s="7">
        <v>225</v>
      </c>
      <c r="E574" s="31">
        <f t="shared" si="200"/>
        <v>5.078597339782346E-2</v>
      </c>
      <c r="F574" s="31">
        <f t="shared" si="201"/>
        <v>0.1287922152261019</v>
      </c>
      <c r="G574" s="11">
        <f t="shared" si="202"/>
        <v>1.6785714285714286</v>
      </c>
      <c r="H574" s="25">
        <f t="shared" si="203"/>
        <v>8.5247883917775089E-2</v>
      </c>
      <c r="I574" s="2"/>
    </row>
    <row r="575" spans="1:9" s="32" customFormat="1" ht="15" x14ac:dyDescent="0.2">
      <c r="A575" s="39"/>
      <c r="B575" s="29" t="s">
        <v>145</v>
      </c>
      <c r="C575" s="7">
        <v>11</v>
      </c>
      <c r="D575" s="7">
        <v>132</v>
      </c>
      <c r="E575" s="31">
        <f t="shared" si="200"/>
        <v>6.650544135429262E-3</v>
      </c>
      <c r="F575" s="31">
        <f t="shared" si="201"/>
        <v>7.5558099599313103E-2</v>
      </c>
      <c r="G575" s="11">
        <f t="shared" si="202"/>
        <v>11</v>
      </c>
      <c r="H575" s="25">
        <f t="shared" si="203"/>
        <v>7.3155985489721881E-2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1</v>
      </c>
      <c r="E579" s="31" t="str">
        <f t="shared" si="200"/>
        <v/>
      </c>
      <c r="F579" s="31">
        <f t="shared" si="201"/>
        <v>5.7240984544934168E-4</v>
      </c>
      <c r="G579" s="11">
        <f t="shared" si="202"/>
        <v>1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10</v>
      </c>
      <c r="E580" s="31" t="str">
        <f t="shared" si="200"/>
        <v/>
      </c>
      <c r="F580" s="31">
        <f t="shared" si="201"/>
        <v>5.7240984544934172E-3</v>
      </c>
      <c r="G580" s="11">
        <f t="shared" si="202"/>
        <v>1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3</v>
      </c>
      <c r="D581" s="7">
        <v>20</v>
      </c>
      <c r="E581" s="31">
        <f t="shared" ref="E581" si="204">+IF(C581=0,"",C581/C$570)</f>
        <v>1.8137847642079807E-3</v>
      </c>
      <c r="F581" s="31">
        <f t="shared" ref="F581" si="205">+IF(D581=0,"",D581/D$570)</f>
        <v>1.1448196908986834E-2</v>
      </c>
      <c r="G581" s="11">
        <f t="shared" si="202"/>
        <v>5.666666666666667</v>
      </c>
      <c r="H581" s="25">
        <f t="shared" ref="H581" si="206">+IF(OR(AND(E581=""),(G581="")),"",E581*G581)</f>
        <v>1.0278113663845224E-2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239</v>
      </c>
      <c r="D584" s="7">
        <v>121</v>
      </c>
      <c r="E584" s="31">
        <f t="shared" si="210"/>
        <v>0.1444981862152358</v>
      </c>
      <c r="F584" s="31">
        <f t="shared" si="211"/>
        <v>6.9261591299370345E-2</v>
      </c>
      <c r="G584" s="11">
        <f t="shared" si="202"/>
        <v>-0.49372384937238495</v>
      </c>
      <c r="H584" s="25">
        <f t="shared" si="203"/>
        <v>-7.1342200725513907E-2</v>
      </c>
      <c r="I584" s="2"/>
    </row>
    <row r="585" spans="1:9" s="32" customFormat="1" ht="15" x14ac:dyDescent="0.2">
      <c r="A585" s="39"/>
      <c r="B585" s="29" t="s">
        <v>147</v>
      </c>
      <c r="C585" s="7">
        <v>112</v>
      </c>
      <c r="D585" s="7">
        <v>14</v>
      </c>
      <c r="E585" s="31">
        <f t="shared" si="210"/>
        <v>6.7714631197097946E-2</v>
      </c>
      <c r="F585" s="31">
        <f t="shared" si="211"/>
        <v>8.0137378362907848E-3</v>
      </c>
      <c r="G585" s="11">
        <f t="shared" si="202"/>
        <v>-0.875</v>
      </c>
      <c r="H585" s="25">
        <f t="shared" si="203"/>
        <v>-5.92503022974607E-2</v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34</v>
      </c>
      <c r="E586" s="31" t="str">
        <f t="shared" si="210"/>
        <v/>
      </c>
      <c r="F586" s="31">
        <f t="shared" si="211"/>
        <v>1.9461934745277618E-2</v>
      </c>
      <c r="G586" s="11">
        <f t="shared" si="202"/>
        <v>1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859</v>
      </c>
      <c r="D587" s="7">
        <v>712</v>
      </c>
      <c r="E587" s="31">
        <f t="shared" si="210"/>
        <v>0.51934703748488509</v>
      </c>
      <c r="F587" s="31">
        <f t="shared" si="211"/>
        <v>0.40755580995993129</v>
      </c>
      <c r="G587" s="11">
        <f t="shared" si="202"/>
        <v>-0.17112922002328287</v>
      </c>
      <c r="H587" s="25">
        <f t="shared" si="203"/>
        <v>-8.8875453446191036E-2</v>
      </c>
      <c r="I587" s="2"/>
    </row>
    <row r="588" spans="1:9" s="32" customFormat="1" ht="15" x14ac:dyDescent="0.2">
      <c r="A588" s="39"/>
      <c r="B588" s="29" t="s">
        <v>149</v>
      </c>
      <c r="C588" s="7">
        <v>28</v>
      </c>
      <c r="D588" s="7">
        <v>29</v>
      </c>
      <c r="E588" s="31">
        <f t="shared" si="210"/>
        <v>1.6928657799274487E-2</v>
      </c>
      <c r="F588" s="31">
        <f t="shared" si="211"/>
        <v>1.6599885518030912E-2</v>
      </c>
      <c r="G588" s="11">
        <f t="shared" si="202"/>
        <v>3.5714285714285712E-2</v>
      </c>
      <c r="H588" s="25">
        <f t="shared" si="203"/>
        <v>6.0459492140266019E-4</v>
      </c>
      <c r="I588" s="2"/>
    </row>
    <row r="589" spans="1:9" s="32" customFormat="1" ht="15" x14ac:dyDescent="0.2">
      <c r="A589" s="39"/>
      <c r="B589" s="29" t="s">
        <v>329</v>
      </c>
      <c r="C589" s="7">
        <v>87</v>
      </c>
      <c r="D589" s="7">
        <v>0</v>
      </c>
      <c r="E589" s="31">
        <f t="shared" si="210"/>
        <v>5.259975816203144E-2</v>
      </c>
      <c r="F589" s="31" t="str">
        <f t="shared" si="211"/>
        <v/>
      </c>
      <c r="G589" s="11">
        <f t="shared" si="202"/>
        <v>-1</v>
      </c>
      <c r="H589" s="25">
        <f t="shared" si="203"/>
        <v>-5.259975816203144E-2</v>
      </c>
      <c r="I589" s="2"/>
    </row>
    <row r="590" spans="1:9" s="32" customFormat="1" ht="15" x14ac:dyDescent="0.2">
      <c r="A590" s="39"/>
      <c r="B590" s="29" t="s">
        <v>150</v>
      </c>
      <c r="C590" s="7">
        <v>12</v>
      </c>
      <c r="D590" s="7">
        <v>67</v>
      </c>
      <c r="E590" s="31">
        <f t="shared" si="210"/>
        <v>7.2551390568319227E-3</v>
      </c>
      <c r="F590" s="31">
        <f t="shared" si="211"/>
        <v>3.8351459645105897E-2</v>
      </c>
      <c r="G590" s="11">
        <f t="shared" si="202"/>
        <v>4.583333333333333</v>
      </c>
      <c r="H590" s="25">
        <f t="shared" si="203"/>
        <v>3.3252720677146311E-2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36</v>
      </c>
      <c r="D592" s="7">
        <v>44</v>
      </c>
      <c r="E592" s="31">
        <f t="shared" si="210"/>
        <v>2.1765417170495769E-2</v>
      </c>
      <c r="F592" s="31">
        <f t="shared" si="211"/>
        <v>2.5186033199771037E-2</v>
      </c>
      <c r="G592" s="11">
        <f t="shared" si="202"/>
        <v>0.22222222222222221</v>
      </c>
      <c r="H592" s="25">
        <f t="shared" si="203"/>
        <v>4.8367593712212815E-3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15</v>
      </c>
      <c r="E593" s="31" t="str">
        <f t="shared" si="210"/>
        <v/>
      </c>
      <c r="F593" s="31">
        <f t="shared" si="211"/>
        <v>8.5861476817401267E-3</v>
      </c>
      <c r="G593" s="11">
        <f t="shared" si="202"/>
        <v>1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82</v>
      </c>
      <c r="D595" s="7">
        <v>68</v>
      </c>
      <c r="E595" s="31">
        <f t="shared" si="210"/>
        <v>4.9576783555018135E-2</v>
      </c>
      <c r="F595" s="31">
        <f t="shared" si="211"/>
        <v>3.8923869490555235E-2</v>
      </c>
      <c r="G595" s="11">
        <f t="shared" si="202"/>
        <v>-0.17073170731707318</v>
      </c>
      <c r="H595" s="25">
        <f t="shared" si="203"/>
        <v>-8.4643288996372433E-3</v>
      </c>
      <c r="I595" s="2"/>
    </row>
    <row r="596" spans="1:9" s="32" customFormat="1" ht="15" x14ac:dyDescent="0.2">
      <c r="A596" s="39"/>
      <c r="B596" s="29" t="s">
        <v>514</v>
      </c>
      <c r="C596" s="7">
        <v>19</v>
      </c>
      <c r="D596" s="7">
        <v>131</v>
      </c>
      <c r="E596" s="31">
        <f t="shared" si="210"/>
        <v>1.1487303506650543E-2</v>
      </c>
      <c r="F596" s="31">
        <f t="shared" si="211"/>
        <v>7.4985689753863771E-2</v>
      </c>
      <c r="G596" s="11">
        <f t="shared" si="202"/>
        <v>5.8947368421052628</v>
      </c>
      <c r="H596" s="25">
        <f t="shared" si="203"/>
        <v>6.7714631197097933E-2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399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362</v>
      </c>
      <c r="C8" s="52">
        <f>+C18+C74+C169+C345+C570</f>
        <v>27078</v>
      </c>
      <c r="D8" s="52">
        <f>+D18+D74+D169+D345+D570</f>
        <v>75249</v>
      </c>
      <c r="E8" s="53">
        <f>+C8/C$8</f>
        <v>1</v>
      </c>
      <c r="F8" s="53">
        <f>+D8/D$8</f>
        <v>1</v>
      </c>
      <c r="G8" s="53">
        <f>+(D8-C8)/C8</f>
        <v>1.7789718590737869</v>
      </c>
      <c r="H8" s="54">
        <f>+E8*G8</f>
        <v>1.7789718590737869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243</v>
      </c>
      <c r="D9" s="24">
        <f>+D18</f>
        <v>347</v>
      </c>
      <c r="E9" s="25">
        <f t="shared" ref="E9:E13" si="0">C9/$C$8</f>
        <v>8.9740748947485047E-3</v>
      </c>
      <c r="F9" s="25">
        <f>D9/$D$8</f>
        <v>4.6113569615543063E-3</v>
      </c>
      <c r="G9" s="11">
        <f>+IF(OR(AND(D9=0),(C9=0)),"0",((D9-C9)/C9))</f>
        <v>0.4279835390946502</v>
      </c>
      <c r="H9" s="13">
        <f>+IF(OR(AND(E9=""),(G9="")),"",E9*G9)</f>
        <v>3.8407563335549158E-3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3696</v>
      </c>
      <c r="D10" s="24">
        <f>+D74</f>
        <v>6303</v>
      </c>
      <c r="E10" s="25">
        <f t="shared" si="0"/>
        <v>0.13649457123864392</v>
      </c>
      <c r="F10" s="25">
        <f>D10/$D$8</f>
        <v>8.3761910457281818E-2</v>
      </c>
      <c r="G10" s="11">
        <f>+IF(OR(AND(D10=0),(C10=0)),"0",((D10-C10)/C10))</f>
        <v>0.7053571428571429</v>
      </c>
      <c r="H10" s="13">
        <f>+IF(OR(AND(E10=""),(G10="")),"",E10*G10)</f>
        <v>9.627742078440063E-2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4708</v>
      </c>
      <c r="D11" s="24">
        <f>+D169</f>
        <v>10149</v>
      </c>
      <c r="E11" s="25">
        <f t="shared" si="0"/>
        <v>0.17386808479208213</v>
      </c>
      <c r="F11" s="25">
        <f>D11/$D$8</f>
        <v>0.13487222421560419</v>
      </c>
      <c r="G11" s="11">
        <f>+IF(OR(AND(D11=0),(C11=0)),"0",((D11-C11)/C11))</f>
        <v>1.1556924384027187</v>
      </c>
      <c r="H11" s="13">
        <f>+IF(OR(AND(E11=""),(G11="")),"",E11*G11)</f>
        <v>0.20093803087377204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14448</v>
      </c>
      <c r="D12" s="24">
        <f>+D345</f>
        <v>44376</v>
      </c>
      <c r="E12" s="25">
        <f t="shared" si="0"/>
        <v>0.53356968756924439</v>
      </c>
      <c r="F12" s="25">
        <f>D12/$D$8</f>
        <v>0.58972212255312362</v>
      </c>
      <c r="G12" s="11">
        <f>+IF(OR(AND(D12=0),(C12=0)),"0",((D12-C12)/C12))</f>
        <v>2.0714285714285716</v>
      </c>
      <c r="H12" s="13">
        <f>+IF(OR(AND(E12=""),(G12="")),"",E12*G12)</f>
        <v>1.1052514956791493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3983</v>
      </c>
      <c r="D13" s="24">
        <f>+D570</f>
        <v>14074</v>
      </c>
      <c r="E13" s="25">
        <f t="shared" si="0"/>
        <v>0.14709358150528104</v>
      </c>
      <c r="F13" s="25">
        <f>D13/$D$8</f>
        <v>0.18703238581243606</v>
      </c>
      <c r="G13" s="11">
        <f>+IF(OR(AND(D13=0),(C13=0)),"0",((D13-C13)/C13))</f>
        <v>2.5335174491589254</v>
      </c>
      <c r="H13" s="13">
        <f>+IF(OR(AND(E13=""),(G13="")),"",E13*G13)</f>
        <v>0.37266415540291009</v>
      </c>
    </row>
    <row r="15" spans="2:9" ht="18.75" customHeight="1" x14ac:dyDescent="0.2"/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243</v>
      </c>
      <c r="D18" s="52">
        <f>SUM(D19:D68)</f>
        <v>347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0.4279835390946502</v>
      </c>
      <c r="H18" s="54">
        <f>+IF(OR(AND(E18=""),(G18="")),"",E18*G18)</f>
        <v>0.4279835390946502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1</v>
      </c>
      <c r="E20" s="10" t="str">
        <f t="shared" ref="E20:E68" si="1">+IF(C20=0,"",C20/C$18)</f>
        <v/>
      </c>
      <c r="F20" s="10">
        <f t="shared" ref="F20:F68" si="2">+IF(D20=0,"",D20/D$18)</f>
        <v>2.881844380403458E-3</v>
      </c>
      <c r="G20" s="11">
        <f t="shared" ref="G20:G68" si="3">+IF(AND(C20=0,D20=0)," ",IF(C20=0,1,IF(D20=0,-1,(D20-C20)/C20)))</f>
        <v>1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3</v>
      </c>
      <c r="E22" s="10" t="str">
        <f t="shared" si="1"/>
        <v/>
      </c>
      <c r="F22" s="10">
        <f t="shared" si="2"/>
        <v>8.6455331412103754E-3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1</v>
      </c>
      <c r="D23" s="7">
        <v>1</v>
      </c>
      <c r="E23" s="10">
        <f t="shared" si="1"/>
        <v>4.11522633744856E-3</v>
      </c>
      <c r="F23" s="10">
        <f t="shared" si="2"/>
        <v>2.881844380403458E-3</v>
      </c>
      <c r="G23" s="11">
        <f t="shared" si="3"/>
        <v>0</v>
      </c>
      <c r="H23" s="13">
        <f t="shared" si="4"/>
        <v>0</v>
      </c>
    </row>
    <row r="24" spans="1:9" ht="30" x14ac:dyDescent="0.2">
      <c r="B24" s="5" t="s">
        <v>154</v>
      </c>
      <c r="C24" s="7">
        <v>3</v>
      </c>
      <c r="D24" s="7">
        <v>0</v>
      </c>
      <c r="E24" s="10">
        <f t="shared" si="1"/>
        <v>1.2345679012345678E-2</v>
      </c>
      <c r="F24" s="10" t="str">
        <f t="shared" si="2"/>
        <v/>
      </c>
      <c r="G24" s="11">
        <f t="shared" si="3"/>
        <v>-1</v>
      </c>
      <c r="H24" s="13">
        <f t="shared" si="4"/>
        <v>-1.2345679012345678E-2</v>
      </c>
    </row>
    <row r="25" spans="1:9" s="32" customFormat="1" ht="15" x14ac:dyDescent="0.2">
      <c r="A25" s="39"/>
      <c r="B25" s="29" t="s">
        <v>515</v>
      </c>
      <c r="C25" s="7">
        <v>2</v>
      </c>
      <c r="D25" s="7">
        <v>2</v>
      </c>
      <c r="E25" s="40">
        <f t="shared" ref="E25" si="5">+IF(C25=0,"",C25/C$18)</f>
        <v>8.23045267489712E-3</v>
      </c>
      <c r="F25" s="40">
        <f t="shared" ref="F25" si="6">+IF(D25=0,"",D25/D$18)</f>
        <v>5.763688760806916E-3</v>
      </c>
      <c r="G25" s="11">
        <f t="shared" si="3"/>
        <v>0</v>
      </c>
      <c r="H25" s="25">
        <f t="shared" ref="H25" si="7">+IF(OR(AND(E25=""),(G25="")),"",E25*G25)</f>
        <v>0</v>
      </c>
      <c r="I25" s="2"/>
    </row>
    <row r="26" spans="1:9" ht="15" x14ac:dyDescent="0.2">
      <c r="B26" s="5" t="s">
        <v>2</v>
      </c>
      <c r="C26" s="7">
        <v>13</v>
      </c>
      <c r="D26" s="7">
        <v>10</v>
      </c>
      <c r="E26" s="10">
        <f t="shared" si="1"/>
        <v>5.3497942386831275E-2</v>
      </c>
      <c r="F26" s="10">
        <f t="shared" si="2"/>
        <v>2.8818443804034581E-2</v>
      </c>
      <c r="G26" s="11">
        <f t="shared" si="3"/>
        <v>-0.23076923076923078</v>
      </c>
      <c r="H26" s="13">
        <f t="shared" si="4"/>
        <v>-1.234567901234568E-2</v>
      </c>
    </row>
    <row r="27" spans="1:9" ht="15" x14ac:dyDescent="0.2">
      <c r="B27" s="5" t="s">
        <v>559</v>
      </c>
      <c r="C27" s="7">
        <v>11</v>
      </c>
      <c r="D27" s="7">
        <v>7</v>
      </c>
      <c r="E27" s="10">
        <f t="shared" si="1"/>
        <v>4.5267489711934158E-2</v>
      </c>
      <c r="F27" s="10">
        <f t="shared" si="2"/>
        <v>2.0172910662824207E-2</v>
      </c>
      <c r="G27" s="11">
        <f t="shared" si="3"/>
        <v>-0.36363636363636365</v>
      </c>
      <c r="H27" s="13">
        <f t="shared" si="4"/>
        <v>-1.646090534979424E-2</v>
      </c>
    </row>
    <row r="28" spans="1:9" ht="15" x14ac:dyDescent="0.2">
      <c r="B28" s="5" t="s">
        <v>3</v>
      </c>
      <c r="C28" s="7">
        <v>10</v>
      </c>
      <c r="D28" s="7">
        <v>7</v>
      </c>
      <c r="E28" s="10">
        <f t="shared" si="1"/>
        <v>4.1152263374485597E-2</v>
      </c>
      <c r="F28" s="10">
        <f t="shared" si="2"/>
        <v>2.0172910662824207E-2</v>
      </c>
      <c r="G28" s="11">
        <f t="shared" si="3"/>
        <v>-0.3</v>
      </c>
      <c r="H28" s="13">
        <f t="shared" si="4"/>
        <v>-1.2345679012345678E-2</v>
      </c>
    </row>
    <row r="29" spans="1:9" ht="15" x14ac:dyDescent="0.2">
      <c r="B29" s="5" t="s">
        <v>5</v>
      </c>
      <c r="C29" s="7">
        <v>28</v>
      </c>
      <c r="D29" s="7">
        <v>47</v>
      </c>
      <c r="E29" s="10">
        <f t="shared" si="1"/>
        <v>0.11522633744855967</v>
      </c>
      <c r="F29" s="10">
        <f t="shared" si="2"/>
        <v>0.13544668587896252</v>
      </c>
      <c r="G29" s="11">
        <f t="shared" si="3"/>
        <v>0.6785714285714286</v>
      </c>
      <c r="H29" s="13">
        <f t="shared" si="4"/>
        <v>7.8189300411522639E-2</v>
      </c>
    </row>
    <row r="30" spans="1:9" ht="15" x14ac:dyDescent="0.2">
      <c r="B30" s="5" t="s">
        <v>155</v>
      </c>
      <c r="C30" s="7">
        <v>0</v>
      </c>
      <c r="D30" s="7">
        <v>1</v>
      </c>
      <c r="E30" s="10" t="str">
        <f t="shared" si="1"/>
        <v/>
      </c>
      <c r="F30" s="10">
        <f t="shared" si="2"/>
        <v>2.881844380403458E-3</v>
      </c>
      <c r="G30" s="11">
        <f t="shared" si="3"/>
        <v>1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2.881844380403458E-3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1</v>
      </c>
      <c r="D34" s="7">
        <v>0</v>
      </c>
      <c r="E34" s="10">
        <f t="shared" si="1"/>
        <v>4.11522633744856E-3</v>
      </c>
      <c r="F34" s="10" t="str">
        <f t="shared" si="2"/>
        <v/>
      </c>
      <c r="G34" s="11">
        <f t="shared" si="3"/>
        <v>-1</v>
      </c>
      <c r="H34" s="13">
        <f t="shared" si="4"/>
        <v>-4.11522633744856E-3</v>
      </c>
    </row>
    <row r="35" spans="2:8" ht="15" x14ac:dyDescent="0.2">
      <c r="B35" s="5" t="s">
        <v>158</v>
      </c>
      <c r="C35" s="7">
        <v>17</v>
      </c>
      <c r="D35" s="7">
        <v>29</v>
      </c>
      <c r="E35" s="10">
        <f t="shared" si="1"/>
        <v>6.9958847736625515E-2</v>
      </c>
      <c r="F35" s="10">
        <f t="shared" si="2"/>
        <v>8.3573487031700283E-2</v>
      </c>
      <c r="G35" s="11">
        <f t="shared" si="3"/>
        <v>0.70588235294117652</v>
      </c>
      <c r="H35" s="13">
        <f t="shared" si="4"/>
        <v>4.938271604938272E-2</v>
      </c>
    </row>
    <row r="36" spans="2:8" ht="15" x14ac:dyDescent="0.2">
      <c r="B36" s="5" t="s">
        <v>159</v>
      </c>
      <c r="C36" s="7">
        <v>0</v>
      </c>
      <c r="D36" s="7">
        <v>1</v>
      </c>
      <c r="E36" s="10" t="str">
        <f t="shared" si="1"/>
        <v/>
      </c>
      <c r="F36" s="10">
        <f t="shared" si="2"/>
        <v>2.881844380403458E-3</v>
      </c>
      <c r="G36" s="11">
        <f t="shared" si="3"/>
        <v>1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3</v>
      </c>
      <c r="E37" s="10" t="str">
        <f t="shared" si="1"/>
        <v/>
      </c>
      <c r="F37" s="10">
        <f t="shared" si="2"/>
        <v>8.6455331412103754E-3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4</v>
      </c>
      <c r="D38" s="7">
        <v>5</v>
      </c>
      <c r="E38" s="10">
        <f t="shared" si="1"/>
        <v>1.646090534979424E-2</v>
      </c>
      <c r="F38" s="10">
        <f t="shared" si="2"/>
        <v>1.4409221902017291E-2</v>
      </c>
      <c r="G38" s="11">
        <f t="shared" si="3"/>
        <v>0.25</v>
      </c>
      <c r="H38" s="13">
        <f t="shared" si="4"/>
        <v>4.11522633744856E-3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25</v>
      </c>
      <c r="D41" s="7">
        <v>7</v>
      </c>
      <c r="E41" s="10">
        <f t="shared" si="1"/>
        <v>0.102880658436214</v>
      </c>
      <c r="F41" s="10">
        <f t="shared" si="2"/>
        <v>2.0172910662824207E-2</v>
      </c>
      <c r="G41" s="11">
        <f t="shared" si="3"/>
        <v>-0.72</v>
      </c>
      <c r="H41" s="13">
        <f t="shared" si="4"/>
        <v>-7.407407407407407E-2</v>
      </c>
    </row>
    <row r="42" spans="2:8" ht="15" x14ac:dyDescent="0.2">
      <c r="B42" s="5" t="s">
        <v>164</v>
      </c>
      <c r="C42" s="7">
        <v>0</v>
      </c>
      <c r="D42" s="7">
        <v>1</v>
      </c>
      <c r="E42" s="10" t="str">
        <f t="shared" si="1"/>
        <v/>
      </c>
      <c r="F42" s="10">
        <f t="shared" si="2"/>
        <v>2.881844380403458E-3</v>
      </c>
      <c r="G42" s="11">
        <f t="shared" si="3"/>
        <v>1</v>
      </c>
      <c r="H42" s="13" t="str">
        <f t="shared" si="4"/>
        <v/>
      </c>
    </row>
    <row r="43" spans="2:8" ht="15" x14ac:dyDescent="0.2">
      <c r="B43" s="5" t="s">
        <v>165</v>
      </c>
      <c r="C43" s="7">
        <v>7</v>
      </c>
      <c r="D43" s="7">
        <v>6</v>
      </c>
      <c r="E43" s="10">
        <f t="shared" si="1"/>
        <v>2.8806584362139918E-2</v>
      </c>
      <c r="F43" s="10">
        <f t="shared" si="2"/>
        <v>1.7291066282420751E-2</v>
      </c>
      <c r="G43" s="11">
        <f t="shared" si="3"/>
        <v>-0.14285714285714285</v>
      </c>
      <c r="H43" s="13">
        <f t="shared" si="4"/>
        <v>-4.1152263374485592E-3</v>
      </c>
    </row>
    <row r="44" spans="2:8" ht="15" x14ac:dyDescent="0.2">
      <c r="B44" s="5" t="s">
        <v>166</v>
      </c>
      <c r="C44" s="7">
        <v>5</v>
      </c>
      <c r="D44" s="7">
        <v>5</v>
      </c>
      <c r="E44" s="10">
        <f t="shared" si="1"/>
        <v>2.0576131687242798E-2</v>
      </c>
      <c r="F44" s="10">
        <f t="shared" si="2"/>
        <v>1.4409221902017291E-2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1</v>
      </c>
      <c r="D46" s="7">
        <v>0</v>
      </c>
      <c r="E46" s="10">
        <f t="shared" si="1"/>
        <v>4.11522633744856E-3</v>
      </c>
      <c r="F46" s="10" t="str">
        <f t="shared" si="2"/>
        <v/>
      </c>
      <c r="G46" s="11">
        <f t="shared" si="3"/>
        <v>-1</v>
      </c>
      <c r="H46" s="13">
        <f t="shared" si="4"/>
        <v>-4.11522633744856E-3</v>
      </c>
    </row>
    <row r="47" spans="2:8" ht="15" x14ac:dyDescent="0.2">
      <c r="B47" s="5" t="s">
        <v>167</v>
      </c>
      <c r="C47" s="7">
        <v>3</v>
      </c>
      <c r="D47" s="7">
        <v>1</v>
      </c>
      <c r="E47" s="10">
        <f t="shared" si="1"/>
        <v>1.2345679012345678E-2</v>
      </c>
      <c r="F47" s="10">
        <f t="shared" si="2"/>
        <v>2.881844380403458E-3</v>
      </c>
      <c r="G47" s="11">
        <f t="shared" si="3"/>
        <v>-0.66666666666666663</v>
      </c>
      <c r="H47" s="13">
        <f t="shared" si="4"/>
        <v>-8.2304526748971183E-3</v>
      </c>
    </row>
    <row r="48" spans="2:8" ht="15" x14ac:dyDescent="0.2">
      <c r="B48" s="5" t="s">
        <v>560</v>
      </c>
      <c r="C48" s="7">
        <v>4</v>
      </c>
      <c r="D48" s="7">
        <v>2</v>
      </c>
      <c r="E48" s="10">
        <f t="shared" si="1"/>
        <v>1.646090534979424E-2</v>
      </c>
      <c r="F48" s="10">
        <f t="shared" si="2"/>
        <v>5.763688760806916E-3</v>
      </c>
      <c r="G48" s="11">
        <f t="shared" si="3"/>
        <v>-0.5</v>
      </c>
      <c r="H48" s="13">
        <f t="shared" si="4"/>
        <v>-8.23045267489712E-3</v>
      </c>
    </row>
    <row r="49" spans="1:9" ht="15" x14ac:dyDescent="0.2">
      <c r="B49" s="5" t="s">
        <v>9</v>
      </c>
      <c r="C49" s="7">
        <v>20</v>
      </c>
      <c r="D49" s="7">
        <v>87</v>
      </c>
      <c r="E49" s="10">
        <f t="shared" si="1"/>
        <v>8.2304526748971193E-2</v>
      </c>
      <c r="F49" s="10">
        <f t="shared" si="2"/>
        <v>0.25072046109510088</v>
      </c>
      <c r="G49" s="11">
        <f t="shared" si="3"/>
        <v>3.35</v>
      </c>
      <c r="H49" s="13">
        <f t="shared" si="4"/>
        <v>0.27572016460905352</v>
      </c>
    </row>
    <row r="50" spans="1:9" ht="15" x14ac:dyDescent="0.2">
      <c r="B50" s="5" t="s">
        <v>561</v>
      </c>
      <c r="C50" s="7">
        <v>1</v>
      </c>
      <c r="D50" s="7">
        <v>2</v>
      </c>
      <c r="E50" s="10">
        <f t="shared" si="1"/>
        <v>4.11522633744856E-3</v>
      </c>
      <c r="F50" s="10">
        <f t="shared" si="2"/>
        <v>5.763688760806916E-3</v>
      </c>
      <c r="G50" s="11">
        <f t="shared" si="3"/>
        <v>1</v>
      </c>
      <c r="H50" s="13">
        <f t="shared" si="4"/>
        <v>4.11522633744856E-3</v>
      </c>
    </row>
    <row r="51" spans="1:9" ht="15" x14ac:dyDescent="0.2">
      <c r="B51" s="5" t="s">
        <v>12</v>
      </c>
      <c r="C51" s="7">
        <v>0</v>
      </c>
      <c r="D51" s="7">
        <v>10</v>
      </c>
      <c r="E51" s="10" t="str">
        <f t="shared" si="1"/>
        <v/>
      </c>
      <c r="F51" s="10">
        <f t="shared" si="2"/>
        <v>2.8818443804034581E-2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12</v>
      </c>
      <c r="E52" s="10" t="str">
        <f t="shared" si="1"/>
        <v/>
      </c>
      <c r="F52" s="10">
        <f t="shared" si="2"/>
        <v>3.4582132564841501E-2</v>
      </c>
      <c r="G52" s="11">
        <f t="shared" si="3"/>
        <v>1</v>
      </c>
      <c r="H52" s="13" t="str">
        <f t="shared" si="4"/>
        <v/>
      </c>
    </row>
    <row r="53" spans="1:9" ht="15" x14ac:dyDescent="0.2">
      <c r="B53" s="5" t="s">
        <v>421</v>
      </c>
      <c r="C53" s="7">
        <v>6</v>
      </c>
      <c r="D53" s="7">
        <v>31</v>
      </c>
      <c r="E53" s="10">
        <f t="shared" si="1"/>
        <v>2.4691358024691357E-2</v>
      </c>
      <c r="F53" s="10">
        <f t="shared" si="2"/>
        <v>8.9337175792507204E-2</v>
      </c>
      <c r="G53" s="11">
        <f t="shared" si="3"/>
        <v>4.166666666666667</v>
      </c>
      <c r="H53" s="13">
        <f t="shared" si="4"/>
        <v>0.102880658436214</v>
      </c>
    </row>
    <row r="54" spans="1:9" ht="15" x14ac:dyDescent="0.2">
      <c r="B54" s="5" t="s">
        <v>10</v>
      </c>
      <c r="C54" s="7">
        <v>3</v>
      </c>
      <c r="D54" s="7">
        <v>0</v>
      </c>
      <c r="E54" s="10">
        <f t="shared" si="1"/>
        <v>1.2345679012345678E-2</v>
      </c>
      <c r="F54" s="10" t="str">
        <f t="shared" si="2"/>
        <v/>
      </c>
      <c r="G54" s="11">
        <f t="shared" si="3"/>
        <v>-1</v>
      </c>
      <c r="H54" s="13">
        <f t="shared" si="4"/>
        <v>-1.2345679012345678E-2</v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1</v>
      </c>
      <c r="D56" s="7">
        <v>0</v>
      </c>
      <c r="E56" s="10">
        <f t="shared" si="1"/>
        <v>4.11522633744856E-3</v>
      </c>
      <c r="F56" s="10" t="str">
        <f t="shared" si="2"/>
        <v/>
      </c>
      <c r="G56" s="11">
        <f t="shared" si="3"/>
        <v>-1</v>
      </c>
      <c r="H56" s="13">
        <f t="shared" si="4"/>
        <v>-4.11522633744856E-3</v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3</v>
      </c>
      <c r="E57" s="40" t="str">
        <f t="shared" ref="E57" si="8">+IF(C57=0,"",C57/C$18)</f>
        <v/>
      </c>
      <c r="F57" s="40">
        <f t="shared" ref="F57" si="9">+IF(D57=0,"",D57/D$18)</f>
        <v>8.6455331412103754E-3</v>
      </c>
      <c r="G57" s="79">
        <f t="shared" si="3"/>
        <v>1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3</v>
      </c>
      <c r="E58" s="10" t="str">
        <f t="shared" si="1"/>
        <v/>
      </c>
      <c r="F58" s="10">
        <f t="shared" si="2"/>
        <v>8.6455331412103754E-3</v>
      </c>
      <c r="G58" s="11">
        <f t="shared" si="3"/>
        <v>1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1</v>
      </c>
      <c r="E59" s="10" t="str">
        <f t="shared" si="1"/>
        <v/>
      </c>
      <c r="F59" s="10">
        <f t="shared" si="2"/>
        <v>2.881844380403458E-3</v>
      </c>
      <c r="G59" s="11">
        <f t="shared" si="3"/>
        <v>1</v>
      </c>
      <c r="H59" s="13" t="str">
        <f t="shared" si="4"/>
        <v/>
      </c>
    </row>
    <row r="60" spans="1:9" ht="15" x14ac:dyDescent="0.2">
      <c r="B60" s="5" t="s">
        <v>422</v>
      </c>
      <c r="C60" s="7">
        <v>3</v>
      </c>
      <c r="D60" s="7">
        <v>0</v>
      </c>
      <c r="E60" s="10">
        <f t="shared" si="1"/>
        <v>1.2345679012345678E-2</v>
      </c>
      <c r="F60" s="10" t="str">
        <f t="shared" si="2"/>
        <v/>
      </c>
      <c r="G60" s="11">
        <f t="shared" si="3"/>
        <v>-1</v>
      </c>
      <c r="H60" s="13">
        <f t="shared" si="4"/>
        <v>-1.2345679012345678E-2</v>
      </c>
    </row>
    <row r="61" spans="1:9" ht="15" x14ac:dyDescent="0.2">
      <c r="B61" s="5" t="s">
        <v>170</v>
      </c>
      <c r="C61" s="7">
        <v>2</v>
      </c>
      <c r="D61" s="7">
        <v>4</v>
      </c>
      <c r="E61" s="10">
        <f t="shared" si="1"/>
        <v>8.23045267489712E-3</v>
      </c>
      <c r="F61" s="10">
        <f t="shared" si="2"/>
        <v>1.1527377521613832E-2</v>
      </c>
      <c r="G61" s="11">
        <f t="shared" si="3"/>
        <v>1</v>
      </c>
      <c r="H61" s="13">
        <f t="shared" si="4"/>
        <v>8.23045267489712E-3</v>
      </c>
    </row>
    <row r="62" spans="1:9" ht="15" x14ac:dyDescent="0.2">
      <c r="B62" s="5" t="s">
        <v>171</v>
      </c>
      <c r="C62" s="7">
        <v>2</v>
      </c>
      <c r="D62" s="7">
        <v>5</v>
      </c>
      <c r="E62" s="10">
        <f t="shared" si="1"/>
        <v>8.23045267489712E-3</v>
      </c>
      <c r="F62" s="10">
        <f t="shared" si="2"/>
        <v>1.4409221902017291E-2</v>
      </c>
      <c r="G62" s="11">
        <f t="shared" si="3"/>
        <v>1.5</v>
      </c>
      <c r="H62" s="13">
        <f t="shared" si="4"/>
        <v>1.234567901234568E-2</v>
      </c>
    </row>
    <row r="63" spans="1:9" s="32" customFormat="1" ht="15" x14ac:dyDescent="0.2">
      <c r="A63" s="48"/>
      <c r="B63" s="29" t="s">
        <v>585</v>
      </c>
      <c r="C63" s="30">
        <v>42</v>
      </c>
      <c r="D63" s="7">
        <v>21</v>
      </c>
      <c r="E63" s="40">
        <f t="shared" ref="E63:E64" si="11">+IF(C63=0,"",C63/C$18)</f>
        <v>0.1728395061728395</v>
      </c>
      <c r="F63" s="40">
        <f t="shared" ref="F63:F64" si="12">+IF(D63=0,"",D63/D$18)</f>
        <v>6.0518731988472622E-2</v>
      </c>
      <c r="G63" s="11">
        <f t="shared" si="3"/>
        <v>-0.5</v>
      </c>
      <c r="H63" s="25">
        <f t="shared" ref="H63:H64" si="13">+IF(OR(AND(E63=""),(G63="")),"",E63*G63)</f>
        <v>-8.6419753086419748E-2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10</v>
      </c>
      <c r="E65" s="10">
        <f t="shared" si="1"/>
        <v>4.11522633744856E-3</v>
      </c>
      <c r="F65" s="10">
        <f t="shared" si="2"/>
        <v>2.8818443804034581E-2</v>
      </c>
      <c r="G65" s="11">
        <f t="shared" si="3"/>
        <v>9</v>
      </c>
      <c r="H65" s="13">
        <f t="shared" si="4"/>
        <v>3.7037037037037042E-2</v>
      </c>
    </row>
    <row r="66" spans="1:9" ht="15" x14ac:dyDescent="0.2">
      <c r="B66" s="5" t="s">
        <v>15</v>
      </c>
      <c r="C66" s="7">
        <v>15</v>
      </c>
      <c r="D66" s="7">
        <v>7</v>
      </c>
      <c r="E66" s="10">
        <f t="shared" si="1"/>
        <v>6.1728395061728392E-2</v>
      </c>
      <c r="F66" s="10">
        <f t="shared" si="2"/>
        <v>2.0172910662824207E-2</v>
      </c>
      <c r="G66" s="11">
        <f t="shared" si="3"/>
        <v>-0.53333333333333333</v>
      </c>
      <c r="H66" s="13">
        <f t="shared" si="4"/>
        <v>-3.2921810699588473E-2</v>
      </c>
    </row>
    <row r="67" spans="1:9" ht="15" x14ac:dyDescent="0.2">
      <c r="B67" s="5" t="s">
        <v>173</v>
      </c>
      <c r="C67" s="7">
        <v>7</v>
      </c>
      <c r="D67" s="7">
        <v>11</v>
      </c>
      <c r="E67" s="10">
        <f t="shared" si="1"/>
        <v>2.8806584362139918E-2</v>
      </c>
      <c r="F67" s="10">
        <f t="shared" si="2"/>
        <v>3.1700288184438041E-2</v>
      </c>
      <c r="G67" s="11">
        <f t="shared" si="3"/>
        <v>0.5714285714285714</v>
      </c>
      <c r="H67" s="13">
        <f t="shared" si="4"/>
        <v>1.6460905349794237E-2</v>
      </c>
    </row>
    <row r="68" spans="1:9" ht="15" x14ac:dyDescent="0.2">
      <c r="B68" s="5" t="s">
        <v>174</v>
      </c>
      <c r="C68" s="7">
        <v>5</v>
      </c>
      <c r="D68" s="7">
        <v>0</v>
      </c>
      <c r="E68" s="10">
        <f t="shared" si="1"/>
        <v>2.0576131687242798E-2</v>
      </c>
      <c r="F68" s="10" t="str">
        <f t="shared" si="2"/>
        <v/>
      </c>
      <c r="G68" s="11">
        <f t="shared" si="3"/>
        <v>-1</v>
      </c>
      <c r="H68" s="13">
        <f t="shared" si="4"/>
        <v>-2.0576131687242798E-2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3696</v>
      </c>
      <c r="D74" s="52">
        <f>SUM(D75:D163)</f>
        <v>6303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0.7053571428571429</v>
      </c>
      <c r="H74" s="54">
        <f>+IF(OR(AND(E74=""),(G74="")),"",E74*G74)</f>
        <v>0.7053571428571429</v>
      </c>
    </row>
    <row r="75" spans="1:9" s="32" customFormat="1" ht="15" x14ac:dyDescent="0.2">
      <c r="A75" s="39"/>
      <c r="B75" s="29" t="s">
        <v>423</v>
      </c>
      <c r="C75" s="7">
        <v>66</v>
      </c>
      <c r="D75" s="7">
        <v>159</v>
      </c>
      <c r="E75" s="31">
        <f>+IF(C75=0,"",C75/C$74)</f>
        <v>1.7857142857142856E-2</v>
      </c>
      <c r="F75" s="31">
        <f>+IF(D75=0,"",D75/D$74)</f>
        <v>2.5226082817705855E-2</v>
      </c>
      <c r="G75" s="11">
        <f t="shared" ref="G75:G138" si="14">+IF(AND(C75=0,D75=0)," ",IF(C75=0,1,IF(D75=0,-1,(D75-C75)/C75)))</f>
        <v>1.4090909090909092</v>
      </c>
      <c r="H75" s="25">
        <f>+IF(OR(AND(E75=""),(G75="")),"",E75*G75)</f>
        <v>2.5162337662337664E-2</v>
      </c>
      <c r="I75" s="2"/>
    </row>
    <row r="76" spans="1:9" s="32" customFormat="1" ht="15" x14ac:dyDescent="0.2">
      <c r="A76" s="39"/>
      <c r="B76" s="29" t="s">
        <v>563</v>
      </c>
      <c r="C76" s="7">
        <v>44</v>
      </c>
      <c r="D76" s="7">
        <v>209</v>
      </c>
      <c r="E76" s="31">
        <f t="shared" ref="E76:E148" si="15">+IF(C76=0,"",C76/C$74)</f>
        <v>1.1904761904761904E-2</v>
      </c>
      <c r="F76" s="31">
        <f t="shared" ref="F76:F148" si="16">+IF(D76=0,"",D76/D$74)</f>
        <v>3.3158813263525308E-2</v>
      </c>
      <c r="G76" s="11">
        <f t="shared" si="14"/>
        <v>3.75</v>
      </c>
      <c r="H76" s="25">
        <f t="shared" ref="H76:H148" si="17">+IF(OR(AND(E76=""),(G76="")),"",E76*G76)</f>
        <v>4.4642857142857137E-2</v>
      </c>
      <c r="I76" s="2"/>
    </row>
    <row r="77" spans="1:9" s="32" customFormat="1" ht="15" x14ac:dyDescent="0.2">
      <c r="A77" s="39"/>
      <c r="B77" s="29" t="s">
        <v>516</v>
      </c>
      <c r="C77" s="7">
        <v>4</v>
      </c>
      <c r="D77" s="7">
        <v>9</v>
      </c>
      <c r="E77" s="31">
        <f t="shared" ref="E77" si="18">+IF(C77=0,"",C77/C$74)</f>
        <v>1.0822510822510823E-3</v>
      </c>
      <c r="F77" s="31">
        <f t="shared" ref="F77" si="19">+IF(D77=0,"",D77/D$74)</f>
        <v>1.4278914802475012E-3</v>
      </c>
      <c r="G77" s="11">
        <f t="shared" si="14"/>
        <v>1.25</v>
      </c>
      <c r="H77" s="25">
        <f t="shared" ref="H77" si="20">+IF(OR(AND(E77=""),(G77="")),"",E77*G77)</f>
        <v>1.3528138528138528E-3</v>
      </c>
      <c r="I77" s="2"/>
    </row>
    <row r="78" spans="1:9" s="32" customFormat="1" ht="15" x14ac:dyDescent="0.2">
      <c r="A78" s="39"/>
      <c r="B78" s="29" t="s">
        <v>564</v>
      </c>
      <c r="C78" s="7">
        <v>208</v>
      </c>
      <c r="D78" s="7">
        <v>259</v>
      </c>
      <c r="E78" s="31">
        <f t="shared" si="15"/>
        <v>5.627705627705628E-2</v>
      </c>
      <c r="F78" s="31">
        <f t="shared" si="16"/>
        <v>4.1091543709344758E-2</v>
      </c>
      <c r="G78" s="11">
        <f t="shared" si="14"/>
        <v>0.24519230769230768</v>
      </c>
      <c r="H78" s="25">
        <f t="shared" si="17"/>
        <v>1.3798701298701298E-2</v>
      </c>
      <c r="I78" s="2"/>
    </row>
    <row r="79" spans="1:9" s="32" customFormat="1" ht="15" x14ac:dyDescent="0.2">
      <c r="A79" s="39"/>
      <c r="B79" s="29" t="s">
        <v>175</v>
      </c>
      <c r="C79" s="7">
        <v>136</v>
      </c>
      <c r="D79" s="7">
        <v>2365</v>
      </c>
      <c r="E79" s="31">
        <f t="shared" si="15"/>
        <v>3.67965367965368E-2</v>
      </c>
      <c r="F79" s="31">
        <f t="shared" si="16"/>
        <v>0.37521815008726006</v>
      </c>
      <c r="G79" s="11">
        <f t="shared" si="14"/>
        <v>16.389705882352942</v>
      </c>
      <c r="H79" s="25">
        <f t="shared" si="17"/>
        <v>0.60308441558441561</v>
      </c>
      <c r="I79" s="2"/>
    </row>
    <row r="80" spans="1:9" s="32" customFormat="1" ht="15" x14ac:dyDescent="0.2">
      <c r="A80" s="39"/>
      <c r="B80" s="29" t="s">
        <v>16</v>
      </c>
      <c r="C80" s="7">
        <v>12</v>
      </c>
      <c r="D80" s="7">
        <v>22</v>
      </c>
      <c r="E80" s="31">
        <f t="shared" si="15"/>
        <v>3.246753246753247E-3</v>
      </c>
      <c r="F80" s="31">
        <f t="shared" si="16"/>
        <v>3.4904013961605585E-3</v>
      </c>
      <c r="G80" s="11">
        <f t="shared" si="14"/>
        <v>0.83333333333333337</v>
      </c>
      <c r="H80" s="25">
        <f t="shared" si="17"/>
        <v>2.705627705627706E-3</v>
      </c>
      <c r="I80" s="2"/>
    </row>
    <row r="81" spans="1:9" s="32" customFormat="1" ht="15" x14ac:dyDescent="0.2">
      <c r="A81" s="39"/>
      <c r="B81" s="29" t="s">
        <v>35</v>
      </c>
      <c r="C81" s="7">
        <v>19</v>
      </c>
      <c r="D81" s="7">
        <v>8</v>
      </c>
      <c r="E81" s="31">
        <f t="shared" ref="E81" si="21">+IF(C81=0,"",C81/C$74)</f>
        <v>5.140692640692641E-3</v>
      </c>
      <c r="F81" s="31">
        <f t="shared" ref="F81" si="22">+IF(D81=0,"",D81/D$74)</f>
        <v>1.2692368713311123E-3</v>
      </c>
      <c r="G81" s="11">
        <f t="shared" si="14"/>
        <v>-0.57894736842105265</v>
      </c>
      <c r="H81" s="25">
        <f t="shared" ref="H81" si="23">+IF(OR(AND(E81=""),(G81="")),"",E81*G81)</f>
        <v>-2.9761904761904765E-3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22</v>
      </c>
      <c r="D83" s="7">
        <v>25</v>
      </c>
      <c r="E83" s="31">
        <f t="shared" si="15"/>
        <v>5.9523809523809521E-3</v>
      </c>
      <c r="F83" s="31">
        <f t="shared" si="16"/>
        <v>3.9663652229097257E-3</v>
      </c>
      <c r="G83" s="11">
        <f t="shared" si="14"/>
        <v>0.13636363636363635</v>
      </c>
      <c r="H83" s="25">
        <f t="shared" si="17"/>
        <v>8.1168831168831163E-4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0</v>
      </c>
      <c r="E84" s="31">
        <f t="shared" si="15"/>
        <v>2.7056277056277056E-4</v>
      </c>
      <c r="F84" s="31" t="str">
        <f t="shared" si="16"/>
        <v/>
      </c>
      <c r="G84" s="11">
        <f t="shared" si="14"/>
        <v>-1</v>
      </c>
      <c r="H84" s="25">
        <f t="shared" si="17"/>
        <v>-2.7056277056277056E-4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12</v>
      </c>
      <c r="D86" s="7">
        <v>8</v>
      </c>
      <c r="E86" s="31">
        <f t="shared" si="15"/>
        <v>3.246753246753247E-3</v>
      </c>
      <c r="F86" s="31">
        <f t="shared" si="16"/>
        <v>1.2692368713311123E-3</v>
      </c>
      <c r="G86" s="11">
        <f t="shared" si="14"/>
        <v>-0.33333333333333331</v>
      </c>
      <c r="H86" s="25">
        <f t="shared" si="17"/>
        <v>-1.0822510822510823E-3</v>
      </c>
      <c r="I86" s="2"/>
    </row>
    <row r="87" spans="1:9" s="32" customFormat="1" ht="15" x14ac:dyDescent="0.2">
      <c r="A87" s="39"/>
      <c r="B87" s="29" t="s">
        <v>17</v>
      </c>
      <c r="C87" s="7">
        <v>12</v>
      </c>
      <c r="D87" s="7">
        <v>20</v>
      </c>
      <c r="E87" s="31">
        <f t="shared" si="15"/>
        <v>3.246753246753247E-3</v>
      </c>
      <c r="F87" s="31">
        <f t="shared" si="16"/>
        <v>3.1730921783277802E-3</v>
      </c>
      <c r="G87" s="11">
        <f t="shared" si="14"/>
        <v>0.66666666666666663</v>
      </c>
      <c r="H87" s="25">
        <f t="shared" si="17"/>
        <v>2.1645021645021645E-3</v>
      </c>
      <c r="I87" s="2"/>
    </row>
    <row r="88" spans="1:9" s="32" customFormat="1" ht="15" x14ac:dyDescent="0.2">
      <c r="A88" s="39"/>
      <c r="B88" s="29" t="s">
        <v>180</v>
      </c>
      <c r="C88" s="7">
        <v>35</v>
      </c>
      <c r="D88" s="7">
        <v>21</v>
      </c>
      <c r="E88" s="31">
        <f t="shared" si="15"/>
        <v>9.46969696969697E-3</v>
      </c>
      <c r="F88" s="31">
        <f t="shared" si="16"/>
        <v>3.3317467872441696E-3</v>
      </c>
      <c r="G88" s="11">
        <f t="shared" si="14"/>
        <v>-0.4</v>
      </c>
      <c r="H88" s="25">
        <f t="shared" si="17"/>
        <v>-3.787878787878788E-3</v>
      </c>
      <c r="I88" s="2"/>
    </row>
    <row r="89" spans="1:9" s="32" customFormat="1" ht="15" x14ac:dyDescent="0.2">
      <c r="A89" s="39"/>
      <c r="B89" s="29" t="s">
        <v>565</v>
      </c>
      <c r="C89" s="7">
        <v>33</v>
      </c>
      <c r="D89" s="7">
        <v>16</v>
      </c>
      <c r="E89" s="31">
        <f t="shared" ref="E89" si="24">+IF(C89=0,"",C89/C$74)</f>
        <v>8.9285714285714281E-3</v>
      </c>
      <c r="F89" s="31">
        <f t="shared" ref="F89" si="25">+IF(D89=0,"",D89/D$74)</f>
        <v>2.5384737426622245E-3</v>
      </c>
      <c r="G89" s="11">
        <f t="shared" si="14"/>
        <v>-0.51515151515151514</v>
      </c>
      <c r="H89" s="25">
        <f t="shared" ref="H89" si="26">+IF(OR(AND(E89=""),(G89="")),"",E89*G89)</f>
        <v>-4.5995670995670991E-3</v>
      </c>
      <c r="I89" s="2"/>
    </row>
    <row r="90" spans="1:9" s="32" customFormat="1" ht="15" x14ac:dyDescent="0.2">
      <c r="A90" s="39"/>
      <c r="B90" s="29" t="s">
        <v>181</v>
      </c>
      <c r="C90" s="7">
        <v>57</v>
      </c>
      <c r="D90" s="7">
        <v>75</v>
      </c>
      <c r="E90" s="31">
        <f t="shared" si="15"/>
        <v>1.5422077922077922E-2</v>
      </c>
      <c r="F90" s="31">
        <f t="shared" si="16"/>
        <v>1.1899095668729176E-2</v>
      </c>
      <c r="G90" s="11">
        <f t="shared" si="14"/>
        <v>0.31578947368421051</v>
      </c>
      <c r="H90" s="25">
        <f t="shared" si="17"/>
        <v>4.87012987012987E-3</v>
      </c>
      <c r="I90" s="2"/>
    </row>
    <row r="91" spans="1:9" s="32" customFormat="1" ht="15" x14ac:dyDescent="0.2">
      <c r="A91" s="39"/>
      <c r="B91" s="29" t="s">
        <v>182</v>
      </c>
      <c r="C91" s="7">
        <v>21</v>
      </c>
      <c r="D91" s="7">
        <v>19</v>
      </c>
      <c r="E91" s="31">
        <f t="shared" si="15"/>
        <v>5.681818181818182E-3</v>
      </c>
      <c r="F91" s="31">
        <f t="shared" si="16"/>
        <v>3.0144375694113913E-3</v>
      </c>
      <c r="G91" s="11">
        <f t="shared" si="14"/>
        <v>-9.5238095238095233E-2</v>
      </c>
      <c r="H91" s="25">
        <f t="shared" si="17"/>
        <v>-5.4112554112554113E-4</v>
      </c>
      <c r="I91" s="2"/>
    </row>
    <row r="92" spans="1:9" s="32" customFormat="1" ht="15" x14ac:dyDescent="0.2">
      <c r="A92" s="39"/>
      <c r="B92" s="29" t="s">
        <v>21</v>
      </c>
      <c r="C92" s="7">
        <v>11</v>
      </c>
      <c r="D92" s="7">
        <v>12</v>
      </c>
      <c r="E92" s="31">
        <f t="shared" si="15"/>
        <v>2.976190476190476E-3</v>
      </c>
      <c r="F92" s="31">
        <f t="shared" si="16"/>
        <v>1.9038553069966682E-3</v>
      </c>
      <c r="G92" s="11">
        <f t="shared" si="14"/>
        <v>9.0909090909090912E-2</v>
      </c>
      <c r="H92" s="25">
        <f t="shared" si="17"/>
        <v>2.7056277056277056E-4</v>
      </c>
      <c r="I92" s="2"/>
    </row>
    <row r="93" spans="1:9" s="32" customFormat="1" ht="15" x14ac:dyDescent="0.2">
      <c r="A93" s="39"/>
      <c r="B93" s="29" t="s">
        <v>425</v>
      </c>
      <c r="C93" s="7">
        <v>5</v>
      </c>
      <c r="D93" s="7">
        <v>173</v>
      </c>
      <c r="E93" s="31">
        <f t="shared" si="15"/>
        <v>1.3528138528138528E-3</v>
      </c>
      <c r="F93" s="31">
        <f t="shared" si="16"/>
        <v>2.74472473425353E-2</v>
      </c>
      <c r="G93" s="11">
        <f t="shared" si="14"/>
        <v>33.6</v>
      </c>
      <c r="H93" s="25">
        <f t="shared" si="17"/>
        <v>4.5454545454545456E-2</v>
      </c>
      <c r="I93" s="2"/>
    </row>
    <row r="94" spans="1:9" s="32" customFormat="1" ht="15" x14ac:dyDescent="0.2">
      <c r="A94" s="39"/>
      <c r="B94" s="29" t="s">
        <v>183</v>
      </c>
      <c r="C94" s="7">
        <v>5</v>
      </c>
      <c r="D94" s="7">
        <v>8</v>
      </c>
      <c r="E94" s="31">
        <f t="shared" si="15"/>
        <v>1.3528138528138528E-3</v>
      </c>
      <c r="F94" s="31">
        <f t="shared" si="16"/>
        <v>1.2692368713311123E-3</v>
      </c>
      <c r="G94" s="11">
        <f t="shared" si="14"/>
        <v>0.6</v>
      </c>
      <c r="H94" s="25">
        <f t="shared" si="17"/>
        <v>8.1168831168831163E-4</v>
      </c>
      <c r="I94" s="2"/>
    </row>
    <row r="95" spans="1:9" s="32" customFormat="1" ht="15" x14ac:dyDescent="0.2">
      <c r="A95" s="39"/>
      <c r="B95" s="29" t="s">
        <v>520</v>
      </c>
      <c r="C95" s="7">
        <v>4</v>
      </c>
      <c r="D95" s="7">
        <v>8</v>
      </c>
      <c r="E95" s="31">
        <f t="shared" ref="E95:E96" si="27">+IF(C95=0,"",C95/C$74)</f>
        <v>1.0822510822510823E-3</v>
      </c>
      <c r="F95" s="31">
        <f t="shared" ref="F95:F96" si="28">+IF(D95=0,"",D95/D$74)</f>
        <v>1.2692368713311123E-3</v>
      </c>
      <c r="G95" s="11">
        <f t="shared" si="14"/>
        <v>1</v>
      </c>
      <c r="H95" s="25">
        <f t="shared" ref="H95:H96" si="29">+IF(OR(AND(E95=""),(G95="")),"",E95*G95)</f>
        <v>1.0822510822510823E-3</v>
      </c>
      <c r="I95" s="2"/>
    </row>
    <row r="96" spans="1:9" s="32" customFormat="1" ht="15" x14ac:dyDescent="0.2">
      <c r="A96" s="39"/>
      <c r="B96" s="29" t="s">
        <v>600</v>
      </c>
      <c r="C96" s="7">
        <v>4</v>
      </c>
      <c r="D96" s="7">
        <v>6</v>
      </c>
      <c r="E96" s="31">
        <f t="shared" si="27"/>
        <v>1.0822510822510823E-3</v>
      </c>
      <c r="F96" s="31">
        <f t="shared" si="28"/>
        <v>9.519276534983341E-4</v>
      </c>
      <c r="G96" s="11">
        <f t="shared" si="14"/>
        <v>0.5</v>
      </c>
      <c r="H96" s="25">
        <f t="shared" si="29"/>
        <v>5.4112554112554113E-4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115</v>
      </c>
      <c r="D98" s="7">
        <v>951</v>
      </c>
      <c r="E98" s="31">
        <f t="shared" si="15"/>
        <v>3.1114718614718616E-2</v>
      </c>
      <c r="F98" s="31">
        <f t="shared" si="16"/>
        <v>0.15088053307948596</v>
      </c>
      <c r="G98" s="11">
        <f t="shared" si="14"/>
        <v>7.2695652173913041</v>
      </c>
      <c r="H98" s="25">
        <f t="shared" si="17"/>
        <v>0.22619047619047619</v>
      </c>
      <c r="I98" s="2"/>
    </row>
    <row r="99" spans="1:9" s="32" customFormat="1" ht="15" x14ac:dyDescent="0.2">
      <c r="A99" s="39"/>
      <c r="B99" s="29" t="s">
        <v>19</v>
      </c>
      <c r="C99" s="7">
        <v>3</v>
      </c>
      <c r="D99" s="7">
        <v>3</v>
      </c>
      <c r="E99" s="31">
        <f t="shared" si="15"/>
        <v>8.1168831168831174E-4</v>
      </c>
      <c r="F99" s="31">
        <f t="shared" si="16"/>
        <v>4.7596382674916705E-4</v>
      </c>
      <c r="G99" s="11">
        <f t="shared" si="14"/>
        <v>0</v>
      </c>
      <c r="H99" s="25">
        <f t="shared" si="17"/>
        <v>0</v>
      </c>
      <c r="I99" s="2"/>
    </row>
    <row r="100" spans="1:9" s="32" customFormat="1" ht="15" x14ac:dyDescent="0.2">
      <c r="A100" s="39"/>
      <c r="B100" s="29" t="s">
        <v>22</v>
      </c>
      <c r="C100" s="7">
        <v>1</v>
      </c>
      <c r="D100" s="7">
        <v>1</v>
      </c>
      <c r="E100" s="31">
        <f t="shared" si="15"/>
        <v>2.7056277056277056E-4</v>
      </c>
      <c r="F100" s="31">
        <f t="shared" si="16"/>
        <v>1.5865460891638903E-4</v>
      </c>
      <c r="G100" s="11">
        <f t="shared" si="14"/>
        <v>0</v>
      </c>
      <c r="H100" s="25">
        <f t="shared" si="17"/>
        <v>0</v>
      </c>
      <c r="I100" s="2"/>
    </row>
    <row r="101" spans="1:9" s="32" customFormat="1" ht="15" x14ac:dyDescent="0.2">
      <c r="A101" s="39"/>
      <c r="B101" s="29" t="s">
        <v>185</v>
      </c>
      <c r="C101" s="7">
        <v>8</v>
      </c>
      <c r="D101" s="7">
        <v>5</v>
      </c>
      <c r="E101" s="31">
        <f t="shared" si="15"/>
        <v>2.1645021645021645E-3</v>
      </c>
      <c r="F101" s="31">
        <f t="shared" si="16"/>
        <v>7.9327304458194506E-4</v>
      </c>
      <c r="G101" s="11">
        <f t="shared" si="14"/>
        <v>-0.375</v>
      </c>
      <c r="H101" s="25">
        <f t="shared" si="17"/>
        <v>-8.1168831168831174E-4</v>
      </c>
      <c r="I101" s="2"/>
    </row>
    <row r="102" spans="1:9" s="32" customFormat="1" ht="15" x14ac:dyDescent="0.2">
      <c r="A102" s="39"/>
      <c r="B102" s="29" t="s">
        <v>601</v>
      </c>
      <c r="C102" s="7">
        <v>28</v>
      </c>
      <c r="D102" s="7">
        <v>26</v>
      </c>
      <c r="E102" s="31">
        <f t="shared" si="15"/>
        <v>7.575757575757576E-3</v>
      </c>
      <c r="F102" s="31">
        <f t="shared" si="16"/>
        <v>4.1250198318261147E-3</v>
      </c>
      <c r="G102" s="11">
        <f t="shared" si="14"/>
        <v>-7.1428571428571425E-2</v>
      </c>
      <c r="H102" s="25">
        <f t="shared" si="17"/>
        <v>-5.4112554112554113E-4</v>
      </c>
      <c r="I102" s="2"/>
    </row>
    <row r="103" spans="1:9" s="32" customFormat="1" ht="15" x14ac:dyDescent="0.2">
      <c r="A103" s="39"/>
      <c r="B103" s="29" t="s">
        <v>426</v>
      </c>
      <c r="C103" s="7">
        <v>30</v>
      </c>
      <c r="D103" s="7">
        <v>110</v>
      </c>
      <c r="E103" s="31">
        <f t="shared" si="15"/>
        <v>8.1168831168831161E-3</v>
      </c>
      <c r="F103" s="31">
        <f t="shared" si="16"/>
        <v>1.7452006980802792E-2</v>
      </c>
      <c r="G103" s="11">
        <f t="shared" si="14"/>
        <v>2.6666666666666665</v>
      </c>
      <c r="H103" s="25">
        <f t="shared" si="17"/>
        <v>2.1645021645021641E-2</v>
      </c>
      <c r="I103" s="2"/>
    </row>
    <row r="104" spans="1:9" s="32" customFormat="1" ht="15" x14ac:dyDescent="0.2">
      <c r="A104" s="39"/>
      <c r="B104" s="29" t="s">
        <v>18</v>
      </c>
      <c r="C104" s="7">
        <v>8</v>
      </c>
      <c r="D104" s="7">
        <v>8</v>
      </c>
      <c r="E104" s="31">
        <f t="shared" si="15"/>
        <v>2.1645021645021645E-3</v>
      </c>
      <c r="F104" s="31">
        <f t="shared" si="16"/>
        <v>1.2692368713311123E-3</v>
      </c>
      <c r="G104" s="11">
        <f t="shared" si="14"/>
        <v>0</v>
      </c>
      <c r="H104" s="25">
        <f t="shared" si="17"/>
        <v>0</v>
      </c>
      <c r="I104" s="2"/>
    </row>
    <row r="105" spans="1:9" s="32" customFormat="1" ht="15" x14ac:dyDescent="0.2">
      <c r="A105" s="39"/>
      <c r="B105" s="29" t="s">
        <v>20</v>
      </c>
      <c r="C105" s="7">
        <v>3</v>
      </c>
      <c r="D105" s="7">
        <v>0</v>
      </c>
      <c r="E105" s="31">
        <f t="shared" si="15"/>
        <v>8.1168831168831174E-4</v>
      </c>
      <c r="F105" s="31" t="str">
        <f t="shared" si="16"/>
        <v/>
      </c>
      <c r="G105" s="11">
        <f t="shared" si="14"/>
        <v>-1</v>
      </c>
      <c r="H105" s="25">
        <f t="shared" si="17"/>
        <v>-8.1168831168831174E-4</v>
      </c>
      <c r="I105" s="2"/>
    </row>
    <row r="106" spans="1:9" s="32" customFormat="1" ht="15" x14ac:dyDescent="0.2">
      <c r="A106" s="39"/>
      <c r="B106" s="29" t="s">
        <v>186</v>
      </c>
      <c r="C106" s="7">
        <v>4</v>
      </c>
      <c r="D106" s="7">
        <v>5</v>
      </c>
      <c r="E106" s="31">
        <f t="shared" si="15"/>
        <v>1.0822510822510823E-3</v>
      </c>
      <c r="F106" s="31">
        <f t="shared" si="16"/>
        <v>7.9327304458194506E-4</v>
      </c>
      <c r="G106" s="11">
        <f t="shared" si="14"/>
        <v>0.25</v>
      </c>
      <c r="H106" s="25">
        <f t="shared" si="17"/>
        <v>2.7056277056277056E-4</v>
      </c>
      <c r="I106" s="2"/>
    </row>
    <row r="107" spans="1:9" s="32" customFormat="1" ht="15" x14ac:dyDescent="0.2">
      <c r="A107" s="39"/>
      <c r="B107" s="29" t="s">
        <v>562</v>
      </c>
      <c r="C107" s="7">
        <v>10</v>
      </c>
      <c r="D107" s="7">
        <v>6</v>
      </c>
      <c r="E107" s="31">
        <f t="shared" ref="E107" si="33">+IF(C107=0,"",C107/C$74)</f>
        <v>2.7056277056277055E-3</v>
      </c>
      <c r="F107" s="31">
        <f t="shared" ref="F107" si="34">+IF(D107=0,"",D107/D$74)</f>
        <v>9.519276534983341E-4</v>
      </c>
      <c r="G107" s="11">
        <f t="shared" si="14"/>
        <v>-0.4</v>
      </c>
      <c r="H107" s="25">
        <f t="shared" ref="H107" si="35">+IF(OR(AND(E107=""),(G107="")),"",E107*G107)</f>
        <v>-1.0822510822510823E-3</v>
      </c>
      <c r="I107" s="2"/>
    </row>
    <row r="108" spans="1:9" s="32" customFormat="1" ht="15" x14ac:dyDescent="0.2">
      <c r="A108" s="39"/>
      <c r="B108" s="29" t="s">
        <v>187</v>
      </c>
      <c r="C108" s="7">
        <v>2</v>
      </c>
      <c r="D108" s="7">
        <v>1</v>
      </c>
      <c r="E108" s="31">
        <f t="shared" si="15"/>
        <v>5.4112554112554113E-4</v>
      </c>
      <c r="F108" s="31">
        <f t="shared" si="16"/>
        <v>1.5865460891638903E-4</v>
      </c>
      <c r="G108" s="11">
        <f t="shared" si="14"/>
        <v>-0.5</v>
      </c>
      <c r="H108" s="25">
        <f t="shared" si="17"/>
        <v>-2.7056277056277056E-4</v>
      </c>
      <c r="I108" s="2"/>
    </row>
    <row r="109" spans="1:9" s="32" customFormat="1" ht="15" x14ac:dyDescent="0.2">
      <c r="A109" s="39"/>
      <c r="B109" s="29" t="s">
        <v>188</v>
      </c>
      <c r="C109" s="7">
        <v>58</v>
      </c>
      <c r="D109" s="7">
        <v>218</v>
      </c>
      <c r="E109" s="31">
        <f t="shared" si="15"/>
        <v>1.5692640692640692E-2</v>
      </c>
      <c r="F109" s="31">
        <f t="shared" si="16"/>
        <v>3.458670474377281E-2</v>
      </c>
      <c r="G109" s="11">
        <f t="shared" si="14"/>
        <v>2.7586206896551726</v>
      </c>
      <c r="H109" s="25">
        <f t="shared" si="17"/>
        <v>4.3290043290043288E-2</v>
      </c>
      <c r="I109" s="2"/>
    </row>
    <row r="110" spans="1:9" s="32" customFormat="1" ht="15" x14ac:dyDescent="0.2">
      <c r="A110" s="39"/>
      <c r="B110" s="29" t="s">
        <v>602</v>
      </c>
      <c r="C110" s="7">
        <v>9</v>
      </c>
      <c r="D110" s="7">
        <v>29</v>
      </c>
      <c r="E110" s="31">
        <f t="shared" si="15"/>
        <v>2.435064935064935E-3</v>
      </c>
      <c r="F110" s="31">
        <f t="shared" si="16"/>
        <v>4.6009836585752814E-3</v>
      </c>
      <c r="G110" s="11">
        <f t="shared" si="14"/>
        <v>2.2222222222222223</v>
      </c>
      <c r="H110" s="25">
        <f t="shared" si="17"/>
        <v>5.411255411255411E-3</v>
      </c>
      <c r="I110" s="2"/>
    </row>
    <row r="111" spans="1:9" s="32" customFormat="1" ht="15" x14ac:dyDescent="0.2">
      <c r="A111" s="39"/>
      <c r="B111" s="29" t="s">
        <v>603</v>
      </c>
      <c r="C111" s="7">
        <v>30</v>
      </c>
      <c r="D111" s="7">
        <v>30</v>
      </c>
      <c r="E111" s="31">
        <f t="shared" si="15"/>
        <v>8.1168831168831161E-3</v>
      </c>
      <c r="F111" s="31">
        <f t="shared" si="16"/>
        <v>4.7596382674916704E-3</v>
      </c>
      <c r="G111" s="11">
        <f t="shared" si="14"/>
        <v>0</v>
      </c>
      <c r="H111" s="25">
        <f t="shared" si="17"/>
        <v>0</v>
      </c>
      <c r="I111" s="2"/>
    </row>
    <row r="112" spans="1:9" s="32" customFormat="1" ht="15" x14ac:dyDescent="0.2">
      <c r="A112" s="39"/>
      <c r="B112" s="29" t="s">
        <v>189</v>
      </c>
      <c r="C112" s="7">
        <v>8</v>
      </c>
      <c r="D112" s="7">
        <v>8</v>
      </c>
      <c r="E112" s="31">
        <f t="shared" si="15"/>
        <v>2.1645021645021645E-3</v>
      </c>
      <c r="F112" s="31">
        <f t="shared" si="16"/>
        <v>1.2692368713311123E-3</v>
      </c>
      <c r="G112" s="11">
        <f t="shared" si="14"/>
        <v>0</v>
      </c>
      <c r="H112" s="25">
        <f t="shared" si="17"/>
        <v>0</v>
      </c>
      <c r="I112" s="2"/>
    </row>
    <row r="113" spans="1:9" s="32" customFormat="1" ht="15" x14ac:dyDescent="0.2">
      <c r="A113" s="39"/>
      <c r="B113" s="29" t="s">
        <v>190</v>
      </c>
      <c r="C113" s="7">
        <v>39</v>
      </c>
      <c r="D113" s="7">
        <v>28</v>
      </c>
      <c r="E113" s="31">
        <f t="shared" si="15"/>
        <v>1.0551948051948052E-2</v>
      </c>
      <c r="F113" s="31">
        <f t="shared" si="16"/>
        <v>4.4423290496588925E-3</v>
      </c>
      <c r="G113" s="11">
        <f t="shared" si="14"/>
        <v>-0.28205128205128205</v>
      </c>
      <c r="H113" s="25">
        <f t="shared" si="17"/>
        <v>-2.976190476190476E-3</v>
      </c>
      <c r="I113" s="2"/>
    </row>
    <row r="114" spans="1:9" s="32" customFormat="1" ht="15" x14ac:dyDescent="0.2">
      <c r="A114" s="39"/>
      <c r="B114" s="29" t="s">
        <v>191</v>
      </c>
      <c r="C114" s="7">
        <v>13</v>
      </c>
      <c r="D114" s="7">
        <v>10</v>
      </c>
      <c r="E114" s="31">
        <f t="shared" si="15"/>
        <v>3.5173160173160175E-3</v>
      </c>
      <c r="F114" s="31">
        <f t="shared" si="16"/>
        <v>1.5865460891638901E-3</v>
      </c>
      <c r="G114" s="11">
        <f t="shared" si="14"/>
        <v>-0.23076923076923078</v>
      </c>
      <c r="H114" s="25">
        <f t="shared" si="17"/>
        <v>-8.1168831168831174E-4</v>
      </c>
      <c r="I114" s="2"/>
    </row>
    <row r="115" spans="1:9" s="32" customFormat="1" ht="15" x14ac:dyDescent="0.2">
      <c r="A115" s="39"/>
      <c r="B115" s="29" t="s">
        <v>27</v>
      </c>
      <c r="C115" s="7">
        <v>4</v>
      </c>
      <c r="D115" s="7">
        <v>39</v>
      </c>
      <c r="E115" s="31">
        <f t="shared" si="15"/>
        <v>1.0822510822510823E-3</v>
      </c>
      <c r="F115" s="31">
        <f t="shared" si="16"/>
        <v>6.1875297477391716E-3</v>
      </c>
      <c r="G115" s="11">
        <f t="shared" si="14"/>
        <v>8.75</v>
      </c>
      <c r="H115" s="25">
        <f t="shared" si="17"/>
        <v>9.46969696969697E-3</v>
      </c>
      <c r="I115" s="2"/>
    </row>
    <row r="116" spans="1:9" s="32" customFormat="1" ht="15" x14ac:dyDescent="0.2">
      <c r="A116" s="39"/>
      <c r="B116" s="29" t="s">
        <v>192</v>
      </c>
      <c r="C116" s="7">
        <v>2</v>
      </c>
      <c r="D116" s="7">
        <v>8</v>
      </c>
      <c r="E116" s="31">
        <f t="shared" si="15"/>
        <v>5.4112554112554113E-4</v>
      </c>
      <c r="F116" s="31">
        <f t="shared" si="16"/>
        <v>1.2692368713311123E-3</v>
      </c>
      <c r="G116" s="11">
        <f t="shared" si="14"/>
        <v>3</v>
      </c>
      <c r="H116" s="25">
        <f t="shared" si="17"/>
        <v>1.6233766233766235E-3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27</v>
      </c>
      <c r="D118" s="7">
        <v>33</v>
      </c>
      <c r="E118" s="31">
        <f t="shared" si="15"/>
        <v>7.305194805194805E-3</v>
      </c>
      <c r="F118" s="31">
        <f t="shared" si="16"/>
        <v>5.235602094240838E-3</v>
      </c>
      <c r="G118" s="11">
        <f t="shared" si="14"/>
        <v>0.22222222222222221</v>
      </c>
      <c r="H118" s="25">
        <f t="shared" si="17"/>
        <v>1.6233766233766233E-3</v>
      </c>
      <c r="I118" s="2"/>
    </row>
    <row r="119" spans="1:9" s="32" customFormat="1" ht="15" x14ac:dyDescent="0.2">
      <c r="A119" s="39"/>
      <c r="B119" s="29" t="s">
        <v>24</v>
      </c>
      <c r="C119" s="7">
        <v>18</v>
      </c>
      <c r="D119" s="7">
        <v>18</v>
      </c>
      <c r="E119" s="31">
        <f t="shared" si="15"/>
        <v>4.87012987012987E-3</v>
      </c>
      <c r="F119" s="31">
        <f t="shared" si="16"/>
        <v>2.8557829604950024E-3</v>
      </c>
      <c r="G119" s="11">
        <f t="shared" si="14"/>
        <v>0</v>
      </c>
      <c r="H119" s="25">
        <f t="shared" si="17"/>
        <v>0</v>
      </c>
      <c r="I119" s="2"/>
    </row>
    <row r="120" spans="1:9" s="32" customFormat="1" ht="15" x14ac:dyDescent="0.2">
      <c r="A120" s="39"/>
      <c r="B120" s="29" t="s">
        <v>194</v>
      </c>
      <c r="C120" s="7">
        <v>19</v>
      </c>
      <c r="D120" s="7">
        <v>13</v>
      </c>
      <c r="E120" s="31">
        <f t="shared" si="15"/>
        <v>5.140692640692641E-3</v>
      </c>
      <c r="F120" s="31">
        <f t="shared" si="16"/>
        <v>2.0625099159130573E-3</v>
      </c>
      <c r="G120" s="11">
        <f t="shared" si="14"/>
        <v>-0.31578947368421051</v>
      </c>
      <c r="H120" s="25">
        <f t="shared" si="17"/>
        <v>-1.6233766233766233E-3</v>
      </c>
      <c r="I120" s="2"/>
    </row>
    <row r="121" spans="1:9" s="32" customFormat="1" ht="15" x14ac:dyDescent="0.2">
      <c r="A121" s="39"/>
      <c r="B121" s="29" t="s">
        <v>25</v>
      </c>
      <c r="C121" s="7">
        <v>18</v>
      </c>
      <c r="D121" s="7">
        <v>26</v>
      </c>
      <c r="E121" s="31">
        <f t="shared" si="15"/>
        <v>4.87012987012987E-3</v>
      </c>
      <c r="F121" s="31">
        <f t="shared" si="16"/>
        <v>4.1250198318261147E-3</v>
      </c>
      <c r="G121" s="11">
        <f t="shared" si="14"/>
        <v>0.44444444444444442</v>
      </c>
      <c r="H121" s="25">
        <f t="shared" si="17"/>
        <v>2.1645021645021645E-3</v>
      </c>
      <c r="I121" s="2"/>
    </row>
    <row r="122" spans="1:9" s="32" customFormat="1" ht="15" x14ac:dyDescent="0.2">
      <c r="A122" s="39"/>
      <c r="B122" s="29" t="s">
        <v>23</v>
      </c>
      <c r="C122" s="7">
        <v>24</v>
      </c>
      <c r="D122" s="7">
        <v>107</v>
      </c>
      <c r="E122" s="31">
        <f t="shared" si="15"/>
        <v>6.4935064935064939E-3</v>
      </c>
      <c r="F122" s="31">
        <f t="shared" si="16"/>
        <v>1.6976043154053624E-2</v>
      </c>
      <c r="G122" s="11">
        <f t="shared" si="14"/>
        <v>3.4583333333333335</v>
      </c>
      <c r="H122" s="25">
        <f t="shared" si="17"/>
        <v>2.245670995670996E-2</v>
      </c>
      <c r="I122" s="2"/>
    </row>
    <row r="123" spans="1:9" s="32" customFormat="1" ht="15" x14ac:dyDescent="0.2">
      <c r="A123" s="39"/>
      <c r="B123" s="29" t="s">
        <v>26</v>
      </c>
      <c r="C123" s="7">
        <v>79</v>
      </c>
      <c r="D123" s="7">
        <v>176</v>
      </c>
      <c r="E123" s="31">
        <f t="shared" si="15"/>
        <v>2.1374458874458876E-2</v>
      </c>
      <c r="F123" s="31">
        <f t="shared" si="16"/>
        <v>2.7923211169284468E-2</v>
      </c>
      <c r="G123" s="11">
        <f t="shared" si="14"/>
        <v>1.2278481012658229</v>
      </c>
      <c r="H123" s="25">
        <f t="shared" si="17"/>
        <v>2.6244588744588748E-2</v>
      </c>
      <c r="I123" s="2"/>
    </row>
    <row r="124" spans="1:9" s="32" customFormat="1" ht="15" x14ac:dyDescent="0.2">
      <c r="A124" s="39"/>
      <c r="B124" s="29" t="s">
        <v>195</v>
      </c>
      <c r="C124" s="7">
        <v>31</v>
      </c>
      <c r="D124" s="7">
        <v>18</v>
      </c>
      <c r="E124" s="31">
        <f t="shared" si="15"/>
        <v>8.3874458874458879E-3</v>
      </c>
      <c r="F124" s="31">
        <f t="shared" si="16"/>
        <v>2.8557829604950024E-3</v>
      </c>
      <c r="G124" s="11">
        <f t="shared" si="14"/>
        <v>-0.41935483870967744</v>
      </c>
      <c r="H124" s="25">
        <f t="shared" si="17"/>
        <v>-3.5173160173160175E-3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33</v>
      </c>
      <c r="D126" s="7">
        <v>41</v>
      </c>
      <c r="E126" s="31">
        <f t="shared" si="15"/>
        <v>8.9285714285714281E-3</v>
      </c>
      <c r="F126" s="31">
        <f t="shared" si="16"/>
        <v>6.5048389655719503E-3</v>
      </c>
      <c r="G126" s="11">
        <f t="shared" si="14"/>
        <v>0.24242424242424243</v>
      </c>
      <c r="H126" s="25">
        <f t="shared" si="17"/>
        <v>2.1645021645021645E-3</v>
      </c>
      <c r="I126" s="2"/>
    </row>
    <row r="127" spans="1:9" s="32" customFormat="1" ht="15" x14ac:dyDescent="0.2">
      <c r="A127" s="39"/>
      <c r="B127" s="29" t="s">
        <v>196</v>
      </c>
      <c r="C127" s="7">
        <v>86</v>
      </c>
      <c r="D127" s="7">
        <v>24</v>
      </c>
      <c r="E127" s="31">
        <f t="shared" si="15"/>
        <v>2.3268398268398268E-2</v>
      </c>
      <c r="F127" s="31">
        <f t="shared" si="16"/>
        <v>3.8077106139933364E-3</v>
      </c>
      <c r="G127" s="11">
        <f t="shared" si="14"/>
        <v>-0.72093023255813948</v>
      </c>
      <c r="H127" s="25">
        <f t="shared" si="17"/>
        <v>-1.6774891774891772E-2</v>
      </c>
      <c r="I127" s="2"/>
    </row>
    <row r="128" spans="1:9" s="32" customFormat="1" ht="15" x14ac:dyDescent="0.2">
      <c r="A128" s="39"/>
      <c r="B128" s="29" t="s">
        <v>428</v>
      </c>
      <c r="C128" s="7">
        <v>2</v>
      </c>
      <c r="D128" s="7">
        <v>1</v>
      </c>
      <c r="E128" s="31">
        <f t="shared" si="15"/>
        <v>5.4112554112554113E-4</v>
      </c>
      <c r="F128" s="31">
        <f t="shared" si="16"/>
        <v>1.5865460891638903E-4</v>
      </c>
      <c r="G128" s="11">
        <f t="shared" si="14"/>
        <v>-0.5</v>
      </c>
      <c r="H128" s="25">
        <f t="shared" si="17"/>
        <v>-2.7056277056277056E-4</v>
      </c>
      <c r="I128" s="2"/>
    </row>
    <row r="129" spans="1:9" s="32" customFormat="1" ht="15" x14ac:dyDescent="0.2">
      <c r="A129" s="39"/>
      <c r="B129" s="29" t="s">
        <v>429</v>
      </c>
      <c r="C129" s="7">
        <v>1850</v>
      </c>
      <c r="D129" s="7">
        <v>422</v>
      </c>
      <c r="E129" s="31">
        <f t="shared" si="15"/>
        <v>0.50054112554112551</v>
      </c>
      <c r="F129" s="31">
        <f t="shared" si="16"/>
        <v>6.6952244962716165E-2</v>
      </c>
      <c r="G129" s="11">
        <f t="shared" si="14"/>
        <v>-0.77189189189189189</v>
      </c>
      <c r="H129" s="25">
        <f t="shared" si="17"/>
        <v>-0.38636363636363635</v>
      </c>
      <c r="I129" s="2"/>
    </row>
    <row r="130" spans="1:9" s="32" customFormat="1" ht="15" x14ac:dyDescent="0.2">
      <c r="A130" s="39"/>
      <c r="B130" s="29" t="s">
        <v>197</v>
      </c>
      <c r="C130" s="7">
        <v>81</v>
      </c>
      <c r="D130" s="7">
        <v>26</v>
      </c>
      <c r="E130" s="31">
        <f t="shared" si="15"/>
        <v>2.1915584415584416E-2</v>
      </c>
      <c r="F130" s="31">
        <f t="shared" si="16"/>
        <v>4.1250198318261147E-3</v>
      </c>
      <c r="G130" s="11">
        <f t="shared" si="14"/>
        <v>-0.67901234567901236</v>
      </c>
      <c r="H130" s="25">
        <f t="shared" si="17"/>
        <v>-1.4880952380952382E-2</v>
      </c>
      <c r="I130" s="2"/>
    </row>
    <row r="131" spans="1:9" s="32" customFormat="1" ht="15" x14ac:dyDescent="0.2">
      <c r="A131" s="39"/>
      <c r="B131" s="29" t="s">
        <v>198</v>
      </c>
      <c r="C131" s="7">
        <v>37</v>
      </c>
      <c r="D131" s="7">
        <v>14</v>
      </c>
      <c r="E131" s="31">
        <f t="shared" si="15"/>
        <v>1.001082251082251E-2</v>
      </c>
      <c r="F131" s="31">
        <f t="shared" si="16"/>
        <v>2.2211645248294463E-3</v>
      </c>
      <c r="G131" s="11">
        <f t="shared" si="14"/>
        <v>-0.6216216216216216</v>
      </c>
      <c r="H131" s="25">
        <f t="shared" si="17"/>
        <v>-6.2229437229437221E-3</v>
      </c>
      <c r="I131" s="2"/>
    </row>
    <row r="132" spans="1:9" s="32" customFormat="1" ht="15" x14ac:dyDescent="0.2">
      <c r="A132" s="39"/>
      <c r="B132" s="29" t="s">
        <v>28</v>
      </c>
      <c r="C132" s="7">
        <v>31</v>
      </c>
      <c r="D132" s="7">
        <v>10</v>
      </c>
      <c r="E132" s="31">
        <f t="shared" si="15"/>
        <v>8.3874458874458879E-3</v>
      </c>
      <c r="F132" s="31">
        <f t="shared" si="16"/>
        <v>1.5865460891638901E-3</v>
      </c>
      <c r="G132" s="11">
        <f t="shared" si="14"/>
        <v>-0.67741935483870963</v>
      </c>
      <c r="H132" s="25">
        <f t="shared" si="17"/>
        <v>-5.681818181818182E-3</v>
      </c>
      <c r="I132" s="2"/>
    </row>
    <row r="133" spans="1:9" s="32" customFormat="1" ht="15" x14ac:dyDescent="0.2">
      <c r="A133" s="39"/>
      <c r="B133" s="29" t="s">
        <v>32</v>
      </c>
      <c r="C133" s="7">
        <v>12</v>
      </c>
      <c r="D133" s="7">
        <v>75</v>
      </c>
      <c r="E133" s="31">
        <f t="shared" si="15"/>
        <v>3.246753246753247E-3</v>
      </c>
      <c r="F133" s="31">
        <f t="shared" si="16"/>
        <v>1.1899095668729176E-2</v>
      </c>
      <c r="G133" s="11">
        <f t="shared" si="14"/>
        <v>5.25</v>
      </c>
      <c r="H133" s="25">
        <f t="shared" si="17"/>
        <v>1.7045454545454548E-2</v>
      </c>
      <c r="I133" s="2"/>
    </row>
    <row r="134" spans="1:9" s="32" customFormat="1" ht="15" x14ac:dyDescent="0.2">
      <c r="A134" s="39"/>
      <c r="B134" s="29" t="s">
        <v>524</v>
      </c>
      <c r="C134" s="7">
        <v>20</v>
      </c>
      <c r="D134" s="7">
        <v>9</v>
      </c>
      <c r="E134" s="31">
        <f t="shared" ref="E134" si="36">+IF(C134=0,"",C134/C$74)</f>
        <v>5.411255411255411E-3</v>
      </c>
      <c r="F134" s="31">
        <f t="shared" ref="F134" si="37">+IF(D134=0,"",D134/D$74)</f>
        <v>1.4278914802475012E-3</v>
      </c>
      <c r="G134" s="11">
        <f t="shared" si="14"/>
        <v>-0.55000000000000004</v>
      </c>
      <c r="H134" s="25">
        <f t="shared" ref="H134" si="38">+IF(OR(AND(E134=""),(G134="")),"",E134*G134)</f>
        <v>-2.9761904761904765E-3</v>
      </c>
      <c r="I134" s="2"/>
    </row>
    <row r="135" spans="1:9" s="32" customFormat="1" ht="15" x14ac:dyDescent="0.2">
      <c r="A135" s="39"/>
      <c r="B135" s="29" t="s">
        <v>30</v>
      </c>
      <c r="C135" s="7">
        <v>22</v>
      </c>
      <c r="D135" s="7">
        <v>7</v>
      </c>
      <c r="E135" s="31">
        <f t="shared" si="15"/>
        <v>5.9523809523809521E-3</v>
      </c>
      <c r="F135" s="31">
        <f t="shared" si="16"/>
        <v>1.1105822624147231E-3</v>
      </c>
      <c r="G135" s="11">
        <f t="shared" si="14"/>
        <v>-0.68181818181818177</v>
      </c>
      <c r="H135" s="25">
        <f t="shared" si="17"/>
        <v>-4.0584415584415581E-3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1</v>
      </c>
      <c r="E136" s="31" t="str">
        <f t="shared" si="15"/>
        <v/>
      </c>
      <c r="F136" s="31">
        <f t="shared" si="16"/>
        <v>1.5865460891638903E-4</v>
      </c>
      <c r="G136" s="11">
        <f t="shared" si="14"/>
        <v>1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3</v>
      </c>
      <c r="D137" s="7">
        <v>3</v>
      </c>
      <c r="E137" s="31">
        <f t="shared" si="15"/>
        <v>8.1168831168831174E-4</v>
      </c>
      <c r="F137" s="31">
        <f t="shared" si="16"/>
        <v>4.7596382674916705E-4</v>
      </c>
      <c r="G137" s="11">
        <f t="shared" si="14"/>
        <v>0</v>
      </c>
      <c r="H137" s="25">
        <f t="shared" si="17"/>
        <v>0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22</v>
      </c>
      <c r="E139" s="31" t="str">
        <f t="shared" si="15"/>
        <v/>
      </c>
      <c r="F139" s="31">
        <f t="shared" si="16"/>
        <v>3.4904013961605585E-3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26</v>
      </c>
      <c r="D140" s="7">
        <v>4</v>
      </c>
      <c r="E140" s="31">
        <f t="shared" si="15"/>
        <v>7.034632034632035E-3</v>
      </c>
      <c r="F140" s="31">
        <f t="shared" si="16"/>
        <v>6.3461843566555614E-4</v>
      </c>
      <c r="G140" s="11">
        <f t="shared" si="39"/>
        <v>-0.84615384615384615</v>
      </c>
      <c r="H140" s="25">
        <f t="shared" si="17"/>
        <v>-5.9523809523809529E-3</v>
      </c>
      <c r="I140" s="2"/>
    </row>
    <row r="141" spans="1:9" s="32" customFormat="1" ht="15" x14ac:dyDescent="0.2">
      <c r="A141" s="39"/>
      <c r="B141" s="29" t="s">
        <v>430</v>
      </c>
      <c r="C141" s="7">
        <v>35</v>
      </c>
      <c r="D141" s="7">
        <v>15</v>
      </c>
      <c r="E141" s="31">
        <f t="shared" si="15"/>
        <v>9.46969696969697E-3</v>
      </c>
      <c r="F141" s="31">
        <f t="shared" si="16"/>
        <v>2.3798191337458352E-3</v>
      </c>
      <c r="G141" s="11">
        <f t="shared" si="39"/>
        <v>-0.5714285714285714</v>
      </c>
      <c r="H141" s="25">
        <f t="shared" si="17"/>
        <v>-5.411255411255411E-3</v>
      </c>
      <c r="I141" s="2"/>
    </row>
    <row r="142" spans="1:9" s="32" customFormat="1" ht="15" x14ac:dyDescent="0.2">
      <c r="A142" s="39"/>
      <c r="B142" s="29" t="s">
        <v>203</v>
      </c>
      <c r="C142" s="7">
        <v>2</v>
      </c>
      <c r="D142" s="7">
        <v>1</v>
      </c>
      <c r="E142" s="31">
        <f t="shared" si="15"/>
        <v>5.4112554112554113E-4</v>
      </c>
      <c r="F142" s="31">
        <f t="shared" si="16"/>
        <v>1.5865460891638903E-4</v>
      </c>
      <c r="G142" s="11">
        <f t="shared" si="39"/>
        <v>-0.5</v>
      </c>
      <c r="H142" s="25">
        <f t="shared" si="17"/>
        <v>-2.7056277056277056E-4</v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12</v>
      </c>
      <c r="E143" s="31">
        <f t="shared" si="15"/>
        <v>2.7056277056277056E-4</v>
      </c>
      <c r="F143" s="31">
        <f t="shared" si="16"/>
        <v>1.9038553069966682E-3</v>
      </c>
      <c r="G143" s="11">
        <f t="shared" si="39"/>
        <v>11</v>
      </c>
      <c r="H143" s="25">
        <f t="shared" si="17"/>
        <v>2.976190476190476E-3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12</v>
      </c>
      <c r="D145" s="7">
        <v>0</v>
      </c>
      <c r="E145" s="31">
        <f t="shared" si="15"/>
        <v>3.246753246753247E-3</v>
      </c>
      <c r="F145" s="31" t="str">
        <f t="shared" si="16"/>
        <v/>
      </c>
      <c r="G145" s="11">
        <f t="shared" si="39"/>
        <v>-1</v>
      </c>
      <c r="H145" s="25">
        <f t="shared" si="17"/>
        <v>-3.246753246753247E-3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2</v>
      </c>
      <c r="E149" s="31" t="str">
        <f t="shared" ref="E149:E158" si="46">+IF(C149=0,"",C149/C$74)</f>
        <v/>
      </c>
      <c r="F149" s="31">
        <f t="shared" ref="F149:F158" si="47">+IF(D149=0,"",D149/D$74)</f>
        <v>3.1730921783277807E-4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6</v>
      </c>
      <c r="D150" s="7">
        <v>10</v>
      </c>
      <c r="E150" s="31">
        <f t="shared" si="46"/>
        <v>1.6233766233766235E-3</v>
      </c>
      <c r="F150" s="31">
        <f t="shared" si="47"/>
        <v>1.5865460891638901E-3</v>
      </c>
      <c r="G150" s="11">
        <f t="shared" si="39"/>
        <v>0.66666666666666663</v>
      </c>
      <c r="H150" s="25">
        <f t="shared" si="48"/>
        <v>1.0822510822510823E-3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9</v>
      </c>
      <c r="D152" s="7">
        <v>7</v>
      </c>
      <c r="E152" s="31">
        <f t="shared" si="46"/>
        <v>2.435064935064935E-3</v>
      </c>
      <c r="F152" s="31">
        <f t="shared" si="47"/>
        <v>1.1105822624147231E-3</v>
      </c>
      <c r="G152" s="11">
        <f t="shared" si="39"/>
        <v>-0.22222222222222221</v>
      </c>
      <c r="H152" s="25">
        <f t="shared" si="48"/>
        <v>-5.4112554112554113E-4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3</v>
      </c>
      <c r="D154" s="7">
        <v>0</v>
      </c>
      <c r="E154" s="31">
        <f t="shared" si="46"/>
        <v>8.1168831168831174E-4</v>
      </c>
      <c r="F154" s="31" t="str">
        <f t="shared" si="47"/>
        <v/>
      </c>
      <c r="G154" s="11">
        <f t="shared" si="39"/>
        <v>-1</v>
      </c>
      <c r="H154" s="25">
        <f t="shared" si="48"/>
        <v>-8.1168831168831174E-4</v>
      </c>
      <c r="I154" s="2"/>
    </row>
    <row r="155" spans="1:9" s="32" customFormat="1" ht="15" x14ac:dyDescent="0.2">
      <c r="A155" s="39"/>
      <c r="B155" s="29" t="s">
        <v>604</v>
      </c>
      <c r="C155" s="7">
        <v>1</v>
      </c>
      <c r="D155" s="7">
        <v>34</v>
      </c>
      <c r="E155" s="31">
        <f t="shared" si="46"/>
        <v>2.7056277056277056E-4</v>
      </c>
      <c r="F155" s="31">
        <f t="shared" si="47"/>
        <v>5.3942567031572269E-3</v>
      </c>
      <c r="G155" s="11">
        <f t="shared" si="39"/>
        <v>33</v>
      </c>
      <c r="H155" s="25">
        <f t="shared" si="48"/>
        <v>8.9285714285714281E-3</v>
      </c>
      <c r="I155" s="2"/>
    </row>
    <row r="156" spans="1:9" s="32" customFormat="1" ht="15" x14ac:dyDescent="0.2">
      <c r="A156" s="39"/>
      <c r="B156" s="29" t="s">
        <v>39</v>
      </c>
      <c r="C156" s="7">
        <v>6</v>
      </c>
      <c r="D156" s="7">
        <v>3</v>
      </c>
      <c r="E156" s="31">
        <f t="shared" si="46"/>
        <v>1.6233766233766235E-3</v>
      </c>
      <c r="F156" s="31">
        <f t="shared" si="47"/>
        <v>4.7596382674916705E-4</v>
      </c>
      <c r="G156" s="11">
        <f t="shared" si="39"/>
        <v>-0.5</v>
      </c>
      <c r="H156" s="25">
        <f t="shared" si="48"/>
        <v>-8.1168831168831174E-4</v>
      </c>
      <c r="I156" s="2"/>
    </row>
    <row r="157" spans="1:9" s="32" customFormat="1" ht="15" x14ac:dyDescent="0.2">
      <c r="A157" s="39"/>
      <c r="B157" s="29" t="s">
        <v>37</v>
      </c>
      <c r="C157" s="7">
        <v>25</v>
      </c>
      <c r="D157" s="7">
        <v>200</v>
      </c>
      <c r="E157" s="31">
        <f t="shared" si="46"/>
        <v>6.764069264069264E-3</v>
      </c>
      <c r="F157" s="31">
        <f t="shared" si="47"/>
        <v>3.1730921783277806E-2</v>
      </c>
      <c r="G157" s="11">
        <f t="shared" si="39"/>
        <v>7</v>
      </c>
      <c r="H157" s="25">
        <f t="shared" si="48"/>
        <v>4.7348484848484848E-2</v>
      </c>
      <c r="I157" s="2"/>
    </row>
    <row r="158" spans="1:9" s="32" customFormat="1" ht="15" x14ac:dyDescent="0.2">
      <c r="A158" s="39"/>
      <c r="B158" s="29" t="s">
        <v>38</v>
      </c>
      <c r="C158" s="7">
        <v>2</v>
      </c>
      <c r="D158" s="7">
        <v>1</v>
      </c>
      <c r="E158" s="31">
        <f t="shared" si="46"/>
        <v>5.4112554112554113E-4</v>
      </c>
      <c r="F158" s="31">
        <f t="shared" si="47"/>
        <v>1.5865460891638903E-4</v>
      </c>
      <c r="G158" s="11">
        <f t="shared" si="39"/>
        <v>-0.5</v>
      </c>
      <c r="H158" s="25">
        <f t="shared" si="48"/>
        <v>-2.7056277056277056E-4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86</v>
      </c>
      <c r="D160" s="7">
        <v>57</v>
      </c>
      <c r="E160" s="31">
        <f t="shared" ref="E160:E163" si="57">+IF(C160=0,"",C160/C$74)</f>
        <v>2.3268398268398268E-2</v>
      </c>
      <c r="F160" s="31">
        <f t="shared" ref="F160:F163" si="58">+IF(D160=0,"",D160/D$74)</f>
        <v>9.043312708234174E-3</v>
      </c>
      <c r="G160" s="11">
        <f t="shared" si="39"/>
        <v>-0.33720930232558138</v>
      </c>
      <c r="H160" s="25">
        <f t="shared" ref="H160:H163" si="59">+IF(OR(AND(E160=""),(G160="")),"",E160*G160)</f>
        <v>-7.846320346320346E-3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2</v>
      </c>
      <c r="E161" s="31">
        <f t="shared" si="57"/>
        <v>2.7056277056277056E-4</v>
      </c>
      <c r="F161" s="31">
        <f t="shared" si="58"/>
        <v>3.1730921783277807E-4</v>
      </c>
      <c r="G161" s="11">
        <f t="shared" si="39"/>
        <v>1</v>
      </c>
      <c r="H161" s="25">
        <f t="shared" si="59"/>
        <v>2.7056277056277056E-4</v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1</v>
      </c>
      <c r="E162" s="31">
        <f t="shared" si="57"/>
        <v>2.7056277056277056E-4</v>
      </c>
      <c r="F162" s="31">
        <f t="shared" si="58"/>
        <v>1.5865460891638903E-4</v>
      </c>
      <c r="G162" s="11">
        <f t="shared" si="39"/>
        <v>0</v>
      </c>
      <c r="H162" s="25">
        <f t="shared" si="59"/>
        <v>0</v>
      </c>
      <c r="I162" s="2"/>
    </row>
    <row r="163" spans="1:9" s="32" customFormat="1" ht="15" x14ac:dyDescent="0.2">
      <c r="A163" s="39"/>
      <c r="B163" s="29" t="s">
        <v>553</v>
      </c>
      <c r="C163" s="7">
        <v>1</v>
      </c>
      <c r="D163" s="7">
        <v>0</v>
      </c>
      <c r="E163" s="31">
        <f t="shared" si="57"/>
        <v>2.7056277056277056E-4</v>
      </c>
      <c r="F163" s="31" t="str">
        <f t="shared" si="58"/>
        <v/>
      </c>
      <c r="G163" s="11">
        <f t="shared" si="39"/>
        <v>-1</v>
      </c>
      <c r="H163" s="25">
        <f t="shared" si="59"/>
        <v>-2.7056277056277056E-4</v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4708</v>
      </c>
      <c r="D169" s="52">
        <f>SUM(D170:D339)</f>
        <v>10149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1.1556924384027187</v>
      </c>
      <c r="H169" s="54">
        <f>+IF(OR(AND(E169=""),(G169="")),"",E169*G169)</f>
        <v>1.1556924384027187</v>
      </c>
    </row>
    <row r="170" spans="1:9" s="32" customFormat="1" ht="15" x14ac:dyDescent="0.2">
      <c r="A170" s="39"/>
      <c r="B170" s="41" t="s">
        <v>432</v>
      </c>
      <c r="C170" s="7">
        <v>39</v>
      </c>
      <c r="D170" s="7">
        <v>812</v>
      </c>
      <c r="E170" s="31">
        <f t="shared" si="60"/>
        <v>8.2837723024638907E-3</v>
      </c>
      <c r="F170" s="31">
        <f t="shared" si="61"/>
        <v>8.0007882550004933E-2</v>
      </c>
      <c r="G170" s="11">
        <f t="shared" ref="G170:G236" si="62">+IF(AND(C170=0,D170=0)," ",IF(C170=0,1,IF(D170=0,-1,(D170-C170)/C170)))</f>
        <v>19.820512820512821</v>
      </c>
      <c r="H170" s="25">
        <f>+IF(OR(AND(E170=""),(G170="")),"",E170*G170)</f>
        <v>0.16418861512319455</v>
      </c>
      <c r="I170" s="2"/>
    </row>
    <row r="171" spans="1:9" s="32" customFormat="1" ht="15" x14ac:dyDescent="0.2">
      <c r="A171" s="39"/>
      <c r="B171" s="41" t="s">
        <v>569</v>
      </c>
      <c r="C171" s="7">
        <v>10</v>
      </c>
      <c r="D171" s="7">
        <v>10</v>
      </c>
      <c r="E171" s="31">
        <f t="shared" si="60"/>
        <v>2.1240441801189465E-3</v>
      </c>
      <c r="F171" s="31">
        <f t="shared" si="61"/>
        <v>9.8531875061582427E-4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212</v>
      </c>
      <c r="D172" s="7">
        <v>18</v>
      </c>
      <c r="E172" s="31">
        <f t="shared" si="60"/>
        <v>4.5029736618521665E-2</v>
      </c>
      <c r="F172" s="31">
        <f t="shared" si="61"/>
        <v>1.7735737511084836E-3</v>
      </c>
      <c r="G172" s="11">
        <f t="shared" si="62"/>
        <v>-0.91509433962264153</v>
      </c>
      <c r="H172" s="25">
        <f t="shared" si="63"/>
        <v>-4.1206457094307564E-2</v>
      </c>
      <c r="I172" s="2"/>
    </row>
    <row r="173" spans="1:9" s="32" customFormat="1" ht="15" x14ac:dyDescent="0.2">
      <c r="A173" s="39"/>
      <c r="B173" s="41" t="s">
        <v>434</v>
      </c>
      <c r="C173" s="7">
        <v>1</v>
      </c>
      <c r="D173" s="7">
        <v>0</v>
      </c>
      <c r="E173" s="31">
        <f t="shared" si="60"/>
        <v>2.1240441801189465E-4</v>
      </c>
      <c r="F173" s="31" t="str">
        <f t="shared" si="61"/>
        <v/>
      </c>
      <c r="G173" s="11">
        <f t="shared" si="62"/>
        <v>-1</v>
      </c>
      <c r="H173" s="25">
        <f t="shared" si="63"/>
        <v>-2.1240441801189465E-4</v>
      </c>
      <c r="I173" s="2"/>
    </row>
    <row r="174" spans="1:9" s="32" customFormat="1" ht="15" x14ac:dyDescent="0.2">
      <c r="A174" s="39"/>
      <c r="B174" s="41" t="s">
        <v>570</v>
      </c>
      <c r="C174" s="7">
        <v>81</v>
      </c>
      <c r="D174" s="7">
        <v>56</v>
      </c>
      <c r="E174" s="31">
        <f t="shared" si="60"/>
        <v>1.7204757858963467E-2</v>
      </c>
      <c r="F174" s="31">
        <f t="shared" si="61"/>
        <v>5.5177850034486154E-3</v>
      </c>
      <c r="G174" s="11">
        <f t="shared" si="62"/>
        <v>-0.30864197530864196</v>
      </c>
      <c r="H174" s="25">
        <f t="shared" si="63"/>
        <v>-5.3101104502973661E-3</v>
      </c>
      <c r="I174" s="2"/>
    </row>
    <row r="175" spans="1:9" s="32" customFormat="1" ht="15" x14ac:dyDescent="0.2">
      <c r="A175" s="39"/>
      <c r="B175" s="41" t="s">
        <v>42</v>
      </c>
      <c r="C175" s="7">
        <v>752</v>
      </c>
      <c r="D175" s="7">
        <v>1908</v>
      </c>
      <c r="E175" s="31">
        <f t="shared" si="60"/>
        <v>0.15972812234494477</v>
      </c>
      <c r="F175" s="31">
        <f t="shared" si="61"/>
        <v>0.18799881761749926</v>
      </c>
      <c r="G175" s="11">
        <f t="shared" si="62"/>
        <v>1.5372340425531914</v>
      </c>
      <c r="H175" s="25">
        <f t="shared" si="63"/>
        <v>0.24553950722175019</v>
      </c>
      <c r="I175" s="2"/>
    </row>
    <row r="176" spans="1:9" s="32" customFormat="1" ht="15" x14ac:dyDescent="0.2">
      <c r="A176" s="39"/>
      <c r="B176" s="41" t="s">
        <v>571</v>
      </c>
      <c r="C176" s="7">
        <v>30</v>
      </c>
      <c r="D176" s="7">
        <v>24</v>
      </c>
      <c r="E176" s="31">
        <f t="shared" si="60"/>
        <v>6.3721325403568391E-3</v>
      </c>
      <c r="F176" s="31">
        <f t="shared" si="61"/>
        <v>2.3647650014779783E-3</v>
      </c>
      <c r="G176" s="11">
        <f t="shared" si="62"/>
        <v>-0.2</v>
      </c>
      <c r="H176" s="25">
        <f t="shared" si="63"/>
        <v>-1.2744265080713679E-3</v>
      </c>
      <c r="I176" s="2"/>
    </row>
    <row r="177" spans="1:9" s="32" customFormat="1" ht="15" x14ac:dyDescent="0.2">
      <c r="A177" s="39"/>
      <c r="B177" s="41" t="s">
        <v>572</v>
      </c>
      <c r="C177" s="7">
        <v>95</v>
      </c>
      <c r="D177" s="7">
        <v>162</v>
      </c>
      <c r="E177" s="31">
        <f t="shared" si="60"/>
        <v>2.0178419711129991E-2</v>
      </c>
      <c r="F177" s="31">
        <f t="shared" si="61"/>
        <v>1.5962163759976351E-2</v>
      </c>
      <c r="G177" s="11">
        <f t="shared" si="62"/>
        <v>0.70526315789473681</v>
      </c>
      <c r="H177" s="25">
        <f t="shared" si="63"/>
        <v>1.423109600679694E-2</v>
      </c>
      <c r="I177" s="2"/>
    </row>
    <row r="178" spans="1:9" s="32" customFormat="1" ht="15" x14ac:dyDescent="0.2">
      <c r="A178" s="39"/>
      <c r="B178" s="41" t="s">
        <v>573</v>
      </c>
      <c r="C178" s="7">
        <v>33</v>
      </c>
      <c r="D178" s="7">
        <v>24</v>
      </c>
      <c r="E178" s="31">
        <f t="shared" si="60"/>
        <v>7.0093457943925233E-3</v>
      </c>
      <c r="F178" s="31">
        <f t="shared" si="61"/>
        <v>2.3647650014779783E-3</v>
      </c>
      <c r="G178" s="11">
        <f t="shared" si="62"/>
        <v>-0.27272727272727271</v>
      </c>
      <c r="H178" s="25">
        <f t="shared" si="63"/>
        <v>-1.9116397621070516E-3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7</v>
      </c>
      <c r="D180" s="7">
        <v>0</v>
      </c>
      <c r="E180" s="31">
        <f t="shared" si="60"/>
        <v>1.4868309260832626E-3</v>
      </c>
      <c r="F180" s="31" t="str">
        <f t="shared" si="61"/>
        <v/>
      </c>
      <c r="G180" s="11">
        <f t="shared" si="62"/>
        <v>-1</v>
      </c>
      <c r="H180" s="25">
        <f t="shared" si="63"/>
        <v>-1.4868309260832626E-3</v>
      </c>
      <c r="I180" s="2"/>
    </row>
    <row r="181" spans="1:9" s="32" customFormat="1" ht="15" x14ac:dyDescent="0.2">
      <c r="A181" s="39"/>
      <c r="B181" s="41" t="s">
        <v>45</v>
      </c>
      <c r="C181" s="7">
        <v>17</v>
      </c>
      <c r="D181" s="7">
        <v>25</v>
      </c>
      <c r="E181" s="31">
        <f t="shared" si="60"/>
        <v>3.6108751062022089E-3</v>
      </c>
      <c r="F181" s="31">
        <f t="shared" si="61"/>
        <v>2.4632968765395604E-3</v>
      </c>
      <c r="G181" s="11">
        <f t="shared" si="62"/>
        <v>0.47058823529411764</v>
      </c>
      <c r="H181" s="25">
        <f t="shared" si="63"/>
        <v>1.699235344095157E-3</v>
      </c>
      <c r="I181" s="2"/>
    </row>
    <row r="182" spans="1:9" s="32" customFormat="1" ht="15" x14ac:dyDescent="0.2">
      <c r="A182" s="39"/>
      <c r="B182" s="41" t="s">
        <v>43</v>
      </c>
      <c r="C182" s="7">
        <v>8</v>
      </c>
      <c r="D182" s="7">
        <v>6</v>
      </c>
      <c r="E182" s="31">
        <f t="shared" si="60"/>
        <v>1.6992353440951572E-3</v>
      </c>
      <c r="F182" s="31">
        <f t="shared" si="61"/>
        <v>5.9119125036949458E-4</v>
      </c>
      <c r="G182" s="11">
        <f t="shared" si="62"/>
        <v>-0.25</v>
      </c>
      <c r="H182" s="25">
        <f t="shared" si="63"/>
        <v>-4.248088360237893E-4</v>
      </c>
      <c r="I182" s="2"/>
    </row>
    <row r="183" spans="1:9" s="32" customFormat="1" ht="15" x14ac:dyDescent="0.2">
      <c r="A183" s="39"/>
      <c r="B183" s="41" t="s">
        <v>517</v>
      </c>
      <c r="C183" s="7">
        <v>94</v>
      </c>
      <c r="D183" s="7">
        <v>70</v>
      </c>
      <c r="E183" s="31">
        <f t="shared" ref="E183" si="64">+IF(C183=0,"",C183/C$169)</f>
        <v>1.9966015293118096E-2</v>
      </c>
      <c r="F183" s="31">
        <f t="shared" ref="F183" si="65">+IF(D183=0,"",D183/D$169)</f>
        <v>6.8972312543107697E-3</v>
      </c>
      <c r="G183" s="11">
        <f t="shared" si="62"/>
        <v>-0.25531914893617019</v>
      </c>
      <c r="H183" s="25">
        <f t="shared" ref="H183" si="66">+IF(OR(AND(E183=""),(G183="")),"",E183*G183)</f>
        <v>-5.0977060322854708E-3</v>
      </c>
      <c r="I183" s="2"/>
    </row>
    <row r="184" spans="1:9" s="32" customFormat="1" ht="15" x14ac:dyDescent="0.2">
      <c r="A184" s="39"/>
      <c r="B184" s="41" t="s">
        <v>435</v>
      </c>
      <c r="C184" s="7">
        <v>194</v>
      </c>
      <c r="D184" s="7">
        <v>226</v>
      </c>
      <c r="E184" s="31">
        <f t="shared" ref="E184:F187" si="67">+IF(C184=0,"",C184/C$169)</f>
        <v>4.1206457094307564E-2</v>
      </c>
      <c r="F184" s="31">
        <f t="shared" si="67"/>
        <v>2.2268203763917627E-2</v>
      </c>
      <c r="G184" s="11">
        <f t="shared" si="62"/>
        <v>0.16494845360824742</v>
      </c>
      <c r="H184" s="25">
        <f t="shared" si="63"/>
        <v>6.7969413763806288E-3</v>
      </c>
      <c r="I184" s="2"/>
    </row>
    <row r="185" spans="1:9" s="32" customFormat="1" ht="15" x14ac:dyDescent="0.2">
      <c r="A185" s="39"/>
      <c r="B185" s="41" t="s">
        <v>574</v>
      </c>
      <c r="C185" s="7">
        <v>41</v>
      </c>
      <c r="D185" s="7">
        <v>211</v>
      </c>
      <c r="E185" s="31">
        <f t="shared" si="67"/>
        <v>8.7085811384876814E-3</v>
      </c>
      <c r="F185" s="31">
        <f t="shared" si="67"/>
        <v>2.0790225637993889E-2</v>
      </c>
      <c r="G185" s="11">
        <f t="shared" si="62"/>
        <v>4.1463414634146343</v>
      </c>
      <c r="H185" s="25">
        <f t="shared" si="63"/>
        <v>3.6108751062022097E-2</v>
      </c>
      <c r="I185" s="2"/>
    </row>
    <row r="186" spans="1:9" s="32" customFormat="1" ht="15" x14ac:dyDescent="0.2">
      <c r="A186" s="39"/>
      <c r="B186" s="41" t="s">
        <v>41</v>
      </c>
      <c r="C186" s="7">
        <v>7</v>
      </c>
      <c r="D186" s="7">
        <v>4</v>
      </c>
      <c r="E186" s="31">
        <f t="shared" si="67"/>
        <v>1.4868309260832626E-3</v>
      </c>
      <c r="F186" s="31">
        <f t="shared" si="67"/>
        <v>3.9412750024632969E-4</v>
      </c>
      <c r="G186" s="11">
        <f t="shared" si="62"/>
        <v>-0.42857142857142855</v>
      </c>
      <c r="H186" s="25">
        <f t="shared" si="63"/>
        <v>-6.3721325403568395E-4</v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4</v>
      </c>
      <c r="E187" s="31" t="str">
        <f t="shared" si="67"/>
        <v/>
      </c>
      <c r="F187" s="31">
        <f t="shared" si="67"/>
        <v>3.9412750024632969E-4</v>
      </c>
      <c r="G187" s="11">
        <f t="shared" si="62"/>
        <v>1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7</v>
      </c>
      <c r="D188" s="7">
        <v>7</v>
      </c>
      <c r="E188" s="31">
        <f t="shared" ref="E188:E189" si="68">+IF(C188=0,"",C188/C$169)</f>
        <v>1.4868309260832626E-3</v>
      </c>
      <c r="F188" s="31">
        <f t="shared" ref="F188:F189" si="69">+IF(D188=0,"",D188/D$169)</f>
        <v>6.8972312543107693E-4</v>
      </c>
      <c r="G188" s="11">
        <f t="shared" si="62"/>
        <v>0</v>
      </c>
      <c r="H188" s="25">
        <f t="shared" ref="H188:H189" si="70">+IF(OR(AND(E188=""),(G188="")),"",E188*G188)</f>
        <v>0</v>
      </c>
      <c r="I188" s="2"/>
    </row>
    <row r="189" spans="1:9" s="32" customFormat="1" ht="15" x14ac:dyDescent="0.2">
      <c r="A189" s="39"/>
      <c r="B189" s="42" t="s">
        <v>519</v>
      </c>
      <c r="C189" s="7">
        <v>9</v>
      </c>
      <c r="D189" s="7">
        <v>11</v>
      </c>
      <c r="E189" s="31">
        <f t="shared" si="68"/>
        <v>1.9116397621070519E-3</v>
      </c>
      <c r="F189" s="31">
        <f t="shared" si="69"/>
        <v>1.0838506256774067E-3</v>
      </c>
      <c r="G189" s="11">
        <f t="shared" si="62"/>
        <v>0.22222222222222221</v>
      </c>
      <c r="H189" s="25">
        <f t="shared" si="70"/>
        <v>4.248088360237893E-4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214</v>
      </c>
      <c r="D191" s="7">
        <v>37</v>
      </c>
      <c r="E191" s="31">
        <f t="shared" ref="E191:F196" si="75">+IF(C191=0,"",C191/C$169)</f>
        <v>4.5454545454545456E-2</v>
      </c>
      <c r="F191" s="31">
        <f t="shared" si="75"/>
        <v>3.6456793772785497E-3</v>
      </c>
      <c r="G191" s="11">
        <f t="shared" si="62"/>
        <v>-0.82710280373831779</v>
      </c>
      <c r="H191" s="25">
        <f t="shared" si="63"/>
        <v>-3.7595581988105357E-2</v>
      </c>
      <c r="I191" s="2"/>
    </row>
    <row r="192" spans="1:9" s="32" customFormat="1" ht="15" x14ac:dyDescent="0.2">
      <c r="A192" s="39"/>
      <c r="B192" s="41" t="s">
        <v>210</v>
      </c>
      <c r="C192" s="7">
        <v>42</v>
      </c>
      <c r="D192" s="7">
        <v>4</v>
      </c>
      <c r="E192" s="31">
        <f t="shared" si="75"/>
        <v>8.9209855564995749E-3</v>
      </c>
      <c r="F192" s="31">
        <f t="shared" si="75"/>
        <v>3.9412750024632969E-4</v>
      </c>
      <c r="G192" s="11">
        <f t="shared" si="62"/>
        <v>-0.90476190476190477</v>
      </c>
      <c r="H192" s="25">
        <f t="shared" si="63"/>
        <v>-8.0713678844519972E-3</v>
      </c>
      <c r="I192" s="2"/>
    </row>
    <row r="193" spans="1:9" s="32" customFormat="1" ht="15" x14ac:dyDescent="0.2">
      <c r="A193" s="39"/>
      <c r="B193" s="41" t="s">
        <v>211</v>
      </c>
      <c r="C193" s="7">
        <v>1</v>
      </c>
      <c r="D193" s="7">
        <v>0</v>
      </c>
      <c r="E193" s="31">
        <f t="shared" si="75"/>
        <v>2.1240441801189465E-4</v>
      </c>
      <c r="F193" s="31" t="str">
        <f t="shared" si="75"/>
        <v/>
      </c>
      <c r="G193" s="11">
        <f t="shared" si="62"/>
        <v>-1</v>
      </c>
      <c r="H193" s="25">
        <f t="shared" si="63"/>
        <v>-2.1240441801189465E-4</v>
      </c>
      <c r="I193" s="2"/>
    </row>
    <row r="194" spans="1:9" s="32" customFormat="1" ht="15" x14ac:dyDescent="0.2">
      <c r="A194" s="48"/>
      <c r="B194" s="43" t="s">
        <v>588</v>
      </c>
      <c r="C194" s="30">
        <v>4</v>
      </c>
      <c r="D194" s="7">
        <v>4</v>
      </c>
      <c r="E194" s="31">
        <f t="shared" si="75"/>
        <v>8.4961767204757861E-4</v>
      </c>
      <c r="F194" s="31">
        <f t="shared" si="75"/>
        <v>3.9412750024632969E-4</v>
      </c>
      <c r="G194" s="11">
        <f t="shared" si="62"/>
        <v>0</v>
      </c>
      <c r="H194" s="25">
        <f t="shared" ref="H194" si="76">+IF(OR(AND(E194=""),(G194="")),"",E194*G194)</f>
        <v>0</v>
      </c>
      <c r="I194" s="2"/>
    </row>
    <row r="195" spans="1:9" s="32" customFormat="1" ht="15" x14ac:dyDescent="0.2">
      <c r="A195" s="39"/>
      <c r="B195" s="41" t="s">
        <v>212</v>
      </c>
      <c r="C195" s="7">
        <v>13</v>
      </c>
      <c r="D195" s="7">
        <v>5</v>
      </c>
      <c r="E195" s="31">
        <f t="shared" si="75"/>
        <v>2.7612574341546302E-3</v>
      </c>
      <c r="F195" s="31">
        <f t="shared" si="75"/>
        <v>4.9265937530791214E-4</v>
      </c>
      <c r="G195" s="11">
        <f t="shared" si="62"/>
        <v>-0.61538461538461542</v>
      </c>
      <c r="H195" s="25">
        <f t="shared" si="63"/>
        <v>-1.6992353440951572E-3</v>
      </c>
      <c r="I195" s="2"/>
    </row>
    <row r="196" spans="1:9" s="32" customFormat="1" ht="15" x14ac:dyDescent="0.2">
      <c r="A196" s="39"/>
      <c r="B196" s="41" t="s">
        <v>436</v>
      </c>
      <c r="C196" s="7">
        <v>19</v>
      </c>
      <c r="D196" s="7">
        <v>31</v>
      </c>
      <c r="E196" s="31">
        <f t="shared" si="75"/>
        <v>4.0356839422259986E-3</v>
      </c>
      <c r="F196" s="31">
        <f t="shared" si="75"/>
        <v>3.054488126909055E-3</v>
      </c>
      <c r="G196" s="11">
        <f t="shared" si="62"/>
        <v>0.63157894736842102</v>
      </c>
      <c r="H196" s="25">
        <f t="shared" si="63"/>
        <v>2.5488530161427358E-3</v>
      </c>
      <c r="I196" s="2"/>
    </row>
    <row r="197" spans="1:9" s="32" customFormat="1" ht="15" x14ac:dyDescent="0.2">
      <c r="A197" s="39"/>
      <c r="B197" s="41" t="s">
        <v>521</v>
      </c>
      <c r="C197" s="7">
        <v>33</v>
      </c>
      <c r="D197" s="7">
        <v>263</v>
      </c>
      <c r="E197" s="31">
        <f t="shared" ref="E197" si="77">+IF(C197=0,"",C197/C$169)</f>
        <v>7.0093457943925233E-3</v>
      </c>
      <c r="F197" s="31">
        <f t="shared" ref="F197" si="78">+IF(D197=0,"",D197/D$169)</f>
        <v>2.5913883141196178E-2</v>
      </c>
      <c r="G197" s="11">
        <f t="shared" si="62"/>
        <v>6.9696969696969697</v>
      </c>
      <c r="H197" s="25">
        <f t="shared" ref="H197" si="79">+IF(OR(AND(E197=""),(G197="")),"",E197*G197)</f>
        <v>4.8853016142735767E-2</v>
      </c>
      <c r="I197" s="2"/>
    </row>
    <row r="198" spans="1:9" s="32" customFormat="1" ht="15" x14ac:dyDescent="0.2">
      <c r="A198" s="39"/>
      <c r="B198" s="41" t="s">
        <v>213</v>
      </c>
      <c r="C198" s="7">
        <v>24</v>
      </c>
      <c r="D198" s="7">
        <v>53</v>
      </c>
      <c r="E198" s="31">
        <f t="shared" ref="E198:F204" si="80">+IF(C198=0,"",C198/C$169)</f>
        <v>5.0977060322854716E-3</v>
      </c>
      <c r="F198" s="31">
        <f t="shared" si="80"/>
        <v>5.2221893782638685E-3</v>
      </c>
      <c r="G198" s="11">
        <f t="shared" si="62"/>
        <v>1.2083333333333333</v>
      </c>
      <c r="H198" s="25">
        <f t="shared" si="63"/>
        <v>6.1597281223449447E-3</v>
      </c>
      <c r="I198" s="2"/>
    </row>
    <row r="199" spans="1:9" s="32" customFormat="1" ht="15" x14ac:dyDescent="0.2">
      <c r="A199" s="39"/>
      <c r="B199" s="41" t="s">
        <v>214</v>
      </c>
      <c r="C199" s="7">
        <v>77</v>
      </c>
      <c r="D199" s="7">
        <v>108</v>
      </c>
      <c r="E199" s="31">
        <f t="shared" si="80"/>
        <v>1.6355140186915886E-2</v>
      </c>
      <c r="F199" s="31">
        <f t="shared" si="80"/>
        <v>1.0641442506650901E-2</v>
      </c>
      <c r="G199" s="11">
        <f t="shared" si="62"/>
        <v>0.40259740259740262</v>
      </c>
      <c r="H199" s="25">
        <f t="shared" si="63"/>
        <v>6.5845369583687335E-3</v>
      </c>
      <c r="I199" s="2"/>
    </row>
    <row r="200" spans="1:9" s="32" customFormat="1" ht="15" x14ac:dyDescent="0.2">
      <c r="A200" s="39"/>
      <c r="B200" s="41" t="s">
        <v>215</v>
      </c>
      <c r="C200" s="7">
        <v>309</v>
      </c>
      <c r="D200" s="7">
        <v>1070</v>
      </c>
      <c r="E200" s="31">
        <f t="shared" si="80"/>
        <v>6.5632965165675447E-2</v>
      </c>
      <c r="F200" s="31">
        <f t="shared" si="80"/>
        <v>0.1054291063158932</v>
      </c>
      <c r="G200" s="11">
        <f t="shared" si="62"/>
        <v>2.4627831715210355</v>
      </c>
      <c r="H200" s="25">
        <f t="shared" si="63"/>
        <v>0.16163976210705183</v>
      </c>
      <c r="I200" s="2"/>
    </row>
    <row r="201" spans="1:9" s="32" customFormat="1" ht="15" x14ac:dyDescent="0.2">
      <c r="A201" s="39"/>
      <c r="B201" s="41" t="s">
        <v>216</v>
      </c>
      <c r="C201" s="7">
        <v>148</v>
      </c>
      <c r="D201" s="7">
        <v>257</v>
      </c>
      <c r="E201" s="31">
        <f t="shared" si="80"/>
        <v>3.1435853865760408E-2</v>
      </c>
      <c r="F201" s="31">
        <f t="shared" si="80"/>
        <v>2.5322691890826681E-2</v>
      </c>
      <c r="G201" s="11">
        <f t="shared" si="62"/>
        <v>0.73648648648648651</v>
      </c>
      <c r="H201" s="25">
        <f t="shared" si="63"/>
        <v>2.3152081563296519E-2</v>
      </c>
      <c r="I201" s="2"/>
    </row>
    <row r="202" spans="1:9" s="32" customFormat="1" ht="15" x14ac:dyDescent="0.2">
      <c r="A202" s="39"/>
      <c r="B202" s="41" t="s">
        <v>437</v>
      </c>
      <c r="C202" s="7">
        <v>14</v>
      </c>
      <c r="D202" s="7">
        <v>14</v>
      </c>
      <c r="E202" s="31">
        <f t="shared" si="80"/>
        <v>2.9736618521665251E-3</v>
      </c>
      <c r="F202" s="31">
        <f t="shared" si="80"/>
        <v>1.3794462508621539E-3</v>
      </c>
      <c r="G202" s="11">
        <f t="shared" si="62"/>
        <v>0</v>
      </c>
      <c r="H202" s="25">
        <f t="shared" si="63"/>
        <v>0</v>
      </c>
      <c r="I202" s="2"/>
    </row>
    <row r="203" spans="1:9" s="32" customFormat="1" ht="15" x14ac:dyDescent="0.2">
      <c r="A203" s="39"/>
      <c r="B203" s="41" t="s">
        <v>438</v>
      </c>
      <c r="C203" s="7">
        <v>18</v>
      </c>
      <c r="D203" s="7">
        <v>0</v>
      </c>
      <c r="E203" s="31">
        <f t="shared" si="80"/>
        <v>3.8232795242141037E-3</v>
      </c>
      <c r="F203" s="31" t="str">
        <f t="shared" si="80"/>
        <v/>
      </c>
      <c r="G203" s="11">
        <f t="shared" si="62"/>
        <v>-1</v>
      </c>
      <c r="H203" s="25">
        <f t="shared" si="63"/>
        <v>-3.8232795242141037E-3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21</v>
      </c>
      <c r="E204" s="31" t="str">
        <f t="shared" si="80"/>
        <v/>
      </c>
      <c r="F204" s="31">
        <f t="shared" si="80"/>
        <v>2.069169376293231E-3</v>
      </c>
      <c r="G204" s="11">
        <f t="shared" si="62"/>
        <v>1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30</v>
      </c>
      <c r="D205" s="7">
        <v>29</v>
      </c>
      <c r="E205" s="31">
        <f t="shared" ref="E205" si="81">+IF(C205=0,"",C205/C$169)</f>
        <v>6.3721325403568391E-3</v>
      </c>
      <c r="F205" s="31">
        <f t="shared" ref="F205" si="82">+IF(D205=0,"",D205/D$169)</f>
        <v>2.8574243767858902E-3</v>
      </c>
      <c r="G205" s="11">
        <f t="shared" si="62"/>
        <v>-3.3333333333333333E-2</v>
      </c>
      <c r="H205" s="25">
        <f t="shared" ref="H205" si="83">+IF(OR(AND(E205=""),(G205="")),"",E205*G205)</f>
        <v>-2.1240441801189462E-4</v>
      </c>
      <c r="I205" s="2"/>
    </row>
    <row r="206" spans="1:9" s="32" customFormat="1" ht="15" x14ac:dyDescent="0.2">
      <c r="A206" s="39"/>
      <c r="B206" s="41" t="s">
        <v>218</v>
      </c>
      <c r="C206" s="7">
        <v>21</v>
      </c>
      <c r="D206" s="7">
        <v>18</v>
      </c>
      <c r="E206" s="31">
        <f t="shared" ref="E206:F213" si="84">+IF(C206=0,"",C206/C$169)</f>
        <v>4.4604927782497875E-3</v>
      </c>
      <c r="F206" s="31">
        <f t="shared" si="84"/>
        <v>1.7735737511084836E-3</v>
      </c>
      <c r="G206" s="11">
        <f t="shared" si="62"/>
        <v>-0.14285714285714285</v>
      </c>
      <c r="H206" s="25">
        <f t="shared" si="63"/>
        <v>-6.3721325403568385E-4</v>
      </c>
      <c r="I206" s="2"/>
    </row>
    <row r="207" spans="1:9" s="32" customFormat="1" ht="15" x14ac:dyDescent="0.2">
      <c r="A207" s="39"/>
      <c r="B207" s="41" t="s">
        <v>219</v>
      </c>
      <c r="C207" s="7">
        <v>19</v>
      </c>
      <c r="D207" s="7">
        <v>16</v>
      </c>
      <c r="E207" s="31">
        <f t="shared" si="84"/>
        <v>4.0356839422259986E-3</v>
      </c>
      <c r="F207" s="31">
        <f t="shared" si="84"/>
        <v>1.5765100009853187E-3</v>
      </c>
      <c r="G207" s="11">
        <f t="shared" si="62"/>
        <v>-0.15789473684210525</v>
      </c>
      <c r="H207" s="25">
        <f t="shared" si="63"/>
        <v>-6.3721325403568395E-4</v>
      </c>
      <c r="I207" s="2"/>
    </row>
    <row r="208" spans="1:9" s="32" customFormat="1" ht="15" x14ac:dyDescent="0.2">
      <c r="A208" s="39"/>
      <c r="B208" s="41" t="s">
        <v>220</v>
      </c>
      <c r="C208" s="7">
        <v>4</v>
      </c>
      <c r="D208" s="7">
        <v>1</v>
      </c>
      <c r="E208" s="31">
        <f t="shared" si="84"/>
        <v>8.4961767204757861E-4</v>
      </c>
      <c r="F208" s="31">
        <f t="shared" si="84"/>
        <v>9.8531875061582422E-5</v>
      </c>
      <c r="G208" s="11">
        <f t="shared" si="62"/>
        <v>-0.75</v>
      </c>
      <c r="H208" s="25">
        <f t="shared" si="63"/>
        <v>-6.3721325403568395E-4</v>
      </c>
      <c r="I208" s="2"/>
    </row>
    <row r="209" spans="1:9" s="32" customFormat="1" ht="15" x14ac:dyDescent="0.2">
      <c r="A209" s="39"/>
      <c r="B209" s="41" t="s">
        <v>46</v>
      </c>
      <c r="C209" s="7">
        <v>5</v>
      </c>
      <c r="D209" s="7">
        <v>0</v>
      </c>
      <c r="E209" s="31">
        <f t="shared" si="84"/>
        <v>1.0620220900594733E-3</v>
      </c>
      <c r="F209" s="31" t="str">
        <f t="shared" si="84"/>
        <v/>
      </c>
      <c r="G209" s="11">
        <f t="shared" si="62"/>
        <v>-1</v>
      </c>
      <c r="H209" s="25">
        <f t="shared" si="63"/>
        <v>-1.0620220900594733E-3</v>
      </c>
      <c r="I209" s="2"/>
    </row>
    <row r="210" spans="1:9" s="32" customFormat="1" ht="15" x14ac:dyDescent="0.2">
      <c r="A210" s="39"/>
      <c r="B210" s="41" t="s">
        <v>47</v>
      </c>
      <c r="C210" s="7">
        <v>333</v>
      </c>
      <c r="D210" s="7">
        <v>223</v>
      </c>
      <c r="E210" s="31">
        <f t="shared" si="84"/>
        <v>7.073067119796092E-2</v>
      </c>
      <c r="F210" s="31">
        <f t="shared" si="84"/>
        <v>2.197260813873288E-2</v>
      </c>
      <c r="G210" s="11">
        <f t="shared" si="62"/>
        <v>-0.33033033033033032</v>
      </c>
      <c r="H210" s="25">
        <f t="shared" si="63"/>
        <v>-2.336448598130841E-2</v>
      </c>
      <c r="I210" s="2"/>
    </row>
    <row r="211" spans="1:9" s="32" customFormat="1" ht="15" x14ac:dyDescent="0.2">
      <c r="A211" s="39"/>
      <c r="B211" s="41" t="s">
        <v>221</v>
      </c>
      <c r="C211" s="7">
        <v>27</v>
      </c>
      <c r="D211" s="7">
        <v>20</v>
      </c>
      <c r="E211" s="31">
        <f t="shared" si="84"/>
        <v>5.7349192863211558E-3</v>
      </c>
      <c r="F211" s="31">
        <f t="shared" si="84"/>
        <v>1.9706375012316485E-3</v>
      </c>
      <c r="G211" s="11">
        <f t="shared" si="62"/>
        <v>-0.25925925925925924</v>
      </c>
      <c r="H211" s="25">
        <f t="shared" si="63"/>
        <v>-1.4868309260832626E-3</v>
      </c>
      <c r="I211" s="2"/>
    </row>
    <row r="212" spans="1:9" s="32" customFormat="1" ht="15" x14ac:dyDescent="0.2">
      <c r="A212" s="39"/>
      <c r="B212" s="41" t="s">
        <v>222</v>
      </c>
      <c r="C212" s="7">
        <v>6</v>
      </c>
      <c r="D212" s="7">
        <v>1</v>
      </c>
      <c r="E212" s="31">
        <f t="shared" si="84"/>
        <v>1.2744265080713679E-3</v>
      </c>
      <c r="F212" s="31">
        <f t="shared" si="84"/>
        <v>9.8531875061582422E-5</v>
      </c>
      <c r="G212" s="11">
        <f t="shared" si="62"/>
        <v>-0.83333333333333337</v>
      </c>
      <c r="H212" s="25">
        <f t="shared" si="63"/>
        <v>-1.0620220900594733E-3</v>
      </c>
      <c r="I212" s="2"/>
    </row>
    <row r="213" spans="1:9" s="32" customFormat="1" ht="15" x14ac:dyDescent="0.2">
      <c r="A213" s="39"/>
      <c r="B213" s="41" t="s">
        <v>439</v>
      </c>
      <c r="C213" s="7">
        <v>6</v>
      </c>
      <c r="D213" s="7">
        <v>3</v>
      </c>
      <c r="E213" s="31">
        <f t="shared" si="84"/>
        <v>1.2744265080713679E-3</v>
      </c>
      <c r="F213" s="31">
        <f t="shared" si="84"/>
        <v>2.9559562518474729E-4</v>
      </c>
      <c r="G213" s="11">
        <f t="shared" si="62"/>
        <v>-0.5</v>
      </c>
      <c r="H213" s="25">
        <f t="shared" si="63"/>
        <v>-6.3721325403568395E-4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1</v>
      </c>
      <c r="D216" s="7">
        <v>0</v>
      </c>
      <c r="E216" s="31">
        <f t="shared" ref="E216:E259" si="92">+IF(C216=0,"",C216/C$169)</f>
        <v>2.1240441801189465E-4</v>
      </c>
      <c r="F216" s="31" t="str">
        <f t="shared" ref="F216:F259" si="93">+IF(D216=0,"",D216/D$169)</f>
        <v/>
      </c>
      <c r="G216" s="11">
        <f t="shared" si="62"/>
        <v>-1</v>
      </c>
      <c r="H216" s="25">
        <f t="shared" si="63"/>
        <v>-2.1240441801189465E-4</v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2</v>
      </c>
      <c r="D220" s="7">
        <v>0</v>
      </c>
      <c r="E220" s="31">
        <f t="shared" si="92"/>
        <v>4.248088360237893E-4</v>
      </c>
      <c r="F220" s="31" t="str">
        <f t="shared" si="93"/>
        <v/>
      </c>
      <c r="G220" s="11">
        <f t="shared" si="62"/>
        <v>-1</v>
      </c>
      <c r="H220" s="25">
        <f t="shared" si="63"/>
        <v>-4.248088360237893E-4</v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255</v>
      </c>
      <c r="D222" s="7">
        <v>302</v>
      </c>
      <c r="E222" s="31">
        <f t="shared" si="92"/>
        <v>5.4163126593033135E-2</v>
      </c>
      <c r="F222" s="31">
        <f t="shared" si="93"/>
        <v>2.9756626268597892E-2</v>
      </c>
      <c r="G222" s="11">
        <f t="shared" si="62"/>
        <v>0.18431372549019609</v>
      </c>
      <c r="H222" s="25">
        <f t="shared" si="63"/>
        <v>9.9830076465590497E-3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14</v>
      </c>
      <c r="E224" s="31">
        <f t="shared" si="92"/>
        <v>2.1240441801189465E-4</v>
      </c>
      <c r="F224" s="31">
        <f t="shared" si="93"/>
        <v>1.3794462508621539E-3</v>
      </c>
      <c r="G224" s="11">
        <f t="shared" si="62"/>
        <v>13</v>
      </c>
      <c r="H224" s="25">
        <f t="shared" si="63"/>
        <v>2.7612574341546302E-3</v>
      </c>
      <c r="I224" s="2"/>
    </row>
    <row r="225" spans="1:9" s="32" customFormat="1" ht="15" x14ac:dyDescent="0.2">
      <c r="A225" s="39"/>
      <c r="B225" s="41" t="s">
        <v>228</v>
      </c>
      <c r="C225" s="7">
        <v>6</v>
      </c>
      <c r="D225" s="7">
        <v>68</v>
      </c>
      <c r="E225" s="31">
        <f t="shared" si="92"/>
        <v>1.2744265080713679E-3</v>
      </c>
      <c r="F225" s="31">
        <f t="shared" si="93"/>
        <v>6.7001675041876048E-3</v>
      </c>
      <c r="G225" s="11">
        <f t="shared" si="62"/>
        <v>10.333333333333334</v>
      </c>
      <c r="H225" s="25">
        <f t="shared" si="63"/>
        <v>1.3169073916737469E-2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8</v>
      </c>
      <c r="D227" s="7">
        <v>7</v>
      </c>
      <c r="E227" s="31">
        <f t="shared" si="92"/>
        <v>1.6992353440951572E-3</v>
      </c>
      <c r="F227" s="31">
        <f t="shared" si="93"/>
        <v>6.8972312543107693E-4</v>
      </c>
      <c r="G227" s="11">
        <f t="shared" si="62"/>
        <v>-0.125</v>
      </c>
      <c r="H227" s="25">
        <f t="shared" si="63"/>
        <v>-2.1240441801189465E-4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1</v>
      </c>
      <c r="E228" s="31" t="str">
        <f t="shared" si="92"/>
        <v/>
      </c>
      <c r="F228" s="31">
        <f t="shared" si="93"/>
        <v>9.8531875061582422E-5</v>
      </c>
      <c r="G228" s="11">
        <f t="shared" si="62"/>
        <v>1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2</v>
      </c>
      <c r="E229" s="31" t="str">
        <f t="shared" ref="E229" si="95">+IF(C229=0,"",C229/C$169)</f>
        <v/>
      </c>
      <c r="F229" s="31">
        <f t="shared" ref="F229" si="96">+IF(D229=0,"",D229/D$169)</f>
        <v>1.9706375012316484E-4</v>
      </c>
      <c r="G229" s="79">
        <f t="shared" ref="G229" si="97">+IF(AND(C229=0,D229=0)," ",IF(C229=0,1,IF(D229=0,-1,(D229-C229)/C229)))</f>
        <v>1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1</v>
      </c>
      <c r="D231" s="7">
        <v>0</v>
      </c>
      <c r="E231" s="31">
        <f t="shared" si="92"/>
        <v>2.1240441801189465E-4</v>
      </c>
      <c r="F231" s="31" t="str">
        <f t="shared" si="93"/>
        <v/>
      </c>
      <c r="G231" s="11">
        <f t="shared" si="62"/>
        <v>-1</v>
      </c>
      <c r="H231" s="25">
        <f t="shared" si="63"/>
        <v>-2.1240441801189465E-4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3</v>
      </c>
      <c r="D233" s="7">
        <v>0</v>
      </c>
      <c r="E233" s="31">
        <f t="shared" si="92"/>
        <v>6.3721325403568395E-4</v>
      </c>
      <c r="F233" s="31" t="str">
        <f t="shared" si="93"/>
        <v/>
      </c>
      <c r="G233" s="11">
        <f t="shared" si="62"/>
        <v>-1</v>
      </c>
      <c r="H233" s="25">
        <f t="shared" si="63"/>
        <v>-6.3721325403568395E-4</v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35</v>
      </c>
      <c r="D236" s="7">
        <v>16</v>
      </c>
      <c r="E236" s="31">
        <f t="shared" si="92"/>
        <v>7.434154630416313E-3</v>
      </c>
      <c r="F236" s="31">
        <f t="shared" si="93"/>
        <v>1.5765100009853187E-3</v>
      </c>
      <c r="G236" s="11">
        <f t="shared" si="62"/>
        <v>-0.54285714285714282</v>
      </c>
      <c r="H236" s="25">
        <f t="shared" si="63"/>
        <v>-4.0356839422259986E-3</v>
      </c>
      <c r="I236" s="2"/>
    </row>
    <row r="237" spans="1:9" s="32" customFormat="1" ht="15" x14ac:dyDescent="0.2">
      <c r="A237" s="39"/>
      <c r="B237" s="41" t="s">
        <v>55</v>
      </c>
      <c r="C237" s="7">
        <v>12</v>
      </c>
      <c r="D237" s="7">
        <v>9</v>
      </c>
      <c r="E237" s="31">
        <f t="shared" si="92"/>
        <v>2.5488530161427358E-3</v>
      </c>
      <c r="F237" s="31">
        <f t="shared" si="93"/>
        <v>8.8678687555424182E-4</v>
      </c>
      <c r="G237" s="11">
        <f t="shared" ref="G237:G300" si="99">+IF(AND(C237=0,D237=0)," ",IF(C237=0,1,IF(D237=0,-1,(D237-C237)/C237)))</f>
        <v>-0.25</v>
      </c>
      <c r="H237" s="25">
        <f t="shared" si="63"/>
        <v>-6.3721325403568395E-4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5</v>
      </c>
      <c r="E238" s="31" t="str">
        <f t="shared" si="92"/>
        <v/>
      </c>
      <c r="F238" s="31">
        <f t="shared" si="93"/>
        <v>4.9265937530791214E-4</v>
      </c>
      <c r="G238" s="11">
        <f t="shared" si="99"/>
        <v>1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67</v>
      </c>
      <c r="D239" s="7">
        <v>32</v>
      </c>
      <c r="E239" s="31">
        <f t="shared" si="92"/>
        <v>1.4231096006796942E-2</v>
      </c>
      <c r="F239" s="31">
        <f t="shared" si="93"/>
        <v>3.1530200019706375E-3</v>
      </c>
      <c r="G239" s="11">
        <f t="shared" si="99"/>
        <v>-0.52238805970149249</v>
      </c>
      <c r="H239" s="25">
        <f t="shared" si="63"/>
        <v>-7.4341546304163121E-3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2</v>
      </c>
      <c r="D241" s="7">
        <v>0</v>
      </c>
      <c r="E241" s="31">
        <f t="shared" si="92"/>
        <v>4.248088360237893E-4</v>
      </c>
      <c r="F241" s="31" t="str">
        <f t="shared" si="93"/>
        <v/>
      </c>
      <c r="G241" s="11">
        <f t="shared" si="99"/>
        <v>-1</v>
      </c>
      <c r="H241" s="25">
        <f t="shared" si="63"/>
        <v>-4.248088360237893E-4</v>
      </c>
      <c r="I241" s="2"/>
    </row>
    <row r="242" spans="1:9" s="32" customFormat="1" ht="15" x14ac:dyDescent="0.2">
      <c r="A242" s="39"/>
      <c r="B242" s="41" t="s">
        <v>54</v>
      </c>
      <c r="C242" s="7">
        <v>5</v>
      </c>
      <c r="D242" s="7">
        <v>6</v>
      </c>
      <c r="E242" s="31">
        <f t="shared" si="92"/>
        <v>1.0620220900594733E-3</v>
      </c>
      <c r="F242" s="31">
        <f t="shared" si="93"/>
        <v>5.9119125036949458E-4</v>
      </c>
      <c r="G242" s="11">
        <f t="shared" si="99"/>
        <v>0.2</v>
      </c>
      <c r="H242" s="25">
        <f t="shared" si="63"/>
        <v>2.1240441801189465E-4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9</v>
      </c>
      <c r="D244" s="7">
        <v>9</v>
      </c>
      <c r="E244" s="31">
        <f t="shared" si="92"/>
        <v>1.9116397621070519E-3</v>
      </c>
      <c r="F244" s="31">
        <f t="shared" si="93"/>
        <v>8.8678687555424182E-4</v>
      </c>
      <c r="G244" s="11">
        <f t="shared" si="99"/>
        <v>0</v>
      </c>
      <c r="H244" s="25">
        <f t="shared" si="63"/>
        <v>0</v>
      </c>
      <c r="I244" s="2"/>
    </row>
    <row r="245" spans="1:9" s="32" customFormat="1" ht="15" x14ac:dyDescent="0.2">
      <c r="A245" s="39"/>
      <c r="B245" s="41" t="s">
        <v>334</v>
      </c>
      <c r="C245" s="7">
        <v>2</v>
      </c>
      <c r="D245" s="7">
        <v>1</v>
      </c>
      <c r="E245" s="31">
        <f t="shared" si="92"/>
        <v>4.248088360237893E-4</v>
      </c>
      <c r="F245" s="31">
        <f t="shared" si="93"/>
        <v>9.8531875061582422E-5</v>
      </c>
      <c r="G245" s="11">
        <f t="shared" si="99"/>
        <v>-0.5</v>
      </c>
      <c r="H245" s="25">
        <f t="shared" ref="H245:H328" si="100">+IF(OR(AND(E245=""),(G245="")),"",E245*G245)</f>
        <v>-2.1240441801189465E-4</v>
      </c>
      <c r="I245" s="2"/>
    </row>
    <row r="246" spans="1:9" s="32" customFormat="1" ht="15" x14ac:dyDescent="0.2">
      <c r="A246" s="39"/>
      <c r="B246" s="41" t="s">
        <v>233</v>
      </c>
      <c r="C246" s="7">
        <v>2</v>
      </c>
      <c r="D246" s="7">
        <v>1</v>
      </c>
      <c r="E246" s="31">
        <f t="shared" si="92"/>
        <v>4.248088360237893E-4</v>
      </c>
      <c r="F246" s="31">
        <f t="shared" si="93"/>
        <v>9.8531875061582422E-5</v>
      </c>
      <c r="G246" s="11">
        <f t="shared" si="99"/>
        <v>-0.5</v>
      </c>
      <c r="H246" s="25">
        <f t="shared" si="100"/>
        <v>-2.1240441801189465E-4</v>
      </c>
      <c r="I246" s="2"/>
    </row>
    <row r="247" spans="1:9" s="32" customFormat="1" ht="15" x14ac:dyDescent="0.2">
      <c r="A247" s="39"/>
      <c r="B247" s="41" t="s">
        <v>234</v>
      </c>
      <c r="C247" s="7">
        <v>7</v>
      </c>
      <c r="D247" s="7">
        <v>0</v>
      </c>
      <c r="E247" s="31">
        <f t="shared" si="92"/>
        <v>1.4868309260832626E-3</v>
      </c>
      <c r="F247" s="31" t="str">
        <f t="shared" si="93"/>
        <v/>
      </c>
      <c r="G247" s="11">
        <f t="shared" si="99"/>
        <v>-1</v>
      </c>
      <c r="H247" s="25">
        <f t="shared" si="100"/>
        <v>-1.4868309260832626E-3</v>
      </c>
      <c r="I247" s="2"/>
    </row>
    <row r="248" spans="1:9" s="32" customFormat="1" ht="15" x14ac:dyDescent="0.2">
      <c r="A248" s="39"/>
      <c r="B248" s="41" t="s">
        <v>445</v>
      </c>
      <c r="C248" s="7">
        <v>8</v>
      </c>
      <c r="D248" s="7">
        <v>5</v>
      </c>
      <c r="E248" s="31">
        <f t="shared" si="92"/>
        <v>1.6992353440951572E-3</v>
      </c>
      <c r="F248" s="31">
        <f t="shared" si="93"/>
        <v>4.9265937530791214E-4</v>
      </c>
      <c r="G248" s="11">
        <f t="shared" si="99"/>
        <v>-0.375</v>
      </c>
      <c r="H248" s="25">
        <f t="shared" si="100"/>
        <v>-6.3721325403568395E-4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3</v>
      </c>
      <c r="D250" s="7">
        <v>6</v>
      </c>
      <c r="E250" s="31">
        <f t="shared" si="92"/>
        <v>6.3721325403568395E-4</v>
      </c>
      <c r="F250" s="31">
        <f t="shared" si="93"/>
        <v>5.9119125036949458E-4</v>
      </c>
      <c r="G250" s="11">
        <f t="shared" si="99"/>
        <v>1</v>
      </c>
      <c r="H250" s="25">
        <f t="shared" si="100"/>
        <v>6.3721325403568395E-4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10</v>
      </c>
      <c r="D252" s="7">
        <v>0</v>
      </c>
      <c r="E252" s="31">
        <f t="shared" si="92"/>
        <v>2.1240441801189465E-3</v>
      </c>
      <c r="F252" s="31" t="str">
        <f t="shared" si="93"/>
        <v/>
      </c>
      <c r="G252" s="11">
        <f t="shared" si="99"/>
        <v>-1</v>
      </c>
      <c r="H252" s="25">
        <f t="shared" si="100"/>
        <v>-2.1240441801189465E-3</v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4</v>
      </c>
      <c r="D254" s="7">
        <v>1</v>
      </c>
      <c r="E254" s="31">
        <f t="shared" si="92"/>
        <v>8.4961767204757861E-4</v>
      </c>
      <c r="F254" s="31">
        <f t="shared" si="93"/>
        <v>9.8531875061582422E-5</v>
      </c>
      <c r="G254" s="11">
        <f t="shared" si="99"/>
        <v>-0.75</v>
      </c>
      <c r="H254" s="25">
        <f t="shared" si="100"/>
        <v>-6.3721325403568395E-4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2</v>
      </c>
      <c r="D257" s="7">
        <v>0</v>
      </c>
      <c r="E257" s="31">
        <f t="shared" si="92"/>
        <v>4.248088360237893E-4</v>
      </c>
      <c r="F257" s="31" t="str">
        <f t="shared" si="93"/>
        <v/>
      </c>
      <c r="G257" s="11">
        <f t="shared" si="99"/>
        <v>-1</v>
      </c>
      <c r="H257" s="25">
        <f t="shared" si="100"/>
        <v>-4.248088360237893E-4</v>
      </c>
      <c r="I257" s="2"/>
    </row>
    <row r="258" spans="1:9" s="32" customFormat="1" ht="15" x14ac:dyDescent="0.2">
      <c r="A258" s="39"/>
      <c r="B258" s="41" t="s">
        <v>451</v>
      </c>
      <c r="C258" s="7">
        <v>42</v>
      </c>
      <c r="D258" s="7">
        <v>1</v>
      </c>
      <c r="E258" s="31">
        <f t="shared" si="92"/>
        <v>8.9209855564995749E-3</v>
      </c>
      <c r="F258" s="31">
        <f t="shared" si="93"/>
        <v>9.8531875061582422E-5</v>
      </c>
      <c r="G258" s="11">
        <f t="shared" si="99"/>
        <v>-0.97619047619047616</v>
      </c>
      <c r="H258" s="25">
        <f t="shared" si="100"/>
        <v>-8.7085811384876796E-3</v>
      </c>
      <c r="I258" s="2"/>
    </row>
    <row r="259" spans="1:9" s="32" customFormat="1" ht="15" x14ac:dyDescent="0.2">
      <c r="A259" s="39"/>
      <c r="B259" s="41" t="s">
        <v>452</v>
      </c>
      <c r="C259" s="7">
        <v>1</v>
      </c>
      <c r="D259" s="7">
        <v>4</v>
      </c>
      <c r="E259" s="31">
        <f t="shared" si="92"/>
        <v>2.1240441801189465E-4</v>
      </c>
      <c r="F259" s="31">
        <f t="shared" si="93"/>
        <v>3.9412750024632969E-4</v>
      </c>
      <c r="G259" s="11">
        <f t="shared" si="99"/>
        <v>3</v>
      </c>
      <c r="H259" s="25">
        <f t="shared" si="100"/>
        <v>6.3721325403568395E-4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2</v>
      </c>
      <c r="E260" s="31" t="str">
        <f t="shared" ref="E260:E261" si="101">+IF(C260=0,"",C260/C$169)</f>
        <v/>
      </c>
      <c r="F260" s="31">
        <f t="shared" ref="F260:F261" si="102">+IF(D260=0,"",D260/D$169)</f>
        <v>1.9706375012316484E-4</v>
      </c>
      <c r="G260" s="11">
        <f t="shared" si="99"/>
        <v>1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20</v>
      </c>
      <c r="D261" s="7">
        <v>13</v>
      </c>
      <c r="E261" s="31">
        <f t="shared" si="101"/>
        <v>4.248088360237893E-3</v>
      </c>
      <c r="F261" s="31">
        <f t="shared" si="102"/>
        <v>1.2809143758005714E-3</v>
      </c>
      <c r="G261" s="11">
        <f t="shared" si="99"/>
        <v>-0.35</v>
      </c>
      <c r="H261" s="25">
        <f t="shared" si="103"/>
        <v>-1.4868309260832626E-3</v>
      </c>
      <c r="I261" s="2"/>
    </row>
    <row r="262" spans="1:9" s="32" customFormat="1" ht="15" x14ac:dyDescent="0.2">
      <c r="A262" s="39"/>
      <c r="B262" s="41" t="s">
        <v>57</v>
      </c>
      <c r="C262" s="7">
        <v>1</v>
      </c>
      <c r="D262" s="7">
        <v>0</v>
      </c>
      <c r="E262" s="31">
        <f t="shared" ref="E262:F264" si="104">+IF(C262=0,"",C262/C$169)</f>
        <v>2.1240441801189465E-4</v>
      </c>
      <c r="F262" s="31" t="str">
        <f t="shared" si="104"/>
        <v/>
      </c>
      <c r="G262" s="11">
        <f t="shared" si="99"/>
        <v>-1</v>
      </c>
      <c r="H262" s="25">
        <f t="shared" si="100"/>
        <v>-2.1240441801189465E-4</v>
      </c>
      <c r="I262" s="2"/>
    </row>
    <row r="263" spans="1:9" s="32" customFormat="1" ht="15" x14ac:dyDescent="0.2">
      <c r="A263" s="39"/>
      <c r="B263" s="41" t="s">
        <v>237</v>
      </c>
      <c r="C263" s="7">
        <v>69</v>
      </c>
      <c r="D263" s="7">
        <v>252</v>
      </c>
      <c r="E263" s="31">
        <f t="shared" si="104"/>
        <v>1.4655904842820731E-2</v>
      </c>
      <c r="F263" s="31">
        <f t="shared" si="104"/>
        <v>2.4830032515518772E-2</v>
      </c>
      <c r="G263" s="11">
        <f t="shared" si="99"/>
        <v>2.652173913043478</v>
      </c>
      <c r="H263" s="25">
        <f t="shared" si="100"/>
        <v>3.8870008496176715E-2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1</v>
      </c>
      <c r="D265" s="7">
        <v>0</v>
      </c>
      <c r="E265" s="31">
        <f t="shared" ref="E265:E270" si="105">+IF(C265=0,"",C265/C$169)</f>
        <v>2.1240441801189465E-4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-2.1240441801189465E-4</v>
      </c>
      <c r="I265" s="2"/>
    </row>
    <row r="266" spans="1:9" s="32" customFormat="1" ht="15" x14ac:dyDescent="0.2">
      <c r="A266" s="39"/>
      <c r="B266" s="41" t="s">
        <v>529</v>
      </c>
      <c r="C266" s="7">
        <v>3</v>
      </c>
      <c r="D266" s="7">
        <v>0</v>
      </c>
      <c r="E266" s="31">
        <f t="shared" si="105"/>
        <v>6.3721325403568395E-4</v>
      </c>
      <c r="F266" s="31" t="str">
        <f t="shared" si="106"/>
        <v/>
      </c>
      <c r="G266" s="11">
        <f t="shared" si="99"/>
        <v>-1</v>
      </c>
      <c r="H266" s="25">
        <f t="shared" si="107"/>
        <v>-6.3721325403568395E-4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2</v>
      </c>
      <c r="E267" s="31" t="str">
        <f t="shared" si="105"/>
        <v/>
      </c>
      <c r="F267" s="31">
        <f t="shared" si="106"/>
        <v>1.9706375012316484E-4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1</v>
      </c>
      <c r="D269" s="7">
        <v>0</v>
      </c>
      <c r="E269" s="31">
        <f t="shared" si="105"/>
        <v>2.1240441801189465E-4</v>
      </c>
      <c r="F269" s="31" t="str">
        <f t="shared" si="106"/>
        <v/>
      </c>
      <c r="G269" s="11">
        <f t="shared" si="99"/>
        <v>-1</v>
      </c>
      <c r="H269" s="25">
        <f t="shared" si="107"/>
        <v>-2.1240441801189465E-4</v>
      </c>
      <c r="I269" s="2"/>
    </row>
    <row r="270" spans="1:9" s="32" customFormat="1" ht="15" x14ac:dyDescent="0.2">
      <c r="A270" s="39"/>
      <c r="B270" s="41" t="s">
        <v>532</v>
      </c>
      <c r="C270" s="7">
        <v>8</v>
      </c>
      <c r="D270" s="7">
        <v>0</v>
      </c>
      <c r="E270" s="31">
        <f t="shared" si="105"/>
        <v>1.6992353440951572E-3</v>
      </c>
      <c r="F270" s="31" t="str">
        <f t="shared" si="106"/>
        <v/>
      </c>
      <c r="G270" s="11">
        <f t="shared" si="99"/>
        <v>-1</v>
      </c>
      <c r="H270" s="25">
        <f t="shared" si="107"/>
        <v>-1.6992353440951572E-3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1</v>
      </c>
      <c r="E272" s="31" t="str">
        <f t="shared" si="108"/>
        <v/>
      </c>
      <c r="F272" s="31">
        <f t="shared" si="109"/>
        <v>9.8531875061582422E-5</v>
      </c>
      <c r="G272" s="79">
        <f t="shared" si="99"/>
        <v>1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59</v>
      </c>
      <c r="D274" s="7">
        <v>65</v>
      </c>
      <c r="E274" s="31">
        <f t="shared" ref="E274:F278" si="111">+IF(C274=0,"",C274/C$169)</f>
        <v>1.2531860662701785E-2</v>
      </c>
      <c r="F274" s="31">
        <f t="shared" si="111"/>
        <v>6.404571879002857E-3</v>
      </c>
      <c r="G274" s="11">
        <f t="shared" si="99"/>
        <v>0.10169491525423729</v>
      </c>
      <c r="H274" s="25">
        <f t="shared" si="100"/>
        <v>1.2744265080713679E-3</v>
      </c>
      <c r="I274" s="2"/>
    </row>
    <row r="275" spans="1:9" s="32" customFormat="1" ht="15" x14ac:dyDescent="0.2">
      <c r="A275" s="39"/>
      <c r="B275" s="41" t="s">
        <v>64</v>
      </c>
      <c r="C275" s="7">
        <v>145</v>
      </c>
      <c r="D275" s="7">
        <v>628</v>
      </c>
      <c r="E275" s="31">
        <f t="shared" si="111"/>
        <v>3.0798640611724725E-2</v>
      </c>
      <c r="F275" s="31">
        <f t="shared" si="111"/>
        <v>6.1878017538673759E-2</v>
      </c>
      <c r="G275" s="11">
        <f t="shared" si="99"/>
        <v>3.3310344827586209</v>
      </c>
      <c r="H275" s="25">
        <f t="shared" si="100"/>
        <v>0.10259133389974512</v>
      </c>
      <c r="I275" s="2"/>
    </row>
    <row r="276" spans="1:9" s="32" customFormat="1" ht="15" x14ac:dyDescent="0.2">
      <c r="A276" s="39"/>
      <c r="B276" s="41" t="s">
        <v>61</v>
      </c>
      <c r="C276" s="7">
        <v>20</v>
      </c>
      <c r="D276" s="7">
        <v>66</v>
      </c>
      <c r="E276" s="31">
        <f t="shared" si="111"/>
        <v>4.248088360237893E-3</v>
      </c>
      <c r="F276" s="31">
        <f t="shared" si="111"/>
        <v>6.5031037540644399E-3</v>
      </c>
      <c r="G276" s="11">
        <f t="shared" si="99"/>
        <v>2.2999999999999998</v>
      </c>
      <c r="H276" s="25">
        <f t="shared" si="100"/>
        <v>9.7706032285471527E-3</v>
      </c>
      <c r="I276" s="2"/>
    </row>
    <row r="277" spans="1:9" s="32" customFormat="1" ht="15" x14ac:dyDescent="0.2">
      <c r="A277" s="39"/>
      <c r="B277" s="41" t="s">
        <v>238</v>
      </c>
      <c r="C277" s="7">
        <v>16</v>
      </c>
      <c r="D277" s="7">
        <v>10</v>
      </c>
      <c r="E277" s="31">
        <f t="shared" si="111"/>
        <v>3.3984706881903144E-3</v>
      </c>
      <c r="F277" s="31">
        <f t="shared" si="111"/>
        <v>9.8531875061582427E-4</v>
      </c>
      <c r="G277" s="11">
        <f t="shared" si="99"/>
        <v>-0.375</v>
      </c>
      <c r="H277" s="25">
        <f t="shared" si="100"/>
        <v>-1.2744265080713679E-3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7</v>
      </c>
      <c r="E279" s="31" t="str">
        <f t="shared" ref="E279" si="112">+IF(C279=0,"",C279/C$169)</f>
        <v/>
      </c>
      <c r="F279" s="31">
        <f t="shared" ref="F279" si="113">+IF(D279=0,"",D279/D$169)</f>
        <v>6.8972312543107693E-4</v>
      </c>
      <c r="G279" s="11">
        <f t="shared" si="99"/>
        <v>1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3</v>
      </c>
      <c r="D280" s="7">
        <v>2</v>
      </c>
      <c r="E280" s="31">
        <f t="shared" ref="E280:F288" si="115">+IF(C280=0,"",C280/C$169)</f>
        <v>6.3721325403568395E-4</v>
      </c>
      <c r="F280" s="31">
        <f t="shared" si="115"/>
        <v>1.9706375012316484E-4</v>
      </c>
      <c r="G280" s="11">
        <f t="shared" si="99"/>
        <v>-0.33333333333333331</v>
      </c>
      <c r="H280" s="25">
        <f t="shared" si="100"/>
        <v>-2.1240441801189465E-4</v>
      </c>
      <c r="I280" s="2"/>
    </row>
    <row r="281" spans="1:9" s="32" customFormat="1" ht="15" x14ac:dyDescent="0.2">
      <c r="A281" s="39"/>
      <c r="B281" s="41" t="s">
        <v>453</v>
      </c>
      <c r="C281" s="7">
        <v>3</v>
      </c>
      <c r="D281" s="7">
        <v>39</v>
      </c>
      <c r="E281" s="31">
        <f t="shared" si="115"/>
        <v>6.3721325403568395E-4</v>
      </c>
      <c r="F281" s="31">
        <f t="shared" si="115"/>
        <v>3.8427431274017146E-3</v>
      </c>
      <c r="G281" s="11">
        <f t="shared" si="99"/>
        <v>12</v>
      </c>
      <c r="H281" s="25">
        <f t="shared" si="100"/>
        <v>7.6465590484282074E-3</v>
      </c>
      <c r="I281" s="2"/>
    </row>
    <row r="282" spans="1:9" s="32" customFormat="1" ht="15" x14ac:dyDescent="0.2">
      <c r="A282" s="39"/>
      <c r="B282" s="41" t="s">
        <v>59</v>
      </c>
      <c r="C282" s="7">
        <v>14</v>
      </c>
      <c r="D282" s="7">
        <v>18</v>
      </c>
      <c r="E282" s="31">
        <f t="shared" si="115"/>
        <v>2.9736618521665251E-3</v>
      </c>
      <c r="F282" s="31">
        <f t="shared" si="115"/>
        <v>1.7735737511084836E-3</v>
      </c>
      <c r="G282" s="11">
        <f t="shared" si="99"/>
        <v>0.2857142857142857</v>
      </c>
      <c r="H282" s="25">
        <f t="shared" si="100"/>
        <v>8.4961767204757861E-4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2</v>
      </c>
      <c r="D285" s="7">
        <v>0</v>
      </c>
      <c r="E285" s="31">
        <f t="shared" si="115"/>
        <v>4.248088360237893E-4</v>
      </c>
      <c r="F285" s="31" t="str">
        <f t="shared" si="115"/>
        <v/>
      </c>
      <c r="G285" s="11">
        <f t="shared" si="99"/>
        <v>-1</v>
      </c>
      <c r="H285" s="25">
        <f t="shared" si="100"/>
        <v>-4.248088360237893E-4</v>
      </c>
      <c r="I285" s="2"/>
    </row>
    <row r="286" spans="1:9" s="32" customFormat="1" ht="15" x14ac:dyDescent="0.2">
      <c r="A286" s="39"/>
      <c r="B286" s="41" t="s">
        <v>239</v>
      </c>
      <c r="C286" s="7">
        <v>9</v>
      </c>
      <c r="D286" s="7">
        <v>5</v>
      </c>
      <c r="E286" s="31">
        <f t="shared" si="115"/>
        <v>1.9116397621070519E-3</v>
      </c>
      <c r="F286" s="31">
        <f t="shared" si="115"/>
        <v>4.9265937530791214E-4</v>
      </c>
      <c r="G286" s="11">
        <f t="shared" si="99"/>
        <v>-0.44444444444444442</v>
      </c>
      <c r="H286" s="25">
        <f t="shared" si="100"/>
        <v>-8.4961767204757861E-4</v>
      </c>
      <c r="I286" s="2"/>
    </row>
    <row r="287" spans="1:9" s="32" customFormat="1" ht="15" x14ac:dyDescent="0.2">
      <c r="A287" s="39"/>
      <c r="B287" s="41" t="s">
        <v>454</v>
      </c>
      <c r="C287" s="7">
        <v>161</v>
      </c>
      <c r="D287" s="7">
        <v>1922</v>
      </c>
      <c r="E287" s="31">
        <f t="shared" si="115"/>
        <v>3.419711129991504E-2</v>
      </c>
      <c r="F287" s="31">
        <f t="shared" si="115"/>
        <v>0.1893782638683614</v>
      </c>
      <c r="G287" s="11">
        <f t="shared" si="99"/>
        <v>10.937888198757763</v>
      </c>
      <c r="H287" s="25">
        <f t="shared" si="100"/>
        <v>0.37404418011894647</v>
      </c>
      <c r="I287" s="2"/>
    </row>
    <row r="288" spans="1:9" s="32" customFormat="1" ht="15" x14ac:dyDescent="0.2">
      <c r="A288" s="39"/>
      <c r="B288" s="41" t="s">
        <v>65</v>
      </c>
      <c r="C288" s="7">
        <v>13</v>
      </c>
      <c r="D288" s="7">
        <v>19</v>
      </c>
      <c r="E288" s="31">
        <f t="shared" si="115"/>
        <v>2.7612574341546302E-3</v>
      </c>
      <c r="F288" s="31">
        <f t="shared" si="115"/>
        <v>1.8721056261700661E-3</v>
      </c>
      <c r="G288" s="11">
        <f t="shared" si="99"/>
        <v>0.46153846153846156</v>
      </c>
      <c r="H288" s="25">
        <f t="shared" si="100"/>
        <v>1.2744265080713679E-3</v>
      </c>
      <c r="I288" s="2"/>
    </row>
    <row r="289" spans="1:9" s="32" customFormat="1" ht="15" x14ac:dyDescent="0.2">
      <c r="A289" s="39"/>
      <c r="B289" s="41" t="s">
        <v>534</v>
      </c>
      <c r="C289" s="7">
        <v>6</v>
      </c>
      <c r="D289" s="7">
        <v>129</v>
      </c>
      <c r="E289" s="31">
        <f t="shared" ref="E289:E290" si="119">+IF(C289=0,"",C289/C$169)</f>
        <v>1.2744265080713679E-3</v>
      </c>
      <c r="F289" s="31">
        <f t="shared" ref="F289:F290" si="120">+IF(D289=0,"",D289/D$169)</f>
        <v>1.2710611882944133E-2</v>
      </c>
      <c r="G289" s="11">
        <f t="shared" si="99"/>
        <v>20.5</v>
      </c>
      <c r="H289" s="25">
        <f t="shared" ref="H289:H290" si="121">+IF(OR(AND(E289=""),(G289="")),"",E289*G289)</f>
        <v>2.6125743415463042E-2</v>
      </c>
      <c r="I289" s="2"/>
    </row>
    <row r="290" spans="1:9" s="32" customFormat="1" ht="15" x14ac:dyDescent="0.2">
      <c r="A290" s="39"/>
      <c r="B290" s="41" t="s">
        <v>535</v>
      </c>
      <c r="C290" s="7">
        <v>3</v>
      </c>
      <c r="D290" s="7">
        <v>11</v>
      </c>
      <c r="E290" s="31">
        <f t="shared" si="119"/>
        <v>6.3721325403568395E-4</v>
      </c>
      <c r="F290" s="31">
        <f t="shared" si="120"/>
        <v>1.0838506256774067E-3</v>
      </c>
      <c r="G290" s="11">
        <f t="shared" si="99"/>
        <v>2.6666666666666665</v>
      </c>
      <c r="H290" s="25">
        <f t="shared" si="121"/>
        <v>1.6992353440951572E-3</v>
      </c>
      <c r="I290" s="2"/>
    </row>
    <row r="291" spans="1:9" s="32" customFormat="1" ht="15" x14ac:dyDescent="0.2">
      <c r="A291" s="39"/>
      <c r="B291" s="41" t="s">
        <v>66</v>
      </c>
      <c r="C291" s="7">
        <v>70</v>
      </c>
      <c r="D291" s="7">
        <v>50</v>
      </c>
      <c r="E291" s="31">
        <f>+IF(C291=0,"",C291/C$169)</f>
        <v>1.4868309260832626E-2</v>
      </c>
      <c r="F291" s="31">
        <f>+IF(D291=0,"",D291/D$169)</f>
        <v>4.9265937530791207E-3</v>
      </c>
      <c r="G291" s="11">
        <f t="shared" si="99"/>
        <v>-0.2857142857142857</v>
      </c>
      <c r="H291" s="25">
        <f t="shared" si="100"/>
        <v>-4.248088360237893E-3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3</v>
      </c>
      <c r="D295" s="7">
        <v>4</v>
      </c>
      <c r="E295" s="31">
        <f t="shared" si="122"/>
        <v>6.3721325403568395E-4</v>
      </c>
      <c r="F295" s="31">
        <f t="shared" si="123"/>
        <v>3.9412750024632969E-4</v>
      </c>
      <c r="G295" s="11">
        <f t="shared" si="99"/>
        <v>0.33333333333333331</v>
      </c>
      <c r="H295" s="25">
        <f t="shared" si="124"/>
        <v>2.1240441801189465E-4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21</v>
      </c>
      <c r="D297" s="7">
        <v>7</v>
      </c>
      <c r="E297" s="31">
        <f t="shared" si="125"/>
        <v>4.4604927782497875E-3</v>
      </c>
      <c r="F297" s="31">
        <f t="shared" si="126"/>
        <v>6.8972312543107693E-4</v>
      </c>
      <c r="G297" s="11">
        <f t="shared" si="99"/>
        <v>-0.66666666666666663</v>
      </c>
      <c r="H297" s="25">
        <f t="shared" si="127"/>
        <v>-2.9736618521665247E-3</v>
      </c>
      <c r="I297" s="2"/>
    </row>
    <row r="298" spans="1:9" s="32" customFormat="1" ht="15" x14ac:dyDescent="0.2">
      <c r="A298" s="39"/>
      <c r="B298" s="41" t="s">
        <v>455</v>
      </c>
      <c r="C298" s="7">
        <v>21</v>
      </c>
      <c r="D298" s="7">
        <v>23</v>
      </c>
      <c r="E298" s="31">
        <f>+IF(C298=0,"",C298/C$169)</f>
        <v>4.4604927782497875E-3</v>
      </c>
      <c r="F298" s="31">
        <f>+IF(D298=0,"",D298/D$169)</f>
        <v>2.2662331264163959E-3</v>
      </c>
      <c r="G298" s="11">
        <f t="shared" si="99"/>
        <v>9.5238095238095233E-2</v>
      </c>
      <c r="H298" s="25">
        <f t="shared" si="100"/>
        <v>4.2480883602378925E-4</v>
      </c>
      <c r="I298" s="2"/>
    </row>
    <row r="299" spans="1:9" s="32" customFormat="1" ht="15" x14ac:dyDescent="0.2">
      <c r="A299" s="39"/>
      <c r="B299" s="41" t="s">
        <v>456</v>
      </c>
      <c r="C299" s="7">
        <v>30</v>
      </c>
      <c r="D299" s="7">
        <v>24</v>
      </c>
      <c r="E299" s="31">
        <f>+IF(C299=0,"",C299/C$169)</f>
        <v>6.3721325403568391E-3</v>
      </c>
      <c r="F299" s="31">
        <f>+IF(D299=0,"",D299/D$169)</f>
        <v>2.3647650014779783E-3</v>
      </c>
      <c r="G299" s="11">
        <f t="shared" si="99"/>
        <v>-0.2</v>
      </c>
      <c r="H299" s="25">
        <f t="shared" si="100"/>
        <v>-1.2744265080713679E-3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2</v>
      </c>
      <c r="E300" s="31" t="str">
        <f t="shared" ref="E300" si="128">+IF(C300=0,"",C300/C$169)</f>
        <v/>
      </c>
      <c r="F300" s="31">
        <f t="shared" ref="F300" si="129">+IF(D300=0,"",D300/D$169)</f>
        <v>1.9706375012316484E-4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98</v>
      </c>
      <c r="D301" s="7">
        <v>46</v>
      </c>
      <c r="E301" s="31">
        <f t="shared" ref="E301:E323" si="131">+IF(C301=0,"",C301/C$169)</f>
        <v>2.0815632965165677E-2</v>
      </c>
      <c r="F301" s="31">
        <f t="shared" ref="F301:F323" si="132">+IF(D301=0,"",D301/D$169)</f>
        <v>4.5324662528327918E-3</v>
      </c>
      <c r="G301" s="11">
        <f t="shared" ref="G301:G339" si="133">+IF(AND(C301=0,D301=0)," ",IF(C301=0,1,IF(D301=0,-1,(D301-C301)/C301)))</f>
        <v>-0.53061224489795922</v>
      </c>
      <c r="H301" s="25">
        <f t="shared" si="100"/>
        <v>-1.1045029736618523E-2</v>
      </c>
      <c r="I301" s="2"/>
    </row>
    <row r="302" spans="1:9" s="32" customFormat="1" ht="15" x14ac:dyDescent="0.2">
      <c r="A302" s="39"/>
      <c r="B302" s="41" t="s">
        <v>458</v>
      </c>
      <c r="C302" s="7">
        <v>6</v>
      </c>
      <c r="D302" s="7">
        <v>21</v>
      </c>
      <c r="E302" s="31">
        <f t="shared" si="131"/>
        <v>1.2744265080713679E-3</v>
      </c>
      <c r="F302" s="31">
        <f t="shared" si="132"/>
        <v>2.069169376293231E-3</v>
      </c>
      <c r="G302" s="11">
        <f t="shared" si="133"/>
        <v>2.5</v>
      </c>
      <c r="H302" s="25">
        <f t="shared" si="100"/>
        <v>3.18606627017842E-3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23</v>
      </c>
      <c r="D304" s="7">
        <v>52</v>
      </c>
      <c r="E304" s="31">
        <f t="shared" si="131"/>
        <v>4.8853016142735772E-3</v>
      </c>
      <c r="F304" s="31">
        <f t="shared" si="132"/>
        <v>5.1236575032022856E-3</v>
      </c>
      <c r="G304" s="11">
        <f t="shared" si="133"/>
        <v>1.2608695652173914</v>
      </c>
      <c r="H304" s="25">
        <f t="shared" si="100"/>
        <v>6.1597281223449455E-3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3</v>
      </c>
      <c r="D306" s="7">
        <v>26</v>
      </c>
      <c r="E306" s="31">
        <f t="shared" si="131"/>
        <v>6.3721325403568395E-4</v>
      </c>
      <c r="F306" s="31">
        <f t="shared" si="132"/>
        <v>2.5618287516011428E-3</v>
      </c>
      <c r="G306" s="11">
        <f t="shared" si="133"/>
        <v>7.666666666666667</v>
      </c>
      <c r="H306" s="25">
        <f t="shared" si="100"/>
        <v>4.8853016142735772E-3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8</v>
      </c>
      <c r="D309" s="7">
        <v>17</v>
      </c>
      <c r="E309" s="31">
        <f t="shared" si="131"/>
        <v>1.6992353440951572E-3</v>
      </c>
      <c r="F309" s="31">
        <f t="shared" si="132"/>
        <v>1.6750418760469012E-3</v>
      </c>
      <c r="G309" s="11">
        <f t="shared" si="133"/>
        <v>1.125</v>
      </c>
      <c r="H309" s="25">
        <f t="shared" si="100"/>
        <v>1.9116397621070519E-3</v>
      </c>
      <c r="I309" s="2"/>
    </row>
    <row r="310" spans="1:9" s="32" customFormat="1" ht="15" x14ac:dyDescent="0.2">
      <c r="A310" s="39"/>
      <c r="B310" s="41" t="s">
        <v>462</v>
      </c>
      <c r="C310" s="7">
        <v>5</v>
      </c>
      <c r="D310" s="7">
        <v>1</v>
      </c>
      <c r="E310" s="31">
        <f t="shared" si="131"/>
        <v>1.0620220900594733E-3</v>
      </c>
      <c r="F310" s="31">
        <f t="shared" si="132"/>
        <v>9.8531875061582422E-5</v>
      </c>
      <c r="G310" s="11">
        <f t="shared" si="133"/>
        <v>-0.8</v>
      </c>
      <c r="H310" s="25">
        <f t="shared" si="100"/>
        <v>-8.4961767204757861E-4</v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11</v>
      </c>
      <c r="E311" s="31" t="str">
        <f t="shared" si="131"/>
        <v/>
      </c>
      <c r="F311" s="31">
        <f t="shared" si="132"/>
        <v>1.0838506256774067E-3</v>
      </c>
      <c r="G311" s="11">
        <f t="shared" si="133"/>
        <v>1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1</v>
      </c>
      <c r="E312" s="31" t="str">
        <f t="shared" si="131"/>
        <v/>
      </c>
      <c r="F312" s="31">
        <f t="shared" si="132"/>
        <v>9.8531875061582422E-5</v>
      </c>
      <c r="G312" s="11">
        <f t="shared" si="133"/>
        <v>1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20</v>
      </c>
      <c r="D313" s="7">
        <v>13</v>
      </c>
      <c r="E313" s="31">
        <f t="shared" si="131"/>
        <v>4.248088360237893E-3</v>
      </c>
      <c r="F313" s="31">
        <f t="shared" si="132"/>
        <v>1.2809143758005714E-3</v>
      </c>
      <c r="G313" s="11">
        <f t="shared" si="133"/>
        <v>-0.35</v>
      </c>
      <c r="H313" s="25">
        <f t="shared" si="100"/>
        <v>-1.4868309260832626E-3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76</v>
      </c>
      <c r="D315" s="7">
        <v>124</v>
      </c>
      <c r="E315" s="31">
        <f t="shared" si="131"/>
        <v>1.6142735768903994E-2</v>
      </c>
      <c r="F315" s="31">
        <f t="shared" si="132"/>
        <v>1.221795250763622E-2</v>
      </c>
      <c r="G315" s="11">
        <f t="shared" si="133"/>
        <v>0.63157894736842102</v>
      </c>
      <c r="H315" s="25">
        <f t="shared" si="100"/>
        <v>1.0195412064570943E-2</v>
      </c>
      <c r="I315" s="2"/>
    </row>
    <row r="316" spans="1:9" s="32" customFormat="1" ht="15" x14ac:dyDescent="0.2">
      <c r="A316" s="39"/>
      <c r="B316" s="41" t="s">
        <v>242</v>
      </c>
      <c r="C316" s="7">
        <v>3</v>
      </c>
      <c r="D316" s="7">
        <v>1</v>
      </c>
      <c r="E316" s="31">
        <f t="shared" si="131"/>
        <v>6.3721325403568395E-4</v>
      </c>
      <c r="F316" s="31">
        <f t="shared" si="132"/>
        <v>9.8531875061582422E-5</v>
      </c>
      <c r="G316" s="11">
        <f t="shared" si="133"/>
        <v>-0.66666666666666663</v>
      </c>
      <c r="H316" s="25">
        <f t="shared" si="100"/>
        <v>-4.248088360237893E-4</v>
      </c>
      <c r="I316" s="2"/>
    </row>
    <row r="317" spans="1:9" s="32" customFormat="1" ht="15" x14ac:dyDescent="0.2">
      <c r="A317" s="39"/>
      <c r="B317" s="41" t="s">
        <v>243</v>
      </c>
      <c r="C317" s="7">
        <v>9</v>
      </c>
      <c r="D317" s="7">
        <v>11</v>
      </c>
      <c r="E317" s="31">
        <f t="shared" si="131"/>
        <v>1.9116397621070519E-3</v>
      </c>
      <c r="F317" s="31">
        <f t="shared" si="132"/>
        <v>1.0838506256774067E-3</v>
      </c>
      <c r="G317" s="11">
        <f t="shared" si="133"/>
        <v>0.22222222222222221</v>
      </c>
      <c r="H317" s="25">
        <f t="shared" si="100"/>
        <v>4.248088360237893E-4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9.8531875061582422E-5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6</v>
      </c>
      <c r="D319" s="7">
        <v>7</v>
      </c>
      <c r="E319" s="31">
        <f t="shared" si="131"/>
        <v>1.2744265080713679E-3</v>
      </c>
      <c r="F319" s="31">
        <f t="shared" si="132"/>
        <v>6.8972312543107693E-4</v>
      </c>
      <c r="G319" s="11">
        <f t="shared" si="133"/>
        <v>0.16666666666666666</v>
      </c>
      <c r="H319" s="25">
        <f t="shared" si="100"/>
        <v>2.1240441801189465E-4</v>
      </c>
      <c r="I319" s="2"/>
    </row>
    <row r="320" spans="1:9" s="32" customFormat="1" ht="15" x14ac:dyDescent="0.2">
      <c r="A320" s="39"/>
      <c r="B320" s="41" t="s">
        <v>469</v>
      </c>
      <c r="C320" s="7">
        <v>63</v>
      </c>
      <c r="D320" s="7">
        <v>98</v>
      </c>
      <c r="E320" s="31">
        <f t="shared" si="131"/>
        <v>1.3381478334749362E-2</v>
      </c>
      <c r="F320" s="31">
        <f t="shared" si="132"/>
        <v>9.6561237560350774E-3</v>
      </c>
      <c r="G320" s="11">
        <f t="shared" si="133"/>
        <v>0.55555555555555558</v>
      </c>
      <c r="H320" s="25">
        <f t="shared" si="100"/>
        <v>7.434154630416313E-3</v>
      </c>
      <c r="I320" s="2"/>
    </row>
    <row r="321" spans="1:9" s="32" customFormat="1" ht="15" x14ac:dyDescent="0.2">
      <c r="A321" s="39"/>
      <c r="B321" s="41" t="s">
        <v>470</v>
      </c>
      <c r="C321" s="7">
        <v>6</v>
      </c>
      <c r="D321" s="7">
        <v>2</v>
      </c>
      <c r="E321" s="31">
        <f t="shared" si="131"/>
        <v>1.2744265080713679E-3</v>
      </c>
      <c r="F321" s="31">
        <f t="shared" si="132"/>
        <v>1.9706375012316484E-4</v>
      </c>
      <c r="G321" s="11">
        <f t="shared" si="133"/>
        <v>-0.66666666666666663</v>
      </c>
      <c r="H321" s="25">
        <f t="shared" si="100"/>
        <v>-8.4961767204757861E-4</v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96</v>
      </c>
      <c r="D324" s="7">
        <v>34</v>
      </c>
      <c r="E324" s="31">
        <f t="shared" ref="E324" si="134">+IF(C324=0,"",C324/C$169)</f>
        <v>2.0390824129141887E-2</v>
      </c>
      <c r="F324" s="31">
        <f t="shared" ref="F324" si="135">+IF(D324=0,"",D324/D$169)</f>
        <v>3.3500837520938024E-3</v>
      </c>
      <c r="G324" s="11">
        <f t="shared" si="133"/>
        <v>-0.64583333333333337</v>
      </c>
      <c r="H324" s="25">
        <f t="shared" ref="H324" si="136">+IF(OR(AND(E324=""),(G324="")),"",E324*G324)</f>
        <v>-1.3169073916737469E-2</v>
      </c>
      <c r="I324" s="2"/>
    </row>
    <row r="325" spans="1:9" s="32" customFormat="1" ht="15" x14ac:dyDescent="0.2">
      <c r="A325" s="39"/>
      <c r="B325" s="41" t="s">
        <v>473</v>
      </c>
      <c r="C325" s="7">
        <v>13</v>
      </c>
      <c r="D325" s="7">
        <v>5</v>
      </c>
      <c r="E325" s="31">
        <f t="shared" ref="E325:F328" si="137">+IF(C325=0,"",C325/C$169)</f>
        <v>2.7612574341546302E-3</v>
      </c>
      <c r="F325" s="31">
        <f t="shared" si="137"/>
        <v>4.9265937530791214E-4</v>
      </c>
      <c r="G325" s="11">
        <f t="shared" si="133"/>
        <v>-0.61538461538461542</v>
      </c>
      <c r="H325" s="25">
        <f t="shared" si="100"/>
        <v>-1.6992353440951572E-3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6</v>
      </c>
      <c r="D329" s="7">
        <v>3</v>
      </c>
      <c r="E329" s="31">
        <f t="shared" ref="E329:E336" si="138">+IF(C329=0,"",C329/C$169)</f>
        <v>1.2744265080713679E-3</v>
      </c>
      <c r="F329" s="31">
        <f t="shared" ref="F329:F336" si="139">+IF(D329=0,"",D329/D$169)</f>
        <v>2.9559562518474729E-4</v>
      </c>
      <c r="G329" s="11">
        <f t="shared" si="133"/>
        <v>-0.5</v>
      </c>
      <c r="H329" s="25">
        <f t="shared" ref="H329:H336" si="140">+IF(OR(AND(E329=""),(G329="")),"",E329*G329)</f>
        <v>-6.3721325403568395E-4</v>
      </c>
      <c r="I329" s="2"/>
    </row>
    <row r="330" spans="1:9" s="32" customFormat="1" ht="15" x14ac:dyDescent="0.2">
      <c r="A330" s="39"/>
      <c r="B330" s="41" t="s">
        <v>478</v>
      </c>
      <c r="C330" s="7">
        <v>1</v>
      </c>
      <c r="D330" s="7">
        <v>1</v>
      </c>
      <c r="E330" s="31">
        <f t="shared" si="138"/>
        <v>2.1240441801189465E-4</v>
      </c>
      <c r="F330" s="31">
        <f t="shared" si="139"/>
        <v>9.8531875061582422E-5</v>
      </c>
      <c r="G330" s="11">
        <f t="shared" si="133"/>
        <v>0</v>
      </c>
      <c r="H330" s="25">
        <f t="shared" si="140"/>
        <v>0</v>
      </c>
      <c r="I330" s="2"/>
    </row>
    <row r="331" spans="1:9" s="32" customFormat="1" ht="15" x14ac:dyDescent="0.2">
      <c r="A331" s="39"/>
      <c r="B331" s="41" t="s">
        <v>479</v>
      </c>
      <c r="C331" s="7">
        <v>2</v>
      </c>
      <c r="D331" s="7">
        <v>1</v>
      </c>
      <c r="E331" s="31">
        <f t="shared" si="138"/>
        <v>4.248088360237893E-4</v>
      </c>
      <c r="F331" s="31">
        <f t="shared" si="139"/>
        <v>9.8531875061582422E-5</v>
      </c>
      <c r="G331" s="11">
        <f t="shared" si="133"/>
        <v>-0.5</v>
      </c>
      <c r="H331" s="25">
        <f t="shared" si="140"/>
        <v>-2.1240441801189465E-4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8</v>
      </c>
      <c r="D334" s="7">
        <v>4</v>
      </c>
      <c r="E334" s="31">
        <f t="shared" si="138"/>
        <v>1.6992353440951572E-3</v>
      </c>
      <c r="F334" s="31">
        <f t="shared" si="139"/>
        <v>3.9412750024632969E-4</v>
      </c>
      <c r="G334" s="11">
        <f t="shared" si="133"/>
        <v>-0.5</v>
      </c>
      <c r="H334" s="25">
        <f t="shared" si="140"/>
        <v>-8.4961767204757861E-4</v>
      </c>
      <c r="I334" s="2"/>
    </row>
    <row r="335" spans="1:9" s="32" customFormat="1" ht="15" x14ac:dyDescent="0.2">
      <c r="A335" s="39"/>
      <c r="B335" s="41" t="s">
        <v>245</v>
      </c>
      <c r="C335" s="7">
        <v>2</v>
      </c>
      <c r="D335" s="7">
        <v>0</v>
      </c>
      <c r="E335" s="31">
        <f t="shared" si="138"/>
        <v>4.248088360237893E-4</v>
      </c>
      <c r="F335" s="31" t="str">
        <f t="shared" si="139"/>
        <v/>
      </c>
      <c r="G335" s="11">
        <f t="shared" si="133"/>
        <v>-1</v>
      </c>
      <c r="H335" s="25">
        <f t="shared" si="140"/>
        <v>-4.248088360237893E-4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2</v>
      </c>
      <c r="E336" s="31" t="str">
        <f t="shared" si="138"/>
        <v/>
      </c>
      <c r="F336" s="31">
        <f t="shared" si="139"/>
        <v>1.9706375012316484E-4</v>
      </c>
      <c r="G336" s="11">
        <f t="shared" si="133"/>
        <v>1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54</v>
      </c>
      <c r="D337" s="7">
        <v>111</v>
      </c>
      <c r="E337" s="31">
        <f t="shared" ref="E337:E339" si="141">+IF(C337=0,"",C337/C$169)</f>
        <v>1.1469838572642312E-2</v>
      </c>
      <c r="F337" s="31">
        <f t="shared" ref="F337:F339" si="142">+IF(D337=0,"",D337/D$169)</f>
        <v>1.093703813183565E-2</v>
      </c>
      <c r="G337" s="11">
        <f t="shared" si="133"/>
        <v>1.0555555555555556</v>
      </c>
      <c r="H337" s="25">
        <f t="shared" ref="H337:H339" si="143">+IF(OR(AND(E337=""),(G337="")),"",E337*G337)</f>
        <v>1.2107051826677996E-2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1</v>
      </c>
      <c r="E338" s="31" t="str">
        <f t="shared" si="141"/>
        <v/>
      </c>
      <c r="F338" s="31">
        <f t="shared" si="142"/>
        <v>9.8531875061582422E-5</v>
      </c>
      <c r="G338" s="11">
        <f t="shared" si="133"/>
        <v>1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6</v>
      </c>
      <c r="D339" s="7">
        <v>8</v>
      </c>
      <c r="E339" s="31">
        <f t="shared" si="141"/>
        <v>1.2744265080713679E-3</v>
      </c>
      <c r="F339" s="31">
        <f t="shared" si="142"/>
        <v>7.8825500049265937E-4</v>
      </c>
      <c r="G339" s="11">
        <f t="shared" si="133"/>
        <v>0.33333333333333331</v>
      </c>
      <c r="H339" s="25">
        <f t="shared" si="143"/>
        <v>4.248088360237893E-4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14448</v>
      </c>
      <c r="D345" s="52">
        <f>SUM(D346:D564)</f>
        <v>44376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2.0714285714285716</v>
      </c>
      <c r="H345" s="54">
        <f>+IF(OR(AND(E345=""),(G345="")),"",E345*G345)</f>
        <v>2.0714285714285716</v>
      </c>
    </row>
    <row r="346" spans="1:9" s="32" customFormat="1" ht="15" x14ac:dyDescent="0.2">
      <c r="A346" s="39"/>
      <c r="B346" s="29" t="s">
        <v>74</v>
      </c>
      <c r="C346" s="7">
        <v>101</v>
      </c>
      <c r="D346" s="7">
        <v>95</v>
      </c>
      <c r="E346" s="31">
        <f t="shared" si="144"/>
        <v>6.990586932447398E-3</v>
      </c>
      <c r="F346" s="31">
        <f t="shared" si="145"/>
        <v>2.140796827113755E-3</v>
      </c>
      <c r="G346" s="11">
        <f t="shared" ref="G346:G410" si="146">+IF(AND(C346=0,D346=0)," ",IF(C346=0,1,IF(D346=0,-1,(D346-C346)/C346)))</f>
        <v>-5.9405940594059403E-2</v>
      </c>
      <c r="H346" s="25">
        <f>+IF(OR(AND(E346=""),(G346="")),"",E346*G346)</f>
        <v>-4.1528239202657808E-4</v>
      </c>
      <c r="I346" s="2"/>
    </row>
    <row r="347" spans="1:9" s="32" customFormat="1" ht="15" x14ac:dyDescent="0.2">
      <c r="A347" s="39"/>
      <c r="B347" s="29" t="s">
        <v>77</v>
      </c>
      <c r="C347" s="7">
        <v>58</v>
      </c>
      <c r="D347" s="7">
        <v>57</v>
      </c>
      <c r="E347" s="31">
        <f t="shared" si="144"/>
        <v>4.0143964562569211E-3</v>
      </c>
      <c r="F347" s="31">
        <f t="shared" si="145"/>
        <v>1.2844780962682531E-3</v>
      </c>
      <c r="G347" s="11">
        <f t="shared" si="146"/>
        <v>-1.7241379310344827E-2</v>
      </c>
      <c r="H347" s="25">
        <f t="shared" ref="H347:H414" si="147">+IF(OR(AND(E347=""),(G347="")),"",E347*G347)</f>
        <v>-6.9213732004429676E-5</v>
      </c>
      <c r="I347" s="2"/>
    </row>
    <row r="348" spans="1:9" s="32" customFormat="1" ht="15" x14ac:dyDescent="0.2">
      <c r="A348" s="39"/>
      <c r="B348" s="29" t="s">
        <v>70</v>
      </c>
      <c r="C348" s="7">
        <v>63</v>
      </c>
      <c r="D348" s="7">
        <v>58</v>
      </c>
      <c r="E348" s="31">
        <f t="shared" si="144"/>
        <v>4.3604651162790697E-3</v>
      </c>
      <c r="F348" s="31">
        <f t="shared" si="145"/>
        <v>1.3070127997115558E-3</v>
      </c>
      <c r="G348" s="11">
        <f t="shared" si="146"/>
        <v>-7.9365079365079361E-2</v>
      </c>
      <c r="H348" s="25">
        <f t="shared" si="147"/>
        <v>-3.4606866002214837E-4</v>
      </c>
      <c r="I348" s="2"/>
    </row>
    <row r="349" spans="1:9" s="32" customFormat="1" ht="15" x14ac:dyDescent="0.2">
      <c r="A349" s="39"/>
      <c r="B349" s="29" t="s">
        <v>83</v>
      </c>
      <c r="C349" s="7">
        <v>1</v>
      </c>
      <c r="D349" s="7">
        <v>0</v>
      </c>
      <c r="E349" s="31">
        <f t="shared" si="144"/>
        <v>6.9213732004429676E-5</v>
      </c>
      <c r="F349" s="31" t="str">
        <f t="shared" si="145"/>
        <v/>
      </c>
      <c r="G349" s="11">
        <f t="shared" si="146"/>
        <v>-1</v>
      </c>
      <c r="H349" s="25">
        <f t="shared" si="147"/>
        <v>-6.9213732004429676E-5</v>
      </c>
      <c r="I349" s="2"/>
    </row>
    <row r="350" spans="1:9" s="32" customFormat="1" ht="15" x14ac:dyDescent="0.2">
      <c r="A350" s="39"/>
      <c r="B350" s="29" t="s">
        <v>82</v>
      </c>
      <c r="C350" s="7">
        <v>7</v>
      </c>
      <c r="D350" s="7">
        <v>35</v>
      </c>
      <c r="E350" s="31">
        <f t="shared" si="144"/>
        <v>4.8449612403100775E-4</v>
      </c>
      <c r="F350" s="31">
        <f t="shared" si="145"/>
        <v>7.8871462051559402E-4</v>
      </c>
      <c r="G350" s="11">
        <f t="shared" si="146"/>
        <v>4</v>
      </c>
      <c r="H350" s="25">
        <f t="shared" si="147"/>
        <v>1.937984496124031E-3</v>
      </c>
      <c r="I350" s="2"/>
    </row>
    <row r="351" spans="1:9" s="32" customFormat="1" ht="15" x14ac:dyDescent="0.2">
      <c r="A351" s="39"/>
      <c r="B351" s="29" t="s">
        <v>481</v>
      </c>
      <c r="C351" s="7">
        <v>627</v>
      </c>
      <c r="D351" s="7">
        <v>656</v>
      </c>
      <c r="E351" s="31">
        <f t="shared" si="144"/>
        <v>4.3397009966777408E-2</v>
      </c>
      <c r="F351" s="31">
        <f t="shared" si="145"/>
        <v>1.4782765458806562E-2</v>
      </c>
      <c r="G351" s="11">
        <f t="shared" si="146"/>
        <v>4.6251993620414676E-2</v>
      </c>
      <c r="H351" s="25">
        <f t="shared" si="147"/>
        <v>2.007198228128461E-3</v>
      </c>
      <c r="I351" s="2"/>
    </row>
    <row r="352" spans="1:9" s="32" customFormat="1" ht="15" x14ac:dyDescent="0.2">
      <c r="A352" s="39"/>
      <c r="B352" s="29" t="s">
        <v>80</v>
      </c>
      <c r="C352" s="7">
        <v>41</v>
      </c>
      <c r="D352" s="7">
        <v>241</v>
      </c>
      <c r="E352" s="31">
        <f t="shared" si="144"/>
        <v>2.8377630121816169E-3</v>
      </c>
      <c r="F352" s="31">
        <f t="shared" si="145"/>
        <v>5.430863529835947E-3</v>
      </c>
      <c r="G352" s="11">
        <f t="shared" si="146"/>
        <v>4.8780487804878048</v>
      </c>
      <c r="H352" s="25">
        <f t="shared" si="147"/>
        <v>1.3842746400885935E-2</v>
      </c>
      <c r="I352" s="2"/>
    </row>
    <row r="353" spans="1:9" s="32" customFormat="1" ht="15" x14ac:dyDescent="0.2">
      <c r="A353" s="39"/>
      <c r="B353" s="29" t="s">
        <v>576</v>
      </c>
      <c r="C353" s="7">
        <v>11</v>
      </c>
      <c r="D353" s="7">
        <v>15</v>
      </c>
      <c r="E353" s="31">
        <f t="shared" si="144"/>
        <v>7.613510520487265E-4</v>
      </c>
      <c r="F353" s="31">
        <f t="shared" si="145"/>
        <v>3.380205516495403E-4</v>
      </c>
      <c r="G353" s="11">
        <f t="shared" si="146"/>
        <v>0.36363636363636365</v>
      </c>
      <c r="H353" s="25">
        <f t="shared" si="147"/>
        <v>2.7685492801771876E-4</v>
      </c>
      <c r="I353" s="2"/>
    </row>
    <row r="354" spans="1:9" s="32" customFormat="1" ht="15" x14ac:dyDescent="0.2">
      <c r="A354" s="39"/>
      <c r="B354" s="29" t="s">
        <v>79</v>
      </c>
      <c r="C354" s="7">
        <v>146</v>
      </c>
      <c r="D354" s="7">
        <v>155</v>
      </c>
      <c r="E354" s="31">
        <f t="shared" si="144"/>
        <v>1.0105204872646734E-2</v>
      </c>
      <c r="F354" s="31">
        <f t="shared" si="145"/>
        <v>3.4928790337119165E-3</v>
      </c>
      <c r="G354" s="11">
        <f t="shared" si="146"/>
        <v>6.1643835616438353E-2</v>
      </c>
      <c r="H354" s="25">
        <f t="shared" si="147"/>
        <v>6.2292358803986718E-4</v>
      </c>
      <c r="I354" s="2"/>
    </row>
    <row r="355" spans="1:9" s="32" customFormat="1" ht="15" x14ac:dyDescent="0.2">
      <c r="A355" s="39"/>
      <c r="B355" s="29" t="s">
        <v>247</v>
      </c>
      <c r="C355" s="7">
        <v>40</v>
      </c>
      <c r="D355" s="7">
        <v>110</v>
      </c>
      <c r="E355" s="31">
        <f t="shared" si="144"/>
        <v>2.7685492801771874E-3</v>
      </c>
      <c r="F355" s="31">
        <f t="shared" si="145"/>
        <v>2.4788173787632954E-3</v>
      </c>
      <c r="G355" s="11">
        <f t="shared" si="146"/>
        <v>1.75</v>
      </c>
      <c r="H355" s="25">
        <f t="shared" si="147"/>
        <v>4.8449612403100775E-3</v>
      </c>
      <c r="I355" s="2"/>
    </row>
    <row r="356" spans="1:9" s="32" customFormat="1" ht="15" x14ac:dyDescent="0.2">
      <c r="A356" s="39"/>
      <c r="B356" s="29" t="s">
        <v>613</v>
      </c>
      <c r="C356" s="7">
        <v>2</v>
      </c>
      <c r="D356" s="7">
        <v>0</v>
      </c>
      <c r="E356" s="31">
        <f t="shared" si="144"/>
        <v>1.3842746400885935E-4</v>
      </c>
      <c r="F356" s="31" t="str">
        <f t="shared" si="145"/>
        <v/>
      </c>
      <c r="G356" s="11">
        <f t="shared" si="146"/>
        <v>-1</v>
      </c>
      <c r="H356" s="25">
        <f t="shared" si="147"/>
        <v>-1.3842746400885935E-4</v>
      </c>
      <c r="I356" s="2"/>
    </row>
    <row r="357" spans="1:9" s="32" customFormat="1" ht="15" x14ac:dyDescent="0.2">
      <c r="A357" s="39"/>
      <c r="B357" s="29" t="s">
        <v>81</v>
      </c>
      <c r="C357" s="7">
        <v>795</v>
      </c>
      <c r="D357" s="7">
        <v>2220</v>
      </c>
      <c r="E357" s="31">
        <f t="shared" si="144"/>
        <v>5.5024916943521594E-2</v>
      </c>
      <c r="F357" s="31">
        <f t="shared" si="145"/>
        <v>5.0027041644131964E-2</v>
      </c>
      <c r="G357" s="11">
        <f t="shared" si="146"/>
        <v>1.7924528301886793</v>
      </c>
      <c r="H357" s="25">
        <f t="shared" si="147"/>
        <v>9.8629568106312293E-2</v>
      </c>
      <c r="I357" s="2"/>
    </row>
    <row r="358" spans="1:9" s="32" customFormat="1" ht="15" x14ac:dyDescent="0.2">
      <c r="A358" s="39"/>
      <c r="B358" s="29" t="s">
        <v>577</v>
      </c>
      <c r="C358" s="7">
        <v>191</v>
      </c>
      <c r="D358" s="7">
        <v>183</v>
      </c>
      <c r="E358" s="31">
        <f t="shared" si="144"/>
        <v>1.3219822812846069E-2</v>
      </c>
      <c r="F358" s="31">
        <f t="shared" si="145"/>
        <v>4.1238507301243916E-3</v>
      </c>
      <c r="G358" s="11">
        <f t="shared" si="146"/>
        <v>-4.1884816753926704E-2</v>
      </c>
      <c r="H358" s="25">
        <f t="shared" si="147"/>
        <v>-5.5370985603543752E-4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193</v>
      </c>
      <c r="D360" s="7">
        <v>804</v>
      </c>
      <c r="E360" s="31">
        <f t="shared" si="144"/>
        <v>1.3358250276854928E-2</v>
      </c>
      <c r="F360" s="31">
        <f t="shared" si="145"/>
        <v>1.8117901568415359E-2</v>
      </c>
      <c r="G360" s="11">
        <f t="shared" si="146"/>
        <v>3.1658031088082903</v>
      </c>
      <c r="H360" s="25">
        <f t="shared" si="147"/>
        <v>4.2289590254706536E-2</v>
      </c>
      <c r="I360" s="2"/>
    </row>
    <row r="361" spans="1:9" s="32" customFormat="1" ht="15" x14ac:dyDescent="0.2">
      <c r="A361" s="39"/>
      <c r="B361" s="29" t="s">
        <v>614</v>
      </c>
      <c r="C361" s="7">
        <v>75</v>
      </c>
      <c r="D361" s="7">
        <v>87</v>
      </c>
      <c r="E361" s="31">
        <f t="shared" si="144"/>
        <v>5.1910299003322261E-3</v>
      </c>
      <c r="F361" s="31">
        <f t="shared" si="145"/>
        <v>1.9605191995673336E-3</v>
      </c>
      <c r="G361" s="11">
        <f t="shared" si="146"/>
        <v>0.16</v>
      </c>
      <c r="H361" s="25">
        <f t="shared" si="147"/>
        <v>8.3056478405315617E-4</v>
      </c>
      <c r="I361" s="2"/>
    </row>
    <row r="362" spans="1:9" s="32" customFormat="1" ht="15" x14ac:dyDescent="0.2">
      <c r="A362" s="48"/>
      <c r="B362" s="29" t="s">
        <v>587</v>
      </c>
      <c r="C362" s="30">
        <v>31</v>
      </c>
      <c r="D362" s="7">
        <v>26</v>
      </c>
      <c r="E362" s="31">
        <f t="shared" si="144"/>
        <v>2.1456256921373201E-3</v>
      </c>
      <c r="F362" s="31">
        <f t="shared" si="145"/>
        <v>5.8590228952586987E-4</v>
      </c>
      <c r="G362" s="11">
        <f t="shared" si="146"/>
        <v>-0.16129032258064516</v>
      </c>
      <c r="H362" s="25">
        <f t="shared" ref="H362" si="148">+IF(OR(AND(E362=""),(G362="")),"",E362*G362)</f>
        <v>-3.4606866002214837E-4</v>
      </c>
      <c r="I362" s="2"/>
    </row>
    <row r="363" spans="1:9" s="32" customFormat="1" ht="15" x14ac:dyDescent="0.2">
      <c r="A363" s="39"/>
      <c r="B363" s="29" t="s">
        <v>72</v>
      </c>
      <c r="C363" s="7">
        <v>2</v>
      </c>
      <c r="D363" s="7">
        <v>3</v>
      </c>
      <c r="E363" s="31">
        <f t="shared" si="144"/>
        <v>1.3842746400885935E-4</v>
      </c>
      <c r="F363" s="31">
        <f t="shared" si="145"/>
        <v>6.7604110329908063E-5</v>
      </c>
      <c r="G363" s="11">
        <f t="shared" si="146"/>
        <v>0.5</v>
      </c>
      <c r="H363" s="25">
        <f t="shared" si="147"/>
        <v>6.9213732004429676E-5</v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835</v>
      </c>
      <c r="D365" s="7">
        <v>3486</v>
      </c>
      <c r="E365" s="31">
        <f t="shared" si="144"/>
        <v>5.7793466223698783E-2</v>
      </c>
      <c r="F365" s="31">
        <f t="shared" si="145"/>
        <v>7.8555976203353167E-2</v>
      </c>
      <c r="G365" s="11">
        <f t="shared" si="146"/>
        <v>3.1748502994011978</v>
      </c>
      <c r="H365" s="25">
        <f t="shared" si="147"/>
        <v>0.1834856035437431</v>
      </c>
      <c r="I365" s="2"/>
    </row>
    <row r="366" spans="1:9" s="32" customFormat="1" ht="15" x14ac:dyDescent="0.2">
      <c r="A366" s="39"/>
      <c r="B366" s="29" t="s">
        <v>250</v>
      </c>
      <c r="C366" s="7">
        <v>15</v>
      </c>
      <c r="D366" s="7">
        <v>133</v>
      </c>
      <c r="E366" s="31">
        <f t="shared" si="144"/>
        <v>1.0382059800664453E-3</v>
      </c>
      <c r="F366" s="31">
        <f t="shared" si="145"/>
        <v>2.9971155579592572E-3</v>
      </c>
      <c r="G366" s="11">
        <f t="shared" si="146"/>
        <v>7.8666666666666663</v>
      </c>
      <c r="H366" s="25">
        <f t="shared" si="147"/>
        <v>8.167220376522703E-3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57</v>
      </c>
      <c r="D368" s="7">
        <v>250</v>
      </c>
      <c r="E368" s="31">
        <f t="shared" si="144"/>
        <v>3.9451827242524915E-3</v>
      </c>
      <c r="F368" s="31">
        <f t="shared" si="145"/>
        <v>5.6336758608256715E-3</v>
      </c>
      <c r="G368" s="11">
        <f t="shared" si="146"/>
        <v>3.3859649122807016</v>
      </c>
      <c r="H368" s="25">
        <f t="shared" si="147"/>
        <v>1.3358250276854926E-2</v>
      </c>
      <c r="I368" s="2"/>
    </row>
    <row r="369" spans="1:9" s="32" customFormat="1" ht="15" x14ac:dyDescent="0.2">
      <c r="A369" s="39"/>
      <c r="B369" s="29" t="s">
        <v>578</v>
      </c>
      <c r="C369" s="7">
        <v>1010</v>
      </c>
      <c r="D369" s="7">
        <v>5593</v>
      </c>
      <c r="E369" s="31">
        <f t="shared" si="144"/>
        <v>6.9905869324473971E-2</v>
      </c>
      <c r="F369" s="31">
        <f t="shared" si="145"/>
        <v>0.12603659635839193</v>
      </c>
      <c r="G369" s="11">
        <f t="shared" si="146"/>
        <v>4.5376237623762377</v>
      </c>
      <c r="H369" s="25">
        <f t="shared" si="147"/>
        <v>0.3172065337763012</v>
      </c>
      <c r="I369" s="2"/>
    </row>
    <row r="370" spans="1:9" s="32" customFormat="1" ht="15" x14ac:dyDescent="0.2">
      <c r="A370" s="39"/>
      <c r="B370" s="29" t="s">
        <v>85</v>
      </c>
      <c r="C370" s="7">
        <v>82</v>
      </c>
      <c r="D370" s="7">
        <v>196</v>
      </c>
      <c r="E370" s="31">
        <f t="shared" si="144"/>
        <v>5.6755260243632338E-3</v>
      </c>
      <c r="F370" s="31">
        <f t="shared" si="145"/>
        <v>4.4168018748873264E-3</v>
      </c>
      <c r="G370" s="11">
        <f t="shared" si="146"/>
        <v>1.3902439024390243</v>
      </c>
      <c r="H370" s="25">
        <f t="shared" si="147"/>
        <v>7.890365448504983E-3</v>
      </c>
      <c r="I370" s="2"/>
    </row>
    <row r="371" spans="1:9" s="32" customFormat="1" ht="15" x14ac:dyDescent="0.2">
      <c r="A371" s="39"/>
      <c r="B371" s="29" t="s">
        <v>84</v>
      </c>
      <c r="C371" s="7">
        <v>5</v>
      </c>
      <c r="D371" s="7">
        <v>1</v>
      </c>
      <c r="E371" s="31">
        <f t="shared" si="144"/>
        <v>3.4606866002214842E-4</v>
      </c>
      <c r="F371" s="31">
        <f t="shared" si="145"/>
        <v>2.2534703443302687E-5</v>
      </c>
      <c r="G371" s="11">
        <f t="shared" si="146"/>
        <v>-0.8</v>
      </c>
      <c r="H371" s="25">
        <f t="shared" si="147"/>
        <v>-2.7685492801771876E-4</v>
      </c>
      <c r="I371" s="2"/>
    </row>
    <row r="372" spans="1:9" s="32" customFormat="1" ht="15" x14ac:dyDescent="0.2">
      <c r="A372" s="39"/>
      <c r="B372" s="29" t="s">
        <v>73</v>
      </c>
      <c r="C372" s="7">
        <v>11</v>
      </c>
      <c r="D372" s="7">
        <v>53</v>
      </c>
      <c r="E372" s="31">
        <f t="shared" si="144"/>
        <v>7.613510520487265E-4</v>
      </c>
      <c r="F372" s="31">
        <f t="shared" si="145"/>
        <v>1.1943392824950423E-3</v>
      </c>
      <c r="G372" s="11">
        <f t="shared" si="146"/>
        <v>3.8181818181818183</v>
      </c>
      <c r="H372" s="25">
        <f t="shared" si="147"/>
        <v>2.9069767441860469E-3</v>
      </c>
      <c r="I372" s="2"/>
    </row>
    <row r="373" spans="1:9" s="32" customFormat="1" ht="15" x14ac:dyDescent="0.2">
      <c r="A373" s="39"/>
      <c r="B373" s="29" t="s">
        <v>251</v>
      </c>
      <c r="C373" s="7">
        <v>1</v>
      </c>
      <c r="D373" s="7">
        <v>1</v>
      </c>
      <c r="E373" s="31">
        <f t="shared" si="144"/>
        <v>6.9213732004429676E-5</v>
      </c>
      <c r="F373" s="31">
        <f t="shared" si="145"/>
        <v>2.2534703443302687E-5</v>
      </c>
      <c r="G373" s="11">
        <f t="shared" si="146"/>
        <v>0</v>
      </c>
      <c r="H373" s="25">
        <f t="shared" si="147"/>
        <v>0</v>
      </c>
      <c r="I373" s="2"/>
    </row>
    <row r="374" spans="1:9" s="32" customFormat="1" ht="15" x14ac:dyDescent="0.2">
      <c r="A374" s="39"/>
      <c r="B374" s="29" t="s">
        <v>335</v>
      </c>
      <c r="C374" s="7">
        <v>10</v>
      </c>
      <c r="D374" s="7">
        <v>0</v>
      </c>
      <c r="E374" s="31">
        <f t="shared" si="144"/>
        <v>6.9213732004429684E-4</v>
      </c>
      <c r="F374" s="31" t="str">
        <f t="shared" si="145"/>
        <v/>
      </c>
      <c r="G374" s="11">
        <f t="shared" si="146"/>
        <v>-1</v>
      </c>
      <c r="H374" s="25">
        <f t="shared" si="147"/>
        <v>-6.9213732004429684E-4</v>
      </c>
      <c r="I374" s="2"/>
    </row>
    <row r="375" spans="1:9" s="32" customFormat="1" ht="15" x14ac:dyDescent="0.2">
      <c r="A375" s="39"/>
      <c r="B375" s="29" t="s">
        <v>336</v>
      </c>
      <c r="C375" s="7">
        <v>43</v>
      </c>
      <c r="D375" s="7">
        <v>86</v>
      </c>
      <c r="E375" s="31">
        <f t="shared" si="144"/>
        <v>2.976190476190476E-3</v>
      </c>
      <c r="F375" s="31">
        <f t="shared" si="145"/>
        <v>1.937984496124031E-3</v>
      </c>
      <c r="G375" s="11">
        <f t="shared" si="146"/>
        <v>1</v>
      </c>
      <c r="H375" s="25">
        <f t="shared" si="147"/>
        <v>2.976190476190476E-3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8</v>
      </c>
      <c r="D377" s="30">
        <v>2</v>
      </c>
      <c r="E377" s="31">
        <f t="shared" si="144"/>
        <v>5.5370985603543741E-4</v>
      </c>
      <c r="F377" s="31">
        <f t="shared" si="145"/>
        <v>4.5069406886605373E-5</v>
      </c>
      <c r="G377" s="79">
        <f t="shared" si="146"/>
        <v>-0.75</v>
      </c>
      <c r="H377" s="25">
        <f t="shared" si="147"/>
        <v>-4.1528239202657808E-4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65</v>
      </c>
      <c r="E378" s="31" t="str">
        <f t="shared" ref="E378" si="153">+IF(C378=0,"",C378/C$345)</f>
        <v/>
      </c>
      <c r="F378" s="31">
        <f t="shared" ref="F378" si="154">+IF(D378=0,"",D378/D$345)</f>
        <v>1.4647557238146745E-3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261</v>
      </c>
      <c r="D379" s="7">
        <v>647</v>
      </c>
      <c r="E379" s="31">
        <f t="shared" ref="E379:E401" si="156">+IF(C379=0,"",C379/C$345)</f>
        <v>1.8064784053156147E-2</v>
      </c>
      <c r="F379" s="31">
        <f t="shared" ref="F379:F401" si="157">+IF(D379=0,"",D379/D$345)</f>
        <v>1.4579953127816838E-2</v>
      </c>
      <c r="G379" s="11">
        <f t="shared" si="146"/>
        <v>1.4789272030651341</v>
      </c>
      <c r="H379" s="25">
        <f t="shared" si="147"/>
        <v>2.6716500553709856E-2</v>
      </c>
      <c r="I379" s="2"/>
    </row>
    <row r="380" spans="1:9" s="32" customFormat="1" ht="15" x14ac:dyDescent="0.2">
      <c r="A380" s="39"/>
      <c r="B380" s="29" t="s">
        <v>484</v>
      </c>
      <c r="C380" s="7">
        <v>7</v>
      </c>
      <c r="D380" s="7">
        <v>9</v>
      </c>
      <c r="E380" s="31">
        <f t="shared" si="156"/>
        <v>4.8449612403100775E-4</v>
      </c>
      <c r="F380" s="31">
        <f t="shared" si="157"/>
        <v>2.0281233098972418E-4</v>
      </c>
      <c r="G380" s="11">
        <f t="shared" si="146"/>
        <v>0.2857142857142857</v>
      </c>
      <c r="H380" s="25">
        <f t="shared" si="147"/>
        <v>1.3842746400885935E-4</v>
      </c>
      <c r="I380" s="2"/>
    </row>
    <row r="381" spans="1:9" s="32" customFormat="1" ht="15" x14ac:dyDescent="0.2">
      <c r="A381" s="39"/>
      <c r="B381" s="29" t="s">
        <v>485</v>
      </c>
      <c r="C381" s="7">
        <v>51</v>
      </c>
      <c r="D381" s="7">
        <v>50</v>
      </c>
      <c r="E381" s="31">
        <f t="shared" si="156"/>
        <v>3.5299003322259138E-3</v>
      </c>
      <c r="F381" s="31">
        <f t="shared" si="157"/>
        <v>1.1267351721651344E-3</v>
      </c>
      <c r="G381" s="11">
        <f t="shared" si="146"/>
        <v>-1.9607843137254902E-2</v>
      </c>
      <c r="H381" s="25">
        <f t="shared" si="147"/>
        <v>-6.9213732004429676E-5</v>
      </c>
      <c r="I381" s="2"/>
    </row>
    <row r="382" spans="1:9" s="32" customFormat="1" ht="15" x14ac:dyDescent="0.2">
      <c r="A382" s="39"/>
      <c r="B382" s="29" t="s">
        <v>252</v>
      </c>
      <c r="C382" s="7">
        <v>3</v>
      </c>
      <c r="D382" s="7">
        <v>7</v>
      </c>
      <c r="E382" s="31">
        <f t="shared" si="156"/>
        <v>2.0764119601328904E-4</v>
      </c>
      <c r="F382" s="31">
        <f t="shared" si="157"/>
        <v>1.5774292410311881E-4</v>
      </c>
      <c r="G382" s="11">
        <f t="shared" si="146"/>
        <v>1.3333333333333333</v>
      </c>
      <c r="H382" s="25">
        <f t="shared" si="147"/>
        <v>2.768549280177187E-4</v>
      </c>
      <c r="I382" s="2"/>
    </row>
    <row r="383" spans="1:9" s="32" customFormat="1" ht="15" x14ac:dyDescent="0.2">
      <c r="A383" s="39"/>
      <c r="B383" s="29" t="s">
        <v>253</v>
      </c>
      <c r="C383" s="7">
        <v>87</v>
      </c>
      <c r="D383" s="7">
        <v>97</v>
      </c>
      <c r="E383" s="31">
        <f t="shared" si="156"/>
        <v>6.0215946843853825E-3</v>
      </c>
      <c r="F383" s="31">
        <f t="shared" si="157"/>
        <v>2.1858662340003606E-3</v>
      </c>
      <c r="G383" s="11">
        <f t="shared" si="146"/>
        <v>0.11494252873563218</v>
      </c>
      <c r="H383" s="25">
        <f t="shared" si="147"/>
        <v>6.9213732004429684E-4</v>
      </c>
      <c r="I383" s="2"/>
    </row>
    <row r="384" spans="1:9" s="32" customFormat="1" ht="15" x14ac:dyDescent="0.2">
      <c r="A384" s="39"/>
      <c r="B384" s="29" t="s">
        <v>486</v>
      </c>
      <c r="C384" s="7">
        <v>1</v>
      </c>
      <c r="D384" s="7">
        <v>1</v>
      </c>
      <c r="E384" s="31">
        <f t="shared" si="156"/>
        <v>6.9213732004429676E-5</v>
      </c>
      <c r="F384" s="31">
        <f t="shared" si="157"/>
        <v>2.2534703443302687E-5</v>
      </c>
      <c r="G384" s="11">
        <f t="shared" si="146"/>
        <v>0</v>
      </c>
      <c r="H384" s="25">
        <f t="shared" si="147"/>
        <v>0</v>
      </c>
      <c r="I384" s="2"/>
    </row>
    <row r="385" spans="1:9" s="32" customFormat="1" ht="15" x14ac:dyDescent="0.2">
      <c r="A385" s="48"/>
      <c r="B385" s="29" t="s">
        <v>591</v>
      </c>
      <c r="C385" s="30">
        <v>222</v>
      </c>
      <c r="D385" s="7">
        <v>3</v>
      </c>
      <c r="E385" s="31">
        <f t="shared" si="156"/>
        <v>1.5365448504983389E-2</v>
      </c>
      <c r="F385" s="31">
        <f t="shared" si="157"/>
        <v>6.7604110329908063E-5</v>
      </c>
      <c r="G385" s="11">
        <f t="shared" si="146"/>
        <v>-0.98648648648648651</v>
      </c>
      <c r="H385" s="25">
        <f t="shared" ref="H385" si="158">+IF(OR(AND(E385=""),(G385="")),"",E385*G385)</f>
        <v>-1.51578073089701E-2</v>
      </c>
      <c r="I385" s="2"/>
    </row>
    <row r="386" spans="1:9" s="32" customFormat="1" ht="15" x14ac:dyDescent="0.2">
      <c r="A386" s="39"/>
      <c r="B386" s="29" t="s">
        <v>487</v>
      </c>
      <c r="C386" s="7">
        <v>2060</v>
      </c>
      <c r="D386" s="7">
        <v>5083</v>
      </c>
      <c r="E386" s="31">
        <f t="shared" si="156"/>
        <v>0.14258028792912514</v>
      </c>
      <c r="F386" s="31">
        <f t="shared" si="157"/>
        <v>0.11454389760230756</v>
      </c>
      <c r="G386" s="11">
        <f t="shared" si="146"/>
        <v>1.4674757281553399</v>
      </c>
      <c r="H386" s="25">
        <f t="shared" si="147"/>
        <v>0.20923311184939092</v>
      </c>
      <c r="I386" s="2"/>
    </row>
    <row r="387" spans="1:9" s="32" customFormat="1" ht="15" x14ac:dyDescent="0.2">
      <c r="A387" s="39"/>
      <c r="B387" s="29" t="s">
        <v>93</v>
      </c>
      <c r="C387" s="7">
        <v>188</v>
      </c>
      <c r="D387" s="7">
        <v>3640</v>
      </c>
      <c r="E387" s="31">
        <f t="shared" si="156"/>
        <v>1.301218161683278E-2</v>
      </c>
      <c r="F387" s="31">
        <f t="shared" si="157"/>
        <v>8.2026320533621772E-2</v>
      </c>
      <c r="G387" s="11">
        <f t="shared" si="146"/>
        <v>18.361702127659573</v>
      </c>
      <c r="H387" s="25">
        <f t="shared" si="147"/>
        <v>0.23892580287929124</v>
      </c>
      <c r="I387" s="2"/>
    </row>
    <row r="388" spans="1:9" s="32" customFormat="1" ht="15" x14ac:dyDescent="0.2">
      <c r="A388" s="39"/>
      <c r="B388" s="29" t="s">
        <v>86</v>
      </c>
      <c r="C388" s="7">
        <v>837</v>
      </c>
      <c r="D388" s="7">
        <v>6952</v>
      </c>
      <c r="E388" s="31">
        <f t="shared" si="156"/>
        <v>5.7931893687707639E-2</v>
      </c>
      <c r="F388" s="31">
        <f t="shared" si="157"/>
        <v>0.15666125833784028</v>
      </c>
      <c r="G388" s="11">
        <f t="shared" si="146"/>
        <v>7.3058542413381122</v>
      </c>
      <c r="H388" s="25">
        <f t="shared" si="147"/>
        <v>0.42324197120708745</v>
      </c>
      <c r="I388" s="2"/>
    </row>
    <row r="389" spans="1:9" s="32" customFormat="1" ht="15" x14ac:dyDescent="0.2">
      <c r="A389" s="39"/>
      <c r="B389" s="29" t="s">
        <v>92</v>
      </c>
      <c r="C389" s="7">
        <v>210</v>
      </c>
      <c r="D389" s="7">
        <v>615</v>
      </c>
      <c r="E389" s="31">
        <f t="shared" si="156"/>
        <v>1.4534883720930232E-2</v>
      </c>
      <c r="F389" s="31">
        <f t="shared" si="157"/>
        <v>1.3858842617631153E-2</v>
      </c>
      <c r="G389" s="11">
        <f t="shared" si="146"/>
        <v>1.9285714285714286</v>
      </c>
      <c r="H389" s="25">
        <f t="shared" si="147"/>
        <v>2.803156146179402E-2</v>
      </c>
      <c r="I389" s="2"/>
    </row>
    <row r="390" spans="1:9" s="32" customFormat="1" ht="15" x14ac:dyDescent="0.2">
      <c r="A390" s="39"/>
      <c r="B390" s="29" t="s">
        <v>95</v>
      </c>
      <c r="C390" s="7">
        <v>1</v>
      </c>
      <c r="D390" s="7">
        <v>0</v>
      </c>
      <c r="E390" s="31">
        <f t="shared" si="156"/>
        <v>6.9213732004429676E-5</v>
      </c>
      <c r="F390" s="31" t="str">
        <f t="shared" si="157"/>
        <v/>
      </c>
      <c r="G390" s="11">
        <f t="shared" si="146"/>
        <v>-1</v>
      </c>
      <c r="H390" s="25">
        <f t="shared" si="147"/>
        <v>-6.9213732004429676E-5</v>
      </c>
      <c r="I390" s="2"/>
    </row>
    <row r="391" spans="1:9" s="32" customFormat="1" ht="15" x14ac:dyDescent="0.2">
      <c r="A391" s="39"/>
      <c r="B391" s="29" t="s">
        <v>96</v>
      </c>
      <c r="C391" s="7">
        <v>2</v>
      </c>
      <c r="D391" s="7">
        <v>38</v>
      </c>
      <c r="E391" s="31">
        <f t="shared" si="156"/>
        <v>1.3842746400885935E-4</v>
      </c>
      <c r="F391" s="31">
        <f t="shared" si="157"/>
        <v>8.5631873084550207E-4</v>
      </c>
      <c r="G391" s="11">
        <f t="shared" si="146"/>
        <v>18</v>
      </c>
      <c r="H391" s="25">
        <f t="shared" si="147"/>
        <v>2.4916943521594683E-3</v>
      </c>
      <c r="I391" s="2"/>
    </row>
    <row r="392" spans="1:9" s="32" customFormat="1" ht="15" x14ac:dyDescent="0.2">
      <c r="A392" s="39"/>
      <c r="B392" s="29" t="s">
        <v>254</v>
      </c>
      <c r="C392" s="7">
        <v>2</v>
      </c>
      <c r="D392" s="7">
        <v>1</v>
      </c>
      <c r="E392" s="31">
        <f t="shared" si="156"/>
        <v>1.3842746400885935E-4</v>
      </c>
      <c r="F392" s="31">
        <f t="shared" si="157"/>
        <v>2.2534703443302687E-5</v>
      </c>
      <c r="G392" s="11">
        <f t="shared" si="146"/>
        <v>-0.5</v>
      </c>
      <c r="H392" s="25">
        <f t="shared" si="147"/>
        <v>-6.9213732004429676E-5</v>
      </c>
      <c r="I392" s="2"/>
    </row>
    <row r="393" spans="1:9" s="32" customFormat="1" ht="15" x14ac:dyDescent="0.2">
      <c r="A393" s="39"/>
      <c r="B393" s="29" t="s">
        <v>255</v>
      </c>
      <c r="C393" s="7">
        <v>7</v>
      </c>
      <c r="D393" s="7">
        <v>18</v>
      </c>
      <c r="E393" s="31">
        <f t="shared" si="156"/>
        <v>4.8449612403100775E-4</v>
      </c>
      <c r="F393" s="31">
        <f t="shared" si="157"/>
        <v>4.0562466197944835E-4</v>
      </c>
      <c r="G393" s="11">
        <f t="shared" si="146"/>
        <v>1.5714285714285714</v>
      </c>
      <c r="H393" s="25">
        <f t="shared" si="147"/>
        <v>7.6135105204872639E-4</v>
      </c>
      <c r="I393" s="2"/>
    </row>
    <row r="394" spans="1:9" s="32" customFormat="1" ht="15" x14ac:dyDescent="0.2">
      <c r="A394" s="39"/>
      <c r="B394" s="29" t="s">
        <v>579</v>
      </c>
      <c r="C394" s="7">
        <v>2</v>
      </c>
      <c r="D394" s="7">
        <v>2</v>
      </c>
      <c r="E394" s="31">
        <f t="shared" si="156"/>
        <v>1.3842746400885935E-4</v>
      </c>
      <c r="F394" s="31">
        <f t="shared" si="157"/>
        <v>4.5069406886605373E-5</v>
      </c>
      <c r="G394" s="11">
        <f t="shared" si="146"/>
        <v>0</v>
      </c>
      <c r="H394" s="25">
        <f t="shared" si="147"/>
        <v>0</v>
      </c>
      <c r="I394" s="2"/>
    </row>
    <row r="395" spans="1:9" s="32" customFormat="1" ht="15" x14ac:dyDescent="0.2">
      <c r="A395" s="39"/>
      <c r="B395" s="29" t="s">
        <v>580</v>
      </c>
      <c r="C395" s="7">
        <v>14</v>
      </c>
      <c r="D395" s="7">
        <v>49</v>
      </c>
      <c r="E395" s="31">
        <f t="shared" si="156"/>
        <v>9.6899224806201549E-4</v>
      </c>
      <c r="F395" s="31">
        <f t="shared" si="157"/>
        <v>1.1042004687218316E-3</v>
      </c>
      <c r="G395" s="11">
        <f t="shared" si="146"/>
        <v>2.5</v>
      </c>
      <c r="H395" s="25">
        <f t="shared" si="147"/>
        <v>2.4224806201550387E-3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4</v>
      </c>
      <c r="D397" s="7">
        <v>69</v>
      </c>
      <c r="E397" s="31">
        <f t="shared" si="156"/>
        <v>2.768549280177187E-4</v>
      </c>
      <c r="F397" s="31">
        <f t="shared" si="157"/>
        <v>1.5548945375878853E-3</v>
      </c>
      <c r="G397" s="11">
        <f t="shared" si="146"/>
        <v>16.25</v>
      </c>
      <c r="H397" s="25">
        <f t="shared" si="147"/>
        <v>4.4988925802879288E-3</v>
      </c>
      <c r="I397" s="2"/>
    </row>
    <row r="398" spans="1:9" s="32" customFormat="1" ht="15" x14ac:dyDescent="0.2">
      <c r="A398" s="39"/>
      <c r="B398" s="29" t="s">
        <v>94</v>
      </c>
      <c r="C398" s="7">
        <v>40</v>
      </c>
      <c r="D398" s="7">
        <v>121</v>
      </c>
      <c r="E398" s="31">
        <f t="shared" si="156"/>
        <v>2.7685492801771874E-3</v>
      </c>
      <c r="F398" s="31">
        <f t="shared" si="157"/>
        <v>2.726699116639625E-3</v>
      </c>
      <c r="G398" s="11">
        <f t="shared" si="146"/>
        <v>2.0249999999999999</v>
      </c>
      <c r="H398" s="25">
        <f t="shared" si="147"/>
        <v>5.6063122923588043E-3</v>
      </c>
      <c r="I398" s="2"/>
    </row>
    <row r="399" spans="1:9" s="32" customFormat="1" ht="15" x14ac:dyDescent="0.2">
      <c r="A399" s="39"/>
      <c r="B399" s="29" t="s">
        <v>257</v>
      </c>
      <c r="C399" s="7">
        <v>243</v>
      </c>
      <c r="D399" s="7">
        <v>390</v>
      </c>
      <c r="E399" s="31">
        <f t="shared" si="156"/>
        <v>1.6818936877076411E-2</v>
      </c>
      <c r="F399" s="31">
        <f t="shared" si="157"/>
        <v>8.7885343428880484E-3</v>
      </c>
      <c r="G399" s="11">
        <f t="shared" si="146"/>
        <v>0.60493827160493829</v>
      </c>
      <c r="H399" s="25">
        <f t="shared" si="147"/>
        <v>1.0174418604651162E-2</v>
      </c>
      <c r="I399" s="2"/>
    </row>
    <row r="400" spans="1:9" s="32" customFormat="1" ht="15" x14ac:dyDescent="0.2">
      <c r="A400" s="39"/>
      <c r="B400" s="29" t="s">
        <v>581</v>
      </c>
      <c r="C400" s="7">
        <v>16</v>
      </c>
      <c r="D400" s="7">
        <v>11</v>
      </c>
      <c r="E400" s="31">
        <f t="shared" si="156"/>
        <v>1.1074197120708748E-3</v>
      </c>
      <c r="F400" s="31">
        <f t="shared" si="157"/>
        <v>2.4788173787632957E-4</v>
      </c>
      <c r="G400" s="11">
        <f t="shared" si="146"/>
        <v>-0.3125</v>
      </c>
      <c r="H400" s="25">
        <f t="shared" si="147"/>
        <v>-3.4606866002214837E-4</v>
      </c>
      <c r="I400" s="2"/>
    </row>
    <row r="401" spans="1:9" s="32" customFormat="1" ht="15" x14ac:dyDescent="0.2">
      <c r="A401" s="39"/>
      <c r="B401" s="29" t="s">
        <v>88</v>
      </c>
      <c r="C401" s="7">
        <v>141</v>
      </c>
      <c r="D401" s="7">
        <v>235</v>
      </c>
      <c r="E401" s="31">
        <f t="shared" si="156"/>
        <v>9.7591362126245845E-3</v>
      </c>
      <c r="F401" s="31">
        <f t="shared" si="157"/>
        <v>5.2956553091761316E-3</v>
      </c>
      <c r="G401" s="11">
        <f t="shared" si="146"/>
        <v>0.66666666666666663</v>
      </c>
      <c r="H401" s="25">
        <f t="shared" si="147"/>
        <v>6.5060908084163893E-3</v>
      </c>
      <c r="I401" s="2"/>
    </row>
    <row r="402" spans="1:9" s="32" customFormat="1" ht="15" x14ac:dyDescent="0.2">
      <c r="A402" s="39"/>
      <c r="B402" s="29" t="s">
        <v>539</v>
      </c>
      <c r="C402" s="7">
        <v>5</v>
      </c>
      <c r="D402" s="7">
        <v>5</v>
      </c>
      <c r="E402" s="31">
        <f t="shared" ref="E402" si="159">+IF(C402=0,"",C402/C$345)</f>
        <v>3.4606866002214842E-4</v>
      </c>
      <c r="F402" s="31">
        <f t="shared" ref="F402" si="160">+IF(D402=0,"",D402/D$345)</f>
        <v>1.1267351721651343E-4</v>
      </c>
      <c r="G402" s="11">
        <f t="shared" si="146"/>
        <v>0</v>
      </c>
      <c r="H402" s="25">
        <f t="shared" ref="H402" si="161">+IF(OR(AND(E402=""),(G402="")),"",E402*G402)</f>
        <v>0</v>
      </c>
      <c r="I402" s="2"/>
    </row>
    <row r="403" spans="1:9" s="32" customFormat="1" ht="15" x14ac:dyDescent="0.2">
      <c r="A403" s="39"/>
      <c r="B403" s="29" t="s">
        <v>258</v>
      </c>
      <c r="C403" s="7">
        <v>2</v>
      </c>
      <c r="D403" s="7">
        <v>0</v>
      </c>
      <c r="E403" s="31">
        <f t="shared" ref="E403:E414" si="162">+IF(C403=0,"",C403/C$345)</f>
        <v>1.3842746400885935E-4</v>
      </c>
      <c r="F403" s="31" t="str">
        <f t="shared" ref="F403:F414" si="163">+IF(D403=0,"",D403/D$345)</f>
        <v/>
      </c>
      <c r="G403" s="11">
        <f t="shared" si="146"/>
        <v>-1</v>
      </c>
      <c r="H403" s="25">
        <f t="shared" si="147"/>
        <v>-1.3842746400885935E-4</v>
      </c>
      <c r="I403" s="2"/>
    </row>
    <row r="404" spans="1:9" s="32" customFormat="1" ht="15" x14ac:dyDescent="0.2">
      <c r="A404" s="39"/>
      <c r="B404" s="29" t="s">
        <v>259</v>
      </c>
      <c r="C404" s="7">
        <v>1</v>
      </c>
      <c r="D404" s="7">
        <v>2</v>
      </c>
      <c r="E404" s="31">
        <f t="shared" si="162"/>
        <v>6.9213732004429676E-5</v>
      </c>
      <c r="F404" s="31">
        <f t="shared" si="163"/>
        <v>4.5069406886605373E-5</v>
      </c>
      <c r="G404" s="11">
        <f t="shared" si="146"/>
        <v>1</v>
      </c>
      <c r="H404" s="25">
        <f t="shared" si="147"/>
        <v>6.9213732004429676E-5</v>
      </c>
      <c r="I404" s="2"/>
    </row>
    <row r="405" spans="1:9" s="32" customFormat="1" ht="15" x14ac:dyDescent="0.2">
      <c r="A405" s="39"/>
      <c r="B405" s="29" t="s">
        <v>582</v>
      </c>
      <c r="C405" s="7">
        <v>2</v>
      </c>
      <c r="D405" s="7">
        <v>1</v>
      </c>
      <c r="E405" s="31">
        <f t="shared" si="162"/>
        <v>1.3842746400885935E-4</v>
      </c>
      <c r="F405" s="31">
        <f t="shared" si="163"/>
        <v>2.2534703443302687E-5</v>
      </c>
      <c r="G405" s="11">
        <f t="shared" si="146"/>
        <v>-0.5</v>
      </c>
      <c r="H405" s="25">
        <f t="shared" si="147"/>
        <v>-6.9213732004429676E-5</v>
      </c>
      <c r="I405" s="2"/>
    </row>
    <row r="406" spans="1:9" s="32" customFormat="1" ht="15" x14ac:dyDescent="0.2">
      <c r="A406" s="39"/>
      <c r="B406" s="29" t="s">
        <v>87</v>
      </c>
      <c r="C406" s="7">
        <v>2</v>
      </c>
      <c r="D406" s="7">
        <v>0</v>
      </c>
      <c r="E406" s="31">
        <f t="shared" si="162"/>
        <v>1.3842746400885935E-4</v>
      </c>
      <c r="F406" s="31" t="str">
        <f t="shared" si="163"/>
        <v/>
      </c>
      <c r="G406" s="11">
        <f t="shared" si="146"/>
        <v>-1</v>
      </c>
      <c r="H406" s="25">
        <f t="shared" si="147"/>
        <v>-1.3842746400885935E-4</v>
      </c>
      <c r="I406" s="2"/>
    </row>
    <row r="407" spans="1:9" s="32" customFormat="1" ht="15" x14ac:dyDescent="0.2">
      <c r="A407" s="39"/>
      <c r="B407" s="29" t="s">
        <v>260</v>
      </c>
      <c r="C407" s="7">
        <v>4</v>
      </c>
      <c r="D407" s="7">
        <v>0</v>
      </c>
      <c r="E407" s="31">
        <f t="shared" si="162"/>
        <v>2.768549280177187E-4</v>
      </c>
      <c r="F407" s="31" t="str">
        <f t="shared" si="163"/>
        <v/>
      </c>
      <c r="G407" s="11">
        <f t="shared" si="146"/>
        <v>-1</v>
      </c>
      <c r="H407" s="25">
        <f t="shared" si="147"/>
        <v>-2.768549280177187E-4</v>
      </c>
      <c r="I407" s="2"/>
    </row>
    <row r="408" spans="1:9" s="32" customFormat="1" ht="15" x14ac:dyDescent="0.2">
      <c r="A408" s="39"/>
      <c r="B408" s="29" t="s">
        <v>91</v>
      </c>
      <c r="C408" s="7">
        <v>9</v>
      </c>
      <c r="D408" s="7">
        <v>18</v>
      </c>
      <c r="E408" s="31">
        <f t="shared" si="162"/>
        <v>6.2292358803986707E-4</v>
      </c>
      <c r="F408" s="31">
        <f t="shared" si="163"/>
        <v>4.0562466197944835E-4</v>
      </c>
      <c r="G408" s="11">
        <f t="shared" si="146"/>
        <v>1</v>
      </c>
      <c r="H408" s="25">
        <f t="shared" si="147"/>
        <v>6.2292358803986707E-4</v>
      </c>
      <c r="I408" s="2"/>
    </row>
    <row r="409" spans="1:9" s="32" customFormat="1" ht="15" x14ac:dyDescent="0.2">
      <c r="A409" s="39"/>
      <c r="B409" s="29" t="s">
        <v>90</v>
      </c>
      <c r="C409" s="7">
        <v>351</v>
      </c>
      <c r="D409" s="7">
        <v>491</v>
      </c>
      <c r="E409" s="31">
        <f t="shared" si="162"/>
        <v>2.4294019933554817E-2</v>
      </c>
      <c r="F409" s="31">
        <f t="shared" si="163"/>
        <v>1.1064539390661619E-2</v>
      </c>
      <c r="G409" s="11">
        <f t="shared" si="146"/>
        <v>0.39886039886039887</v>
      </c>
      <c r="H409" s="25">
        <f t="shared" si="147"/>
        <v>9.6899224806201549E-3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7</v>
      </c>
      <c r="D411" s="7">
        <v>4</v>
      </c>
      <c r="E411" s="31">
        <f t="shared" si="162"/>
        <v>4.8449612403100775E-4</v>
      </c>
      <c r="F411" s="31">
        <f t="shared" si="163"/>
        <v>9.0138813773210747E-5</v>
      </c>
      <c r="G411" s="11">
        <f t="shared" ref="G411:G477" si="164">+IF(AND(C411=0,D411=0)," ",IF(C411=0,1,IF(D411=0,-1,(D411-C411)/C411)))</f>
        <v>-0.42857142857142855</v>
      </c>
      <c r="H411" s="25">
        <f t="shared" si="147"/>
        <v>-2.0764119601328901E-4</v>
      </c>
      <c r="I411" s="2"/>
    </row>
    <row r="412" spans="1:9" s="32" customFormat="1" ht="15" x14ac:dyDescent="0.2">
      <c r="A412" s="39"/>
      <c r="B412" s="29" t="s">
        <v>262</v>
      </c>
      <c r="C412" s="7">
        <v>5</v>
      </c>
      <c r="D412" s="7">
        <v>299</v>
      </c>
      <c r="E412" s="31">
        <f t="shared" si="162"/>
        <v>3.4606866002214842E-4</v>
      </c>
      <c r="F412" s="31">
        <f t="shared" si="163"/>
        <v>6.7378763295475033E-3</v>
      </c>
      <c r="G412" s="11">
        <f t="shared" si="164"/>
        <v>58.8</v>
      </c>
      <c r="H412" s="25">
        <f t="shared" si="147"/>
        <v>2.0348837209302327E-2</v>
      </c>
      <c r="I412" s="2"/>
    </row>
    <row r="413" spans="1:9" s="32" customFormat="1" ht="15" x14ac:dyDescent="0.2">
      <c r="A413" s="39"/>
      <c r="B413" s="29" t="s">
        <v>490</v>
      </c>
      <c r="C413" s="7">
        <v>20</v>
      </c>
      <c r="D413" s="7">
        <v>123</v>
      </c>
      <c r="E413" s="31">
        <f t="shared" si="162"/>
        <v>1.3842746400885937E-3</v>
      </c>
      <c r="F413" s="31">
        <f t="shared" si="163"/>
        <v>2.7717685235262306E-3</v>
      </c>
      <c r="G413" s="11">
        <f t="shared" si="164"/>
        <v>5.15</v>
      </c>
      <c r="H413" s="25">
        <f t="shared" si="147"/>
        <v>7.1290143964562579E-3</v>
      </c>
      <c r="I413" s="2"/>
    </row>
    <row r="414" spans="1:9" s="32" customFormat="1" ht="15" x14ac:dyDescent="0.2">
      <c r="A414" s="39"/>
      <c r="B414" s="29" t="s">
        <v>89</v>
      </c>
      <c r="C414" s="7">
        <v>15</v>
      </c>
      <c r="D414" s="7">
        <v>94</v>
      </c>
      <c r="E414" s="31">
        <f t="shared" si="162"/>
        <v>1.0382059800664453E-3</v>
      </c>
      <c r="F414" s="31">
        <f t="shared" si="163"/>
        <v>2.1182621236704524E-3</v>
      </c>
      <c r="G414" s="11">
        <f t="shared" si="164"/>
        <v>5.2666666666666666</v>
      </c>
      <c r="H414" s="25">
        <f t="shared" si="147"/>
        <v>5.4678848283499452E-3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4</v>
      </c>
      <c r="E415" s="31" t="str">
        <f t="shared" ref="E415:E490" si="165">+IF(C415=0,"",C415/C$345)</f>
        <v/>
      </c>
      <c r="F415" s="31">
        <f t="shared" ref="F415:F490" si="166">+IF(D415=0,"",D415/D$345)</f>
        <v>9.0138813773210747E-5</v>
      </c>
      <c r="G415" s="11">
        <f t="shared" si="164"/>
        <v>1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11</v>
      </c>
      <c r="D417" s="7">
        <v>60</v>
      </c>
      <c r="E417" s="31">
        <f t="shared" ref="E417:E419" si="168">+IF(C417=0,"",C417/C$345)</f>
        <v>7.613510520487265E-4</v>
      </c>
      <c r="F417" s="31">
        <f t="shared" ref="F417:F419" si="169">+IF(D417=0,"",D417/D$345)</f>
        <v>1.3520822065981612E-3</v>
      </c>
      <c r="G417" s="11">
        <f t="shared" si="164"/>
        <v>4.4545454545454541</v>
      </c>
      <c r="H417" s="25">
        <f t="shared" ref="H417:H419" si="170">+IF(OR(AND(E417=""),(G417="")),"",E417*G417)</f>
        <v>3.3914728682170542E-3</v>
      </c>
      <c r="I417" s="2"/>
    </row>
    <row r="418" spans="1:9" s="32" customFormat="1" ht="15" x14ac:dyDescent="0.2">
      <c r="A418" s="39"/>
      <c r="B418" s="29" t="s">
        <v>541</v>
      </c>
      <c r="C418" s="7">
        <v>19</v>
      </c>
      <c r="D418" s="7">
        <v>127</v>
      </c>
      <c r="E418" s="31">
        <f t="shared" si="168"/>
        <v>1.3150609080841639E-3</v>
      </c>
      <c r="F418" s="31">
        <f t="shared" si="169"/>
        <v>2.8619073372994413E-3</v>
      </c>
      <c r="G418" s="11">
        <f t="shared" si="164"/>
        <v>5.6842105263157894</v>
      </c>
      <c r="H418" s="25">
        <f t="shared" si="170"/>
        <v>7.4750830564784048E-3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83</v>
      </c>
      <c r="D420" s="7">
        <v>57</v>
      </c>
      <c r="E420" s="31">
        <f t="shared" si="165"/>
        <v>5.7447397563676634E-3</v>
      </c>
      <c r="F420" s="31">
        <f t="shared" si="166"/>
        <v>1.2844780962682531E-3</v>
      </c>
      <c r="G420" s="11">
        <f t="shared" si="164"/>
        <v>-0.31325301204819278</v>
      </c>
      <c r="H420" s="25">
        <f t="shared" si="167"/>
        <v>-1.7995570321151717E-3</v>
      </c>
      <c r="I420" s="2"/>
    </row>
    <row r="421" spans="1:9" s="32" customFormat="1" ht="15" x14ac:dyDescent="0.2">
      <c r="A421" s="39"/>
      <c r="B421" s="29" t="s">
        <v>265</v>
      </c>
      <c r="C421" s="7">
        <v>47</v>
      </c>
      <c r="D421" s="7">
        <v>101</v>
      </c>
      <c r="E421" s="31">
        <f t="shared" si="165"/>
        <v>3.2530454042081951E-3</v>
      </c>
      <c r="F421" s="31">
        <f t="shared" si="166"/>
        <v>2.2760050477735713E-3</v>
      </c>
      <c r="G421" s="11">
        <f t="shared" si="164"/>
        <v>1.1489361702127661</v>
      </c>
      <c r="H421" s="25">
        <f t="shared" si="167"/>
        <v>3.7375415282392033E-3</v>
      </c>
      <c r="I421" s="2"/>
    </row>
    <row r="422" spans="1:9" s="32" customFormat="1" ht="15" x14ac:dyDescent="0.2">
      <c r="A422" s="39"/>
      <c r="B422" s="29" t="s">
        <v>491</v>
      </c>
      <c r="C422" s="7">
        <v>3</v>
      </c>
      <c r="D422" s="7">
        <v>1</v>
      </c>
      <c r="E422" s="31">
        <f t="shared" si="165"/>
        <v>2.0764119601328904E-4</v>
      </c>
      <c r="F422" s="31">
        <f t="shared" si="166"/>
        <v>2.2534703443302687E-5</v>
      </c>
      <c r="G422" s="11">
        <f t="shared" si="164"/>
        <v>-0.66666666666666663</v>
      </c>
      <c r="H422" s="25">
        <f t="shared" si="167"/>
        <v>-1.3842746400885935E-4</v>
      </c>
      <c r="I422" s="2"/>
    </row>
    <row r="423" spans="1:9" s="32" customFormat="1" ht="15" x14ac:dyDescent="0.2">
      <c r="A423" s="39"/>
      <c r="B423" s="29" t="s">
        <v>266</v>
      </c>
      <c r="C423" s="7">
        <v>20</v>
      </c>
      <c r="D423" s="7">
        <v>12</v>
      </c>
      <c r="E423" s="31">
        <f t="shared" si="165"/>
        <v>1.3842746400885937E-3</v>
      </c>
      <c r="F423" s="31">
        <f t="shared" si="166"/>
        <v>2.7041644131963225E-4</v>
      </c>
      <c r="G423" s="11">
        <f t="shared" si="164"/>
        <v>-0.4</v>
      </c>
      <c r="H423" s="25">
        <f t="shared" si="167"/>
        <v>-5.5370985603543752E-4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2</v>
      </c>
      <c r="E424" s="31" t="str">
        <f t="shared" si="165"/>
        <v/>
      </c>
      <c r="F424" s="31">
        <f t="shared" si="166"/>
        <v>4.5069406886605373E-5</v>
      </c>
      <c r="G424" s="11">
        <f t="shared" si="164"/>
        <v>1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1</v>
      </c>
      <c r="D425" s="7">
        <v>3</v>
      </c>
      <c r="E425" s="31">
        <f t="shared" ref="E425" si="171">+IF(C425=0,"",C425/C$345)</f>
        <v>6.9213732004429676E-5</v>
      </c>
      <c r="F425" s="31">
        <f t="shared" ref="F425" si="172">+IF(D425=0,"",D425/D$345)</f>
        <v>6.7604110329908063E-5</v>
      </c>
      <c r="G425" s="11">
        <f t="shared" si="164"/>
        <v>2</v>
      </c>
      <c r="H425" s="25">
        <f t="shared" ref="H425" si="173">+IF(OR(AND(E425=""),(G425="")),"",E425*G425)</f>
        <v>1.3842746400885935E-4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</v>
      </c>
      <c r="D429" s="7">
        <v>0</v>
      </c>
      <c r="E429" s="31">
        <f t="shared" si="165"/>
        <v>6.9213732004429676E-5</v>
      </c>
      <c r="F429" s="31" t="str">
        <f t="shared" si="166"/>
        <v/>
      </c>
      <c r="G429" s="11">
        <f t="shared" si="164"/>
        <v>-1</v>
      </c>
      <c r="H429" s="25">
        <f t="shared" si="167"/>
        <v>-6.9213732004429676E-5</v>
      </c>
      <c r="I429" s="2"/>
    </row>
    <row r="430" spans="1:9" s="32" customFormat="1" ht="15" x14ac:dyDescent="0.2">
      <c r="A430" s="39"/>
      <c r="B430" s="29" t="s">
        <v>268</v>
      </c>
      <c r="C430" s="7">
        <v>5</v>
      </c>
      <c r="D430" s="7">
        <v>26</v>
      </c>
      <c r="E430" s="31">
        <f t="shared" si="165"/>
        <v>3.4606866002214842E-4</v>
      </c>
      <c r="F430" s="31">
        <f t="shared" si="166"/>
        <v>5.8590228952586987E-4</v>
      </c>
      <c r="G430" s="11">
        <f t="shared" si="164"/>
        <v>4.2</v>
      </c>
      <c r="H430" s="25">
        <f t="shared" si="167"/>
        <v>1.4534883720930235E-3</v>
      </c>
      <c r="I430" s="2"/>
    </row>
    <row r="431" spans="1:9" s="32" customFormat="1" ht="15" x14ac:dyDescent="0.2">
      <c r="A431" s="39"/>
      <c r="B431" s="29" t="s">
        <v>269</v>
      </c>
      <c r="C431" s="7">
        <v>389</v>
      </c>
      <c r="D431" s="7">
        <v>811</v>
      </c>
      <c r="E431" s="31">
        <f t="shared" si="165"/>
        <v>2.6924141749723147E-2</v>
      </c>
      <c r="F431" s="31">
        <f t="shared" si="166"/>
        <v>1.8275644492518478E-2</v>
      </c>
      <c r="G431" s="11">
        <f t="shared" si="164"/>
        <v>1.0848329048843188</v>
      </c>
      <c r="H431" s="25">
        <f t="shared" si="167"/>
        <v>2.9208194905869327E-2</v>
      </c>
      <c r="I431" s="2"/>
    </row>
    <row r="432" spans="1:9" s="32" customFormat="1" ht="15" x14ac:dyDescent="0.2">
      <c r="A432" s="39"/>
      <c r="B432" s="29" t="s">
        <v>98</v>
      </c>
      <c r="C432" s="7">
        <v>447</v>
      </c>
      <c r="D432" s="7">
        <v>110</v>
      </c>
      <c r="E432" s="31">
        <f t="shared" si="165"/>
        <v>3.0938538205980068E-2</v>
      </c>
      <c r="F432" s="31">
        <f t="shared" si="166"/>
        <v>2.4788173787632954E-3</v>
      </c>
      <c r="G432" s="11">
        <f t="shared" si="164"/>
        <v>-0.75391498881431762</v>
      </c>
      <c r="H432" s="25">
        <f t="shared" si="167"/>
        <v>-2.33250276854928E-2</v>
      </c>
      <c r="I432" s="2"/>
    </row>
    <row r="433" spans="1:9" s="32" customFormat="1" ht="15" x14ac:dyDescent="0.2">
      <c r="A433" s="39"/>
      <c r="B433" s="29" t="s">
        <v>99</v>
      </c>
      <c r="C433" s="7">
        <v>326</v>
      </c>
      <c r="D433" s="7">
        <v>394</v>
      </c>
      <c r="E433" s="31">
        <f t="shared" si="165"/>
        <v>2.2563676633444076E-2</v>
      </c>
      <c r="F433" s="31">
        <f t="shared" si="166"/>
        <v>8.8786731566612587E-3</v>
      </c>
      <c r="G433" s="11">
        <f t="shared" si="164"/>
        <v>0.20858895705521471</v>
      </c>
      <c r="H433" s="25">
        <f t="shared" si="167"/>
        <v>4.7065337763012183E-3</v>
      </c>
      <c r="I433" s="2"/>
    </row>
    <row r="434" spans="1:9" s="32" customFormat="1" ht="15" x14ac:dyDescent="0.2">
      <c r="A434" s="39"/>
      <c r="B434" s="29" t="s">
        <v>100</v>
      </c>
      <c r="C434" s="7">
        <v>37</v>
      </c>
      <c r="D434" s="7">
        <v>100</v>
      </c>
      <c r="E434" s="31">
        <f t="shared" si="165"/>
        <v>2.5609080841638983E-3</v>
      </c>
      <c r="F434" s="31">
        <f t="shared" si="166"/>
        <v>2.2534703443302688E-3</v>
      </c>
      <c r="G434" s="11">
        <f t="shared" si="164"/>
        <v>1.7027027027027026</v>
      </c>
      <c r="H434" s="25">
        <f t="shared" si="167"/>
        <v>4.3604651162790697E-3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3</v>
      </c>
      <c r="D437" s="7">
        <v>1</v>
      </c>
      <c r="E437" s="31">
        <f t="shared" si="178"/>
        <v>2.0764119601328904E-4</v>
      </c>
      <c r="F437" s="31">
        <f t="shared" si="179"/>
        <v>2.2534703443302687E-5</v>
      </c>
      <c r="G437" s="11">
        <f t="shared" si="164"/>
        <v>-0.66666666666666663</v>
      </c>
      <c r="H437" s="25">
        <f t="shared" si="180"/>
        <v>-1.3842746400885935E-4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7</v>
      </c>
      <c r="D439" s="7">
        <v>7</v>
      </c>
      <c r="E439" s="31">
        <f t="shared" ref="E439:E441" si="181">+IF(C439=0,"",C439/C$345)</f>
        <v>4.8449612403100775E-4</v>
      </c>
      <c r="F439" s="31">
        <f t="shared" ref="F439:F441" si="182">+IF(D439=0,"",D439/D$345)</f>
        <v>1.5774292410311881E-4</v>
      </c>
      <c r="G439" s="11">
        <f t="shared" si="164"/>
        <v>0</v>
      </c>
      <c r="H439" s="25">
        <f t="shared" ref="H439:H441" si="183">+IF(OR(AND(E439=""),(G439="")),"",E439*G439)</f>
        <v>0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12</v>
      </c>
      <c r="D442" s="7">
        <v>50</v>
      </c>
      <c r="E442" s="31">
        <f t="shared" si="165"/>
        <v>8.3056478405315617E-4</v>
      </c>
      <c r="F442" s="31">
        <f t="shared" si="166"/>
        <v>1.1267351721651344E-3</v>
      </c>
      <c r="G442" s="11">
        <f t="shared" si="164"/>
        <v>3.1666666666666665</v>
      </c>
      <c r="H442" s="25">
        <f t="shared" si="167"/>
        <v>2.6301218161683278E-3</v>
      </c>
      <c r="I442" s="2"/>
    </row>
    <row r="443" spans="1:9" s="32" customFormat="1" ht="15" x14ac:dyDescent="0.2">
      <c r="A443" s="39"/>
      <c r="B443" s="29" t="s">
        <v>104</v>
      </c>
      <c r="C443" s="7">
        <v>7</v>
      </c>
      <c r="D443" s="7">
        <v>5</v>
      </c>
      <c r="E443" s="31">
        <f t="shared" si="165"/>
        <v>4.8449612403100775E-4</v>
      </c>
      <c r="F443" s="31">
        <f t="shared" si="166"/>
        <v>1.1267351721651343E-4</v>
      </c>
      <c r="G443" s="11">
        <f t="shared" si="164"/>
        <v>-0.2857142857142857</v>
      </c>
      <c r="H443" s="25">
        <f t="shared" si="167"/>
        <v>-1.3842746400885935E-4</v>
      </c>
      <c r="I443" s="2"/>
    </row>
    <row r="444" spans="1:9" s="32" customFormat="1" ht="15" x14ac:dyDescent="0.2">
      <c r="A444" s="39"/>
      <c r="B444" s="29" t="s">
        <v>113</v>
      </c>
      <c r="C444" s="7">
        <v>46</v>
      </c>
      <c r="D444" s="7">
        <v>43</v>
      </c>
      <c r="E444" s="31">
        <f t="shared" si="165"/>
        <v>3.1838316722037651E-3</v>
      </c>
      <c r="F444" s="31">
        <f t="shared" si="166"/>
        <v>9.6899224806201549E-4</v>
      </c>
      <c r="G444" s="11">
        <f t="shared" si="164"/>
        <v>-6.5217391304347824E-2</v>
      </c>
      <c r="H444" s="25">
        <f t="shared" si="167"/>
        <v>-2.0764119601328901E-4</v>
      </c>
      <c r="I444" s="2"/>
    </row>
    <row r="445" spans="1:9" s="32" customFormat="1" ht="15" x14ac:dyDescent="0.2">
      <c r="A445" s="39"/>
      <c r="B445" s="29" t="s">
        <v>112</v>
      </c>
      <c r="C445" s="7">
        <v>67</v>
      </c>
      <c r="D445" s="7">
        <v>112</v>
      </c>
      <c r="E445" s="31">
        <f t="shared" si="165"/>
        <v>4.6373200442967888E-3</v>
      </c>
      <c r="F445" s="31">
        <f t="shared" si="166"/>
        <v>2.523886785649901E-3</v>
      </c>
      <c r="G445" s="11">
        <f t="shared" si="164"/>
        <v>0.67164179104477617</v>
      </c>
      <c r="H445" s="25">
        <f t="shared" si="167"/>
        <v>3.114617940199336E-3</v>
      </c>
      <c r="I445" s="2"/>
    </row>
    <row r="446" spans="1:9" s="32" customFormat="1" ht="15" x14ac:dyDescent="0.2">
      <c r="A446" s="39"/>
      <c r="B446" s="29" t="s">
        <v>271</v>
      </c>
      <c r="C446" s="7">
        <v>3</v>
      </c>
      <c r="D446" s="7">
        <v>44</v>
      </c>
      <c r="E446" s="31">
        <f t="shared" si="165"/>
        <v>2.0764119601328904E-4</v>
      </c>
      <c r="F446" s="31">
        <f t="shared" si="166"/>
        <v>9.9152695150531828E-4</v>
      </c>
      <c r="G446" s="11">
        <f t="shared" si="164"/>
        <v>13.666666666666666</v>
      </c>
      <c r="H446" s="25">
        <f t="shared" si="167"/>
        <v>2.8377630121816169E-3</v>
      </c>
      <c r="I446" s="2"/>
    </row>
    <row r="447" spans="1:9" s="32" customFormat="1" ht="15" x14ac:dyDescent="0.2">
      <c r="A447" s="39"/>
      <c r="B447" s="29" t="s">
        <v>494</v>
      </c>
      <c r="C447" s="7">
        <v>10</v>
      </c>
      <c r="D447" s="7">
        <v>82</v>
      </c>
      <c r="E447" s="31">
        <f t="shared" si="165"/>
        <v>6.9213732004429684E-4</v>
      </c>
      <c r="F447" s="31">
        <f t="shared" si="166"/>
        <v>1.8478456823508202E-3</v>
      </c>
      <c r="G447" s="11">
        <f t="shared" si="164"/>
        <v>7.2</v>
      </c>
      <c r="H447" s="25">
        <f t="shared" si="167"/>
        <v>4.9833887043189374E-3</v>
      </c>
      <c r="I447" s="2"/>
    </row>
    <row r="448" spans="1:9" s="32" customFormat="1" ht="30" x14ac:dyDescent="0.2">
      <c r="A448" s="39"/>
      <c r="B448" s="29" t="s">
        <v>495</v>
      </c>
      <c r="C448" s="7">
        <v>14</v>
      </c>
      <c r="D448" s="7">
        <v>59</v>
      </c>
      <c r="E448" s="31">
        <f t="shared" si="165"/>
        <v>9.6899224806201549E-4</v>
      </c>
      <c r="F448" s="31">
        <f t="shared" si="166"/>
        <v>1.3295475031548584E-3</v>
      </c>
      <c r="G448" s="11">
        <f t="shared" si="164"/>
        <v>3.2142857142857144</v>
      </c>
      <c r="H448" s="25">
        <f t="shared" si="167"/>
        <v>3.1146179401993356E-3</v>
      </c>
      <c r="I448" s="2"/>
    </row>
    <row r="449" spans="1:9" s="32" customFormat="1" ht="15" x14ac:dyDescent="0.2">
      <c r="A449" s="39"/>
      <c r="B449" s="29" t="s">
        <v>496</v>
      </c>
      <c r="C449" s="7">
        <v>1</v>
      </c>
      <c r="D449" s="7">
        <v>0</v>
      </c>
      <c r="E449" s="31">
        <f t="shared" si="165"/>
        <v>6.9213732004429676E-5</v>
      </c>
      <c r="F449" s="31" t="str">
        <f t="shared" si="166"/>
        <v/>
      </c>
      <c r="G449" s="11">
        <f t="shared" si="164"/>
        <v>-1</v>
      </c>
      <c r="H449" s="25">
        <f t="shared" si="167"/>
        <v>-6.9213732004429676E-5</v>
      </c>
      <c r="I449" s="2"/>
    </row>
    <row r="450" spans="1:9" s="32" customFormat="1" ht="15" x14ac:dyDescent="0.2">
      <c r="A450" s="39"/>
      <c r="B450" s="29" t="s">
        <v>108</v>
      </c>
      <c r="C450" s="7">
        <v>5</v>
      </c>
      <c r="D450" s="7">
        <v>6</v>
      </c>
      <c r="E450" s="31">
        <f t="shared" si="165"/>
        <v>3.4606866002214842E-4</v>
      </c>
      <c r="F450" s="31">
        <f t="shared" si="166"/>
        <v>1.3520822065981613E-4</v>
      </c>
      <c r="G450" s="11">
        <f t="shared" si="164"/>
        <v>0.2</v>
      </c>
      <c r="H450" s="25">
        <f t="shared" si="167"/>
        <v>6.921373200442969E-5</v>
      </c>
      <c r="I450" s="2"/>
    </row>
    <row r="451" spans="1:9" s="32" customFormat="1" ht="15" x14ac:dyDescent="0.2">
      <c r="A451" s="39"/>
      <c r="B451" s="29" t="s">
        <v>615</v>
      </c>
      <c r="C451" s="7">
        <v>40</v>
      </c>
      <c r="D451" s="7">
        <v>3</v>
      </c>
      <c r="E451" s="31">
        <f t="shared" si="165"/>
        <v>2.7685492801771874E-3</v>
      </c>
      <c r="F451" s="31">
        <f t="shared" si="166"/>
        <v>6.7604110329908063E-5</v>
      </c>
      <c r="G451" s="11">
        <f t="shared" si="164"/>
        <v>-0.92500000000000004</v>
      </c>
      <c r="H451" s="25">
        <f t="shared" si="167"/>
        <v>-2.5609080841638983E-3</v>
      </c>
      <c r="I451" s="2"/>
    </row>
    <row r="452" spans="1:9" s="32" customFormat="1" ht="15" x14ac:dyDescent="0.2">
      <c r="A452" s="39"/>
      <c r="B452" s="29" t="s">
        <v>109</v>
      </c>
      <c r="C452" s="7">
        <v>49</v>
      </c>
      <c r="D452" s="7">
        <v>84</v>
      </c>
      <c r="E452" s="31">
        <f t="shared" si="165"/>
        <v>3.3914728682170542E-3</v>
      </c>
      <c r="F452" s="31">
        <f t="shared" si="166"/>
        <v>1.8929150892374256E-3</v>
      </c>
      <c r="G452" s="11">
        <f t="shared" si="164"/>
        <v>0.7142857142857143</v>
      </c>
      <c r="H452" s="25">
        <f t="shared" si="167"/>
        <v>2.4224806201550387E-3</v>
      </c>
      <c r="I452" s="2"/>
    </row>
    <row r="453" spans="1:9" s="32" customFormat="1" ht="15" x14ac:dyDescent="0.2">
      <c r="A453" s="39"/>
      <c r="B453" s="29" t="s">
        <v>418</v>
      </c>
      <c r="C453" s="7">
        <v>9</v>
      </c>
      <c r="D453" s="7">
        <v>4</v>
      </c>
      <c r="E453" s="31">
        <f t="shared" si="165"/>
        <v>6.2292358803986707E-4</v>
      </c>
      <c r="F453" s="31">
        <f t="shared" si="166"/>
        <v>9.0138813773210747E-5</v>
      </c>
      <c r="G453" s="11">
        <f t="shared" si="164"/>
        <v>-0.55555555555555558</v>
      </c>
      <c r="H453" s="25">
        <f t="shared" si="167"/>
        <v>-3.4606866002214837E-4</v>
      </c>
      <c r="I453" s="2"/>
    </row>
    <row r="454" spans="1:9" s="32" customFormat="1" ht="15" x14ac:dyDescent="0.2">
      <c r="A454" s="39"/>
      <c r="B454" s="29" t="s">
        <v>107</v>
      </c>
      <c r="C454" s="7">
        <v>247</v>
      </c>
      <c r="D454" s="7">
        <v>558</v>
      </c>
      <c r="E454" s="31">
        <f t="shared" si="165"/>
        <v>1.7095791805094129E-2</v>
      </c>
      <c r="F454" s="31">
        <f t="shared" si="166"/>
        <v>1.2574364521362898E-2</v>
      </c>
      <c r="G454" s="11">
        <f t="shared" si="164"/>
        <v>1.2591093117408907</v>
      </c>
      <c r="H454" s="25">
        <f t="shared" si="167"/>
        <v>2.1525470653377628E-2</v>
      </c>
      <c r="I454" s="2"/>
    </row>
    <row r="455" spans="1:9" s="32" customFormat="1" ht="15" x14ac:dyDescent="0.2">
      <c r="A455" s="39"/>
      <c r="B455" s="29" t="s">
        <v>272</v>
      </c>
      <c r="C455" s="7">
        <v>58</v>
      </c>
      <c r="D455" s="7">
        <v>9</v>
      </c>
      <c r="E455" s="31">
        <f t="shared" si="165"/>
        <v>4.0143964562569211E-3</v>
      </c>
      <c r="F455" s="31">
        <f t="shared" si="166"/>
        <v>2.0281233098972418E-4</v>
      </c>
      <c r="G455" s="11">
        <f t="shared" si="164"/>
        <v>-0.84482758620689657</v>
      </c>
      <c r="H455" s="25">
        <f t="shared" si="167"/>
        <v>-3.3914728682170542E-3</v>
      </c>
      <c r="I455" s="2"/>
    </row>
    <row r="456" spans="1:9" s="32" customFormat="1" ht="15" x14ac:dyDescent="0.2">
      <c r="A456" s="39"/>
      <c r="B456" s="29" t="s">
        <v>106</v>
      </c>
      <c r="C456" s="7">
        <v>20</v>
      </c>
      <c r="D456" s="7">
        <v>7</v>
      </c>
      <c r="E456" s="31">
        <f t="shared" si="165"/>
        <v>1.3842746400885937E-3</v>
      </c>
      <c r="F456" s="31">
        <f t="shared" si="166"/>
        <v>1.5774292410311881E-4</v>
      </c>
      <c r="G456" s="11">
        <f t="shared" si="164"/>
        <v>-0.65</v>
      </c>
      <c r="H456" s="25">
        <f t="shared" si="167"/>
        <v>-8.9977851605758594E-4</v>
      </c>
      <c r="I456" s="2"/>
    </row>
    <row r="457" spans="1:9" s="32" customFormat="1" ht="15" x14ac:dyDescent="0.2">
      <c r="A457" s="39"/>
      <c r="B457" s="29" t="s">
        <v>337</v>
      </c>
      <c r="C457" s="7">
        <v>9</v>
      </c>
      <c r="D457" s="7">
        <v>8</v>
      </c>
      <c r="E457" s="31">
        <f t="shared" si="165"/>
        <v>6.2292358803986707E-4</v>
      </c>
      <c r="F457" s="31">
        <f t="shared" si="166"/>
        <v>1.8027762754642149E-4</v>
      </c>
      <c r="G457" s="11">
        <f t="shared" si="164"/>
        <v>-0.1111111111111111</v>
      </c>
      <c r="H457" s="25">
        <f t="shared" si="167"/>
        <v>-6.9213732004429676E-5</v>
      </c>
      <c r="I457" s="2"/>
    </row>
    <row r="458" spans="1:9" s="32" customFormat="1" ht="15" x14ac:dyDescent="0.2">
      <c r="A458" s="39"/>
      <c r="B458" s="29" t="s">
        <v>116</v>
      </c>
      <c r="C458" s="7">
        <v>8</v>
      </c>
      <c r="D458" s="7">
        <v>109</v>
      </c>
      <c r="E458" s="31">
        <f t="shared" si="165"/>
        <v>5.5370985603543741E-4</v>
      </c>
      <c r="F458" s="31">
        <f t="shared" si="166"/>
        <v>2.4562826753199928E-3</v>
      </c>
      <c r="G458" s="11">
        <f t="shared" si="164"/>
        <v>12.625</v>
      </c>
      <c r="H458" s="25">
        <f t="shared" si="167"/>
        <v>6.9905869324473971E-3</v>
      </c>
      <c r="I458" s="2"/>
    </row>
    <row r="459" spans="1:9" s="32" customFormat="1" ht="15" x14ac:dyDescent="0.2">
      <c r="A459" s="39"/>
      <c r="B459" s="29" t="s">
        <v>103</v>
      </c>
      <c r="C459" s="7">
        <v>19</v>
      </c>
      <c r="D459" s="7">
        <v>3</v>
      </c>
      <c r="E459" s="31">
        <f t="shared" si="165"/>
        <v>1.3150609080841639E-3</v>
      </c>
      <c r="F459" s="31">
        <f t="shared" si="166"/>
        <v>6.7604110329908063E-5</v>
      </c>
      <c r="G459" s="11">
        <f t="shared" si="164"/>
        <v>-0.84210526315789469</v>
      </c>
      <c r="H459" s="25">
        <f t="shared" si="167"/>
        <v>-1.1074197120708748E-3</v>
      </c>
      <c r="I459" s="2"/>
    </row>
    <row r="460" spans="1:9" s="32" customFormat="1" ht="15" x14ac:dyDescent="0.2">
      <c r="A460" s="39"/>
      <c r="B460" s="29" t="s">
        <v>273</v>
      </c>
      <c r="C460" s="7">
        <v>186</v>
      </c>
      <c r="D460" s="7">
        <v>154</v>
      </c>
      <c r="E460" s="31">
        <f t="shared" si="165"/>
        <v>1.287375415282392E-2</v>
      </c>
      <c r="F460" s="31">
        <f t="shared" si="166"/>
        <v>3.4703443302686139E-3</v>
      </c>
      <c r="G460" s="11">
        <f t="shared" si="164"/>
        <v>-0.17204301075268819</v>
      </c>
      <c r="H460" s="25">
        <f t="shared" si="167"/>
        <v>-2.2148394241417496E-3</v>
      </c>
      <c r="I460" s="2"/>
    </row>
    <row r="461" spans="1:9" s="32" customFormat="1" ht="15" x14ac:dyDescent="0.2">
      <c r="A461" s="39"/>
      <c r="B461" s="29" t="s">
        <v>497</v>
      </c>
      <c r="C461" s="7">
        <v>30</v>
      </c>
      <c r="D461" s="7">
        <v>0</v>
      </c>
      <c r="E461" s="31">
        <f t="shared" si="165"/>
        <v>2.0764119601328905E-3</v>
      </c>
      <c r="F461" s="31" t="str">
        <f t="shared" si="166"/>
        <v/>
      </c>
      <c r="G461" s="11">
        <f t="shared" si="164"/>
        <v>-1</v>
      </c>
      <c r="H461" s="25">
        <f t="shared" si="167"/>
        <v>-2.0764119601328905E-3</v>
      </c>
      <c r="I461" s="2"/>
    </row>
    <row r="462" spans="1:9" s="32" customFormat="1" ht="15" x14ac:dyDescent="0.2">
      <c r="A462" s="39"/>
      <c r="B462" s="29" t="s">
        <v>110</v>
      </c>
      <c r="C462" s="7">
        <v>1</v>
      </c>
      <c r="D462" s="7">
        <v>1</v>
      </c>
      <c r="E462" s="31">
        <f t="shared" si="165"/>
        <v>6.9213732004429676E-5</v>
      </c>
      <c r="F462" s="31">
        <f t="shared" si="166"/>
        <v>2.2534703443302687E-5</v>
      </c>
      <c r="G462" s="11">
        <f t="shared" si="164"/>
        <v>0</v>
      </c>
      <c r="H462" s="25">
        <f t="shared" si="167"/>
        <v>0</v>
      </c>
      <c r="I462" s="2"/>
    </row>
    <row r="463" spans="1:9" s="32" customFormat="1" ht="15" x14ac:dyDescent="0.2">
      <c r="A463" s="39"/>
      <c r="B463" s="29" t="s">
        <v>114</v>
      </c>
      <c r="C463" s="7">
        <v>1</v>
      </c>
      <c r="D463" s="7">
        <v>0</v>
      </c>
      <c r="E463" s="31">
        <f t="shared" si="165"/>
        <v>6.9213732004429676E-5</v>
      </c>
      <c r="F463" s="31" t="str">
        <f t="shared" si="166"/>
        <v/>
      </c>
      <c r="G463" s="11">
        <f t="shared" si="164"/>
        <v>-1</v>
      </c>
      <c r="H463" s="25">
        <f t="shared" si="167"/>
        <v>-6.9213732004429676E-5</v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4</v>
      </c>
      <c r="D465" s="7">
        <v>11</v>
      </c>
      <c r="E465" s="31">
        <f t="shared" si="165"/>
        <v>2.768549280177187E-4</v>
      </c>
      <c r="F465" s="31">
        <f t="shared" si="166"/>
        <v>2.4788173787632957E-4</v>
      </c>
      <c r="G465" s="11">
        <f t="shared" si="164"/>
        <v>1.75</v>
      </c>
      <c r="H465" s="25">
        <f t="shared" si="167"/>
        <v>4.8449612403100775E-4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2</v>
      </c>
      <c r="E466" s="31" t="str">
        <f t="shared" si="165"/>
        <v/>
      </c>
      <c r="F466" s="31">
        <f t="shared" si="166"/>
        <v>4.5069406886605373E-5</v>
      </c>
      <c r="G466" s="11">
        <f t="shared" si="164"/>
        <v>1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215</v>
      </c>
      <c r="D468" s="7">
        <v>440</v>
      </c>
      <c r="E468" s="31">
        <f t="shared" si="165"/>
        <v>1.488095238095238E-2</v>
      </c>
      <c r="F468" s="31">
        <f t="shared" si="166"/>
        <v>9.9152695150531815E-3</v>
      </c>
      <c r="G468" s="11">
        <f t="shared" si="164"/>
        <v>1.0465116279069768</v>
      </c>
      <c r="H468" s="25">
        <f t="shared" si="167"/>
        <v>1.5573089700996677E-2</v>
      </c>
      <c r="I468" s="2"/>
    </row>
    <row r="469" spans="1:9" s="32" customFormat="1" ht="15" x14ac:dyDescent="0.2">
      <c r="A469" s="39"/>
      <c r="B469" s="29" t="s">
        <v>498</v>
      </c>
      <c r="C469" s="7">
        <v>4</v>
      </c>
      <c r="D469" s="7">
        <v>4</v>
      </c>
      <c r="E469" s="31">
        <f t="shared" si="165"/>
        <v>2.768549280177187E-4</v>
      </c>
      <c r="F469" s="31">
        <f t="shared" si="166"/>
        <v>9.0138813773210747E-5</v>
      </c>
      <c r="G469" s="11">
        <f t="shared" si="164"/>
        <v>0</v>
      </c>
      <c r="H469" s="25">
        <f t="shared" si="167"/>
        <v>0</v>
      </c>
      <c r="I469" s="2"/>
    </row>
    <row r="470" spans="1:9" s="32" customFormat="1" ht="15" x14ac:dyDescent="0.2">
      <c r="A470" s="39"/>
      <c r="B470" s="29" t="s">
        <v>275</v>
      </c>
      <c r="C470" s="7">
        <v>24</v>
      </c>
      <c r="D470" s="7">
        <v>9</v>
      </c>
      <c r="E470" s="31">
        <f t="shared" si="165"/>
        <v>1.6611295681063123E-3</v>
      </c>
      <c r="F470" s="31">
        <f t="shared" si="166"/>
        <v>2.0281233098972418E-4</v>
      </c>
      <c r="G470" s="11">
        <f t="shared" si="164"/>
        <v>-0.625</v>
      </c>
      <c r="H470" s="25">
        <f t="shared" si="167"/>
        <v>-1.0382059800664453E-3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4</v>
      </c>
      <c r="E471" s="31" t="str">
        <f t="shared" si="165"/>
        <v/>
      </c>
      <c r="F471" s="31">
        <f t="shared" si="166"/>
        <v>9.0138813773210747E-5</v>
      </c>
      <c r="G471" s="11">
        <f t="shared" si="164"/>
        <v>1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5</v>
      </c>
      <c r="D472" s="7">
        <v>36</v>
      </c>
      <c r="E472" s="31">
        <f t="shared" si="165"/>
        <v>3.4606866002214842E-4</v>
      </c>
      <c r="F472" s="31">
        <f t="shared" si="166"/>
        <v>8.1124932395889671E-4</v>
      </c>
      <c r="G472" s="11">
        <f t="shared" si="164"/>
        <v>6.2</v>
      </c>
      <c r="H472" s="25">
        <f t="shared" si="167"/>
        <v>2.1456256921373201E-3</v>
      </c>
      <c r="I472" s="2"/>
    </row>
    <row r="473" spans="1:9" s="32" customFormat="1" ht="15" x14ac:dyDescent="0.2">
      <c r="A473" s="39"/>
      <c r="B473" s="29" t="s">
        <v>277</v>
      </c>
      <c r="C473" s="7">
        <v>68</v>
      </c>
      <c r="D473" s="7">
        <v>46</v>
      </c>
      <c r="E473" s="31">
        <f t="shared" si="165"/>
        <v>4.7065337763012183E-3</v>
      </c>
      <c r="F473" s="31">
        <f t="shared" si="166"/>
        <v>1.0365963583919236E-3</v>
      </c>
      <c r="G473" s="11">
        <f t="shared" si="164"/>
        <v>-0.3235294117647059</v>
      </c>
      <c r="H473" s="25">
        <f t="shared" si="167"/>
        <v>-1.522702104097453E-3</v>
      </c>
      <c r="I473" s="2"/>
    </row>
    <row r="474" spans="1:9" s="32" customFormat="1" ht="15" x14ac:dyDescent="0.2">
      <c r="A474" s="39"/>
      <c r="B474" s="29" t="s">
        <v>278</v>
      </c>
      <c r="C474" s="7">
        <v>5</v>
      </c>
      <c r="D474" s="7">
        <v>6</v>
      </c>
      <c r="E474" s="31">
        <f t="shared" si="165"/>
        <v>3.4606866002214842E-4</v>
      </c>
      <c r="F474" s="31">
        <f t="shared" si="166"/>
        <v>1.3520822065981613E-4</v>
      </c>
      <c r="G474" s="11">
        <f t="shared" si="164"/>
        <v>0.2</v>
      </c>
      <c r="H474" s="25">
        <f t="shared" si="167"/>
        <v>6.921373200442969E-5</v>
      </c>
      <c r="I474" s="2"/>
    </row>
    <row r="475" spans="1:9" s="32" customFormat="1" ht="15" x14ac:dyDescent="0.2">
      <c r="A475" s="39"/>
      <c r="B475" s="29" t="s">
        <v>279</v>
      </c>
      <c r="C475" s="7">
        <v>7</v>
      </c>
      <c r="D475" s="7">
        <v>19</v>
      </c>
      <c r="E475" s="31">
        <f t="shared" si="165"/>
        <v>4.8449612403100775E-4</v>
      </c>
      <c r="F475" s="31">
        <f t="shared" si="166"/>
        <v>4.2815936542275104E-4</v>
      </c>
      <c r="G475" s="11">
        <f t="shared" si="164"/>
        <v>1.7142857142857142</v>
      </c>
      <c r="H475" s="25">
        <f t="shared" si="167"/>
        <v>8.3056478405315606E-4</v>
      </c>
      <c r="I475" s="2"/>
    </row>
    <row r="476" spans="1:9" s="32" customFormat="1" ht="15" x14ac:dyDescent="0.2">
      <c r="A476" s="39"/>
      <c r="B476" s="29" t="s">
        <v>102</v>
      </c>
      <c r="C476" s="7">
        <v>7</v>
      </c>
      <c r="D476" s="7">
        <v>40</v>
      </c>
      <c r="E476" s="31">
        <f t="shared" si="165"/>
        <v>4.8449612403100775E-4</v>
      </c>
      <c r="F476" s="31">
        <f t="shared" si="166"/>
        <v>9.0138813773210744E-4</v>
      </c>
      <c r="G476" s="11">
        <f t="shared" si="164"/>
        <v>4.7142857142857144</v>
      </c>
      <c r="H476" s="25">
        <f t="shared" si="167"/>
        <v>2.2840531561461796E-3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104</v>
      </c>
      <c r="D478" s="7">
        <v>334</v>
      </c>
      <c r="E478" s="31">
        <f t="shared" si="165"/>
        <v>7.1982281284606866E-3</v>
      </c>
      <c r="F478" s="31">
        <f t="shared" si="166"/>
        <v>7.5265909500630973E-3</v>
      </c>
      <c r="G478" s="11">
        <f t="shared" ref="G478:G541" si="184">+IF(AND(C478=0,D478=0)," ",IF(C478=0,1,IF(D478=0,-1,(D478-C478)/C478)))</f>
        <v>2.2115384615384617</v>
      </c>
      <c r="H478" s="25">
        <f t="shared" si="167"/>
        <v>1.5919158361018829E-2</v>
      </c>
      <c r="I478" s="2"/>
    </row>
    <row r="479" spans="1:9" s="32" customFormat="1" ht="15" x14ac:dyDescent="0.2">
      <c r="A479" s="39"/>
      <c r="B479" s="29" t="s">
        <v>500</v>
      </c>
      <c r="C479" s="7">
        <v>82</v>
      </c>
      <c r="D479" s="7">
        <v>70</v>
      </c>
      <c r="E479" s="31">
        <f t="shared" si="165"/>
        <v>5.6755260243632338E-3</v>
      </c>
      <c r="F479" s="31">
        <f t="shared" si="166"/>
        <v>1.577429241031188E-3</v>
      </c>
      <c r="G479" s="11">
        <f t="shared" si="184"/>
        <v>-0.14634146341463414</v>
      </c>
      <c r="H479" s="25">
        <f t="shared" si="167"/>
        <v>-8.3056478405315617E-4</v>
      </c>
      <c r="I479" s="2"/>
    </row>
    <row r="480" spans="1:9" s="32" customFormat="1" ht="15" x14ac:dyDescent="0.2">
      <c r="A480" s="39"/>
      <c r="B480" s="29" t="s">
        <v>282</v>
      </c>
      <c r="C480" s="7">
        <v>2</v>
      </c>
      <c r="D480" s="7">
        <v>12</v>
      </c>
      <c r="E480" s="31">
        <f t="shared" si="165"/>
        <v>1.3842746400885935E-4</v>
      </c>
      <c r="F480" s="31">
        <f t="shared" si="166"/>
        <v>2.7041644131963225E-4</v>
      </c>
      <c r="G480" s="11">
        <f t="shared" si="184"/>
        <v>5</v>
      </c>
      <c r="H480" s="25">
        <f t="shared" si="167"/>
        <v>6.9213732004429673E-4</v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1</v>
      </c>
      <c r="E481" s="31" t="str">
        <f t="shared" si="165"/>
        <v/>
      </c>
      <c r="F481" s="31">
        <f t="shared" si="166"/>
        <v>2.2534703443302687E-5</v>
      </c>
      <c r="G481" s="11">
        <f t="shared" si="184"/>
        <v>1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1</v>
      </c>
      <c r="D482" s="7">
        <v>7</v>
      </c>
      <c r="E482" s="31">
        <f t="shared" si="165"/>
        <v>6.9213732004429676E-5</v>
      </c>
      <c r="F482" s="31">
        <f t="shared" si="166"/>
        <v>1.5774292410311881E-4</v>
      </c>
      <c r="G482" s="11">
        <f t="shared" si="184"/>
        <v>6</v>
      </c>
      <c r="H482" s="25">
        <f t="shared" si="167"/>
        <v>4.1528239202657808E-4</v>
      </c>
      <c r="I482" s="2"/>
    </row>
    <row r="483" spans="1:9" s="32" customFormat="1" ht="15" x14ac:dyDescent="0.2">
      <c r="A483" s="39"/>
      <c r="B483" s="29" t="s">
        <v>285</v>
      </c>
      <c r="C483" s="7">
        <v>1</v>
      </c>
      <c r="D483" s="7">
        <v>0</v>
      </c>
      <c r="E483" s="31">
        <f t="shared" si="165"/>
        <v>6.9213732004429676E-5</v>
      </c>
      <c r="F483" s="31" t="str">
        <f t="shared" si="166"/>
        <v/>
      </c>
      <c r="G483" s="11">
        <f t="shared" si="184"/>
        <v>-1</v>
      </c>
      <c r="H483" s="25">
        <f t="shared" si="167"/>
        <v>-6.9213732004429676E-5</v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4</v>
      </c>
      <c r="E484" s="31" t="str">
        <f t="shared" si="165"/>
        <v/>
      </c>
      <c r="F484" s="31">
        <f t="shared" si="166"/>
        <v>9.0138813773210747E-5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2</v>
      </c>
      <c r="D485" s="7">
        <v>1</v>
      </c>
      <c r="E485" s="31">
        <f t="shared" si="165"/>
        <v>1.3842746400885935E-4</v>
      </c>
      <c r="F485" s="31">
        <f t="shared" si="166"/>
        <v>2.2534703443302687E-5</v>
      </c>
      <c r="G485" s="11">
        <f t="shared" si="184"/>
        <v>-0.5</v>
      </c>
      <c r="H485" s="25">
        <f t="shared" si="167"/>
        <v>-6.9213732004429676E-5</v>
      </c>
      <c r="I485" s="2"/>
    </row>
    <row r="486" spans="1:9" s="32" customFormat="1" ht="15" x14ac:dyDescent="0.2">
      <c r="A486" s="39"/>
      <c r="B486" s="29" t="s">
        <v>286</v>
      </c>
      <c r="C486" s="7">
        <v>3</v>
      </c>
      <c r="D486" s="7">
        <v>3</v>
      </c>
      <c r="E486" s="31">
        <f t="shared" si="165"/>
        <v>2.0764119601328904E-4</v>
      </c>
      <c r="F486" s="31">
        <f t="shared" si="166"/>
        <v>6.7604110329908063E-5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9"/>
      <c r="B487" s="29" t="s">
        <v>287</v>
      </c>
      <c r="C487" s="7">
        <v>40</v>
      </c>
      <c r="D487" s="7">
        <v>294</v>
      </c>
      <c r="E487" s="31">
        <f t="shared" si="165"/>
        <v>2.7685492801771874E-3</v>
      </c>
      <c r="F487" s="31">
        <f t="shared" si="166"/>
        <v>6.62520281233099E-3</v>
      </c>
      <c r="G487" s="11">
        <f t="shared" si="184"/>
        <v>6.35</v>
      </c>
      <c r="H487" s="25">
        <f t="shared" si="167"/>
        <v>1.7580287929125138E-2</v>
      </c>
      <c r="I487" s="2"/>
    </row>
    <row r="488" spans="1:9" s="32" customFormat="1" ht="15" x14ac:dyDescent="0.2">
      <c r="A488" s="39"/>
      <c r="B488" s="29" t="s">
        <v>288</v>
      </c>
      <c r="C488" s="7">
        <v>41</v>
      </c>
      <c r="D488" s="7">
        <v>2</v>
      </c>
      <c r="E488" s="31">
        <f t="shared" si="165"/>
        <v>2.8377630121816169E-3</v>
      </c>
      <c r="F488" s="31">
        <f t="shared" si="166"/>
        <v>4.5069406886605373E-5</v>
      </c>
      <c r="G488" s="11">
        <f t="shared" si="184"/>
        <v>-0.95121951219512191</v>
      </c>
      <c r="H488" s="25">
        <f t="shared" si="167"/>
        <v>-2.6993355481727574E-3</v>
      </c>
      <c r="I488" s="2"/>
    </row>
    <row r="489" spans="1:9" s="32" customFormat="1" ht="15" x14ac:dyDescent="0.2">
      <c r="A489" s="39"/>
      <c r="B489" s="29" t="s">
        <v>123</v>
      </c>
      <c r="C489" s="7">
        <v>44</v>
      </c>
      <c r="D489" s="7">
        <v>493</v>
      </c>
      <c r="E489" s="31">
        <f t="shared" si="165"/>
        <v>3.045404208194906E-3</v>
      </c>
      <c r="F489" s="31">
        <f t="shared" si="166"/>
        <v>1.1109608797548224E-2</v>
      </c>
      <c r="G489" s="11">
        <f t="shared" si="184"/>
        <v>10.204545454545455</v>
      </c>
      <c r="H489" s="25">
        <f t="shared" si="167"/>
        <v>3.107696566998893E-2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2</v>
      </c>
      <c r="E490" s="31">
        <f t="shared" si="165"/>
        <v>6.9213732004429676E-5</v>
      </c>
      <c r="F490" s="31">
        <f t="shared" si="166"/>
        <v>4.5069406886605373E-5</v>
      </c>
      <c r="G490" s="11">
        <f t="shared" si="184"/>
        <v>1</v>
      </c>
      <c r="H490" s="25">
        <f t="shared" si="167"/>
        <v>6.9213732004429676E-5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1</v>
      </c>
      <c r="E493" s="31" t="str">
        <f t="shared" si="185"/>
        <v/>
      </c>
      <c r="F493" s="31">
        <f t="shared" si="186"/>
        <v>2.2534703443302687E-5</v>
      </c>
      <c r="G493" s="11">
        <f t="shared" si="184"/>
        <v>1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5</v>
      </c>
      <c r="D495" s="7">
        <v>50</v>
      </c>
      <c r="E495" s="31">
        <f t="shared" si="185"/>
        <v>3.4606866002214842E-4</v>
      </c>
      <c r="F495" s="31">
        <f t="shared" si="186"/>
        <v>1.1267351721651344E-3</v>
      </c>
      <c r="G495" s="11">
        <f t="shared" si="184"/>
        <v>9</v>
      </c>
      <c r="H495" s="25">
        <f t="shared" si="187"/>
        <v>3.114617940199336E-3</v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4</v>
      </c>
      <c r="E496" s="31" t="str">
        <f t="shared" si="185"/>
        <v/>
      </c>
      <c r="F496" s="31">
        <f t="shared" si="186"/>
        <v>9.0138813773210747E-5</v>
      </c>
      <c r="G496" s="11">
        <f t="shared" si="184"/>
        <v>1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5</v>
      </c>
      <c r="E497" s="31" t="str">
        <f t="shared" si="185"/>
        <v/>
      </c>
      <c r="F497" s="31">
        <f t="shared" si="186"/>
        <v>1.1267351721651343E-4</v>
      </c>
      <c r="G497" s="11">
        <f t="shared" si="184"/>
        <v>1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3</v>
      </c>
      <c r="D498" s="7">
        <v>3</v>
      </c>
      <c r="E498" s="31">
        <f t="shared" si="185"/>
        <v>2.0764119601328904E-4</v>
      </c>
      <c r="F498" s="31">
        <f t="shared" si="186"/>
        <v>6.7604110329908063E-5</v>
      </c>
      <c r="G498" s="11">
        <f t="shared" si="184"/>
        <v>0</v>
      </c>
      <c r="H498" s="25">
        <f t="shared" si="187"/>
        <v>0</v>
      </c>
      <c r="I498" s="2"/>
    </row>
    <row r="499" spans="1:9" s="32" customFormat="1" ht="15" x14ac:dyDescent="0.2">
      <c r="A499" s="39"/>
      <c r="B499" s="29" t="s">
        <v>502</v>
      </c>
      <c r="C499" s="7">
        <v>140</v>
      </c>
      <c r="D499" s="7">
        <v>530</v>
      </c>
      <c r="E499" s="31">
        <f t="shared" si="185"/>
        <v>9.6899224806201549E-3</v>
      </c>
      <c r="F499" s="31">
        <f t="shared" si="186"/>
        <v>1.1943392824950423E-2</v>
      </c>
      <c r="G499" s="11">
        <f t="shared" si="184"/>
        <v>2.7857142857142856</v>
      </c>
      <c r="H499" s="25">
        <f t="shared" si="187"/>
        <v>2.6993355481727575E-2</v>
      </c>
      <c r="I499" s="2"/>
    </row>
    <row r="500" spans="1:9" s="32" customFormat="1" ht="15" x14ac:dyDescent="0.2">
      <c r="A500" s="39"/>
      <c r="B500" s="29" t="s">
        <v>122</v>
      </c>
      <c r="C500" s="7">
        <v>49</v>
      </c>
      <c r="D500" s="7">
        <v>74</v>
      </c>
      <c r="E500" s="31">
        <f t="shared" si="185"/>
        <v>3.3914728682170542E-3</v>
      </c>
      <c r="F500" s="31">
        <f t="shared" si="186"/>
        <v>1.6675680548043988E-3</v>
      </c>
      <c r="G500" s="11">
        <f t="shared" si="184"/>
        <v>0.51020408163265307</v>
      </c>
      <c r="H500" s="25">
        <f t="shared" si="187"/>
        <v>1.7303433001107419E-3</v>
      </c>
      <c r="I500" s="2"/>
    </row>
    <row r="501" spans="1:9" s="32" customFormat="1" ht="30" x14ac:dyDescent="0.2">
      <c r="A501" s="39"/>
      <c r="B501" s="29" t="s">
        <v>295</v>
      </c>
      <c r="C501" s="7">
        <v>42</v>
      </c>
      <c r="D501" s="7">
        <v>0</v>
      </c>
      <c r="E501" s="31">
        <f t="shared" si="185"/>
        <v>2.9069767441860465E-3</v>
      </c>
      <c r="F501" s="31" t="str">
        <f t="shared" si="186"/>
        <v/>
      </c>
      <c r="G501" s="11">
        <f t="shared" si="184"/>
        <v>-1</v>
      </c>
      <c r="H501" s="25">
        <f t="shared" si="187"/>
        <v>-2.9069767441860465E-3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3</v>
      </c>
      <c r="E503" s="31" t="str">
        <f t="shared" si="185"/>
        <v/>
      </c>
      <c r="F503" s="31">
        <f t="shared" si="186"/>
        <v>6.7604110329908063E-5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65</v>
      </c>
      <c r="D504" s="7">
        <v>67</v>
      </c>
      <c r="E504" s="31">
        <f t="shared" si="185"/>
        <v>4.4988925802879288E-3</v>
      </c>
      <c r="F504" s="31">
        <f t="shared" si="186"/>
        <v>1.5098251307012799E-3</v>
      </c>
      <c r="G504" s="11">
        <f t="shared" si="184"/>
        <v>3.0769230769230771E-2</v>
      </c>
      <c r="H504" s="25">
        <f t="shared" si="187"/>
        <v>1.3842746400885935E-4</v>
      </c>
      <c r="I504" s="2"/>
    </row>
    <row r="505" spans="1:9" s="32" customFormat="1" ht="15" x14ac:dyDescent="0.2">
      <c r="A505" s="39"/>
      <c r="B505" s="29" t="s">
        <v>117</v>
      </c>
      <c r="C505" s="7">
        <v>1</v>
      </c>
      <c r="D505" s="7">
        <v>6</v>
      </c>
      <c r="E505" s="31">
        <f t="shared" si="185"/>
        <v>6.9213732004429676E-5</v>
      </c>
      <c r="F505" s="31">
        <f t="shared" si="186"/>
        <v>1.3520822065981613E-4</v>
      </c>
      <c r="G505" s="11">
        <f t="shared" si="184"/>
        <v>5</v>
      </c>
      <c r="H505" s="25">
        <f t="shared" si="187"/>
        <v>3.4606866002214837E-4</v>
      </c>
      <c r="I505" s="2"/>
    </row>
    <row r="506" spans="1:9" s="32" customFormat="1" ht="15" x14ac:dyDescent="0.2">
      <c r="A506" s="39"/>
      <c r="B506" s="29" t="s">
        <v>503</v>
      </c>
      <c r="C506" s="7">
        <v>40</v>
      </c>
      <c r="D506" s="7">
        <v>11</v>
      </c>
      <c r="E506" s="31">
        <f t="shared" si="185"/>
        <v>2.7685492801771874E-3</v>
      </c>
      <c r="F506" s="31">
        <f t="shared" si="186"/>
        <v>2.4788173787632957E-4</v>
      </c>
      <c r="G506" s="11">
        <f t="shared" si="184"/>
        <v>-0.72499999999999998</v>
      </c>
      <c r="H506" s="25">
        <f t="shared" si="187"/>
        <v>-2.007198228128461E-3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11</v>
      </c>
      <c r="D509" s="7">
        <v>80</v>
      </c>
      <c r="E509" s="31">
        <f t="shared" si="185"/>
        <v>7.613510520487265E-4</v>
      </c>
      <c r="F509" s="31">
        <f t="shared" si="186"/>
        <v>1.8027762754642149E-3</v>
      </c>
      <c r="G509" s="11">
        <f t="shared" si="184"/>
        <v>6.2727272727272725</v>
      </c>
      <c r="H509" s="25">
        <f t="shared" si="187"/>
        <v>4.7757475083056479E-3</v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6</v>
      </c>
      <c r="D512" s="7">
        <v>2</v>
      </c>
      <c r="E512" s="31">
        <f t="shared" si="185"/>
        <v>4.1528239202657808E-4</v>
      </c>
      <c r="F512" s="31">
        <f t="shared" si="186"/>
        <v>4.5069406886605373E-5</v>
      </c>
      <c r="G512" s="11">
        <f t="shared" si="184"/>
        <v>-0.66666666666666663</v>
      </c>
      <c r="H512" s="25">
        <f t="shared" si="187"/>
        <v>-2.768549280177187E-4</v>
      </c>
      <c r="I512" s="2"/>
    </row>
    <row r="513" spans="1:9" s="32" customFormat="1" ht="15" x14ac:dyDescent="0.2">
      <c r="A513" s="39"/>
      <c r="B513" s="29" t="s">
        <v>302</v>
      </c>
      <c r="C513" s="7">
        <v>11</v>
      </c>
      <c r="D513" s="7">
        <v>17</v>
      </c>
      <c r="E513" s="31">
        <f t="shared" si="185"/>
        <v>7.613510520487265E-4</v>
      </c>
      <c r="F513" s="31">
        <f t="shared" si="186"/>
        <v>3.8308995853614567E-4</v>
      </c>
      <c r="G513" s="11">
        <f t="shared" si="184"/>
        <v>0.54545454545454541</v>
      </c>
      <c r="H513" s="25">
        <f t="shared" si="187"/>
        <v>4.1528239202657808E-4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1</v>
      </c>
      <c r="D517" s="7">
        <v>21</v>
      </c>
      <c r="E517" s="31">
        <f t="shared" si="185"/>
        <v>6.9213732004429676E-5</v>
      </c>
      <c r="F517" s="31">
        <f t="shared" si="186"/>
        <v>4.732287723093564E-4</v>
      </c>
      <c r="G517" s="11">
        <f t="shared" si="184"/>
        <v>20</v>
      </c>
      <c r="H517" s="25">
        <f t="shared" si="187"/>
        <v>1.3842746400885935E-3</v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3</v>
      </c>
      <c r="E518" s="31" t="str">
        <f t="shared" si="185"/>
        <v/>
      </c>
      <c r="F518" s="31">
        <f t="shared" si="186"/>
        <v>6.7604110329908063E-5</v>
      </c>
      <c r="G518" s="11">
        <f t="shared" si="184"/>
        <v>1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35</v>
      </c>
      <c r="D519" s="7">
        <v>9</v>
      </c>
      <c r="E519" s="31">
        <f t="shared" si="185"/>
        <v>2.4224806201550387E-3</v>
      </c>
      <c r="F519" s="31">
        <f t="shared" si="186"/>
        <v>2.0281233098972418E-4</v>
      </c>
      <c r="G519" s="11">
        <f t="shared" si="184"/>
        <v>-0.74285714285714288</v>
      </c>
      <c r="H519" s="25">
        <f t="shared" si="187"/>
        <v>-1.7995570321151717E-3</v>
      </c>
      <c r="I519" s="2"/>
    </row>
    <row r="520" spans="1:9" s="32" customFormat="1" ht="15" x14ac:dyDescent="0.2">
      <c r="A520" s="39"/>
      <c r="B520" s="29" t="s">
        <v>305</v>
      </c>
      <c r="C520" s="7">
        <v>1</v>
      </c>
      <c r="D520" s="7">
        <v>8</v>
      </c>
      <c r="E520" s="31">
        <f t="shared" si="185"/>
        <v>6.9213732004429676E-5</v>
      </c>
      <c r="F520" s="31">
        <f t="shared" si="186"/>
        <v>1.8027762754642149E-4</v>
      </c>
      <c r="G520" s="11">
        <f t="shared" si="184"/>
        <v>7</v>
      </c>
      <c r="H520" s="25">
        <f t="shared" si="187"/>
        <v>4.8449612403100775E-4</v>
      </c>
      <c r="I520" s="2"/>
    </row>
    <row r="521" spans="1:9" s="32" customFormat="1" ht="15" x14ac:dyDescent="0.2">
      <c r="A521" s="39"/>
      <c r="B521" s="29" t="s">
        <v>128</v>
      </c>
      <c r="C521" s="7">
        <v>16</v>
      </c>
      <c r="D521" s="7">
        <v>68</v>
      </c>
      <c r="E521" s="31">
        <f t="shared" si="185"/>
        <v>1.1074197120708748E-3</v>
      </c>
      <c r="F521" s="31">
        <f t="shared" si="186"/>
        <v>1.5323598341445827E-3</v>
      </c>
      <c r="G521" s="11">
        <f t="shared" si="184"/>
        <v>3.25</v>
      </c>
      <c r="H521" s="25">
        <f t="shared" si="187"/>
        <v>3.5991140642303433E-3</v>
      </c>
      <c r="I521" s="2"/>
    </row>
    <row r="522" spans="1:9" s="32" customFormat="1" ht="15" x14ac:dyDescent="0.2">
      <c r="A522" s="39"/>
      <c r="B522" s="29" t="s">
        <v>506</v>
      </c>
      <c r="C522" s="7">
        <v>1</v>
      </c>
      <c r="D522" s="7">
        <v>2</v>
      </c>
      <c r="E522" s="31">
        <f t="shared" si="185"/>
        <v>6.9213732004429676E-5</v>
      </c>
      <c r="F522" s="31">
        <f t="shared" si="186"/>
        <v>4.5069406886605373E-5</v>
      </c>
      <c r="G522" s="11">
        <f t="shared" si="184"/>
        <v>1</v>
      </c>
      <c r="H522" s="25">
        <f t="shared" si="187"/>
        <v>6.9213732004429676E-5</v>
      </c>
      <c r="I522" s="2"/>
    </row>
    <row r="523" spans="1:9" s="32" customFormat="1" ht="15" x14ac:dyDescent="0.2">
      <c r="A523" s="39"/>
      <c r="B523" s="29" t="s">
        <v>557</v>
      </c>
      <c r="C523" s="7">
        <v>51</v>
      </c>
      <c r="D523" s="7">
        <v>33</v>
      </c>
      <c r="E523" s="31">
        <f t="shared" ref="E523" si="188">+IF(C523=0,"",C523/C$345)</f>
        <v>3.5299003322259138E-3</v>
      </c>
      <c r="F523" s="31">
        <f t="shared" ref="F523" si="189">+IF(D523=0,"",D523/D$345)</f>
        <v>7.4364521362898866E-4</v>
      </c>
      <c r="G523" s="11">
        <f t="shared" si="184"/>
        <v>-0.35294117647058826</v>
      </c>
      <c r="H523" s="25">
        <f t="shared" ref="H523" si="190">+IF(OR(AND(E523=""),(G523="")),"",E523*G523)</f>
        <v>-1.2458471760797344E-3</v>
      </c>
      <c r="I523" s="2"/>
    </row>
    <row r="524" spans="1:9" s="32" customFormat="1" ht="15" x14ac:dyDescent="0.2">
      <c r="A524" s="39"/>
      <c r="B524" s="29" t="s">
        <v>135</v>
      </c>
      <c r="C524" s="7">
        <v>79</v>
      </c>
      <c r="D524" s="7">
        <v>701</v>
      </c>
      <c r="E524" s="31">
        <f t="shared" ref="E524:E549" si="191">+IF(C524=0,"",C524/C$345)</f>
        <v>5.4678848283499443E-3</v>
      </c>
      <c r="F524" s="31">
        <f t="shared" ref="F524:F549" si="192">+IF(D524=0,"",D524/D$345)</f>
        <v>1.5796827113755182E-2</v>
      </c>
      <c r="G524" s="11">
        <f t="shared" si="184"/>
        <v>7.8734177215189876</v>
      </c>
      <c r="H524" s="25">
        <f t="shared" si="187"/>
        <v>4.3050941306755255E-2</v>
      </c>
      <c r="I524" s="2"/>
    </row>
    <row r="525" spans="1:9" s="32" customFormat="1" ht="15" x14ac:dyDescent="0.2">
      <c r="A525" s="39"/>
      <c r="B525" s="29" t="s">
        <v>507</v>
      </c>
      <c r="C525" s="7">
        <v>70</v>
      </c>
      <c r="D525" s="7">
        <v>197</v>
      </c>
      <c r="E525" s="31">
        <f t="shared" si="191"/>
        <v>4.8449612403100775E-3</v>
      </c>
      <c r="F525" s="31">
        <f t="shared" si="192"/>
        <v>4.4393365783306294E-3</v>
      </c>
      <c r="G525" s="11">
        <f t="shared" si="184"/>
        <v>1.8142857142857143</v>
      </c>
      <c r="H525" s="25">
        <f t="shared" si="187"/>
        <v>8.790143964562569E-3</v>
      </c>
      <c r="I525" s="2"/>
    </row>
    <row r="526" spans="1:9" s="32" customFormat="1" ht="15" x14ac:dyDescent="0.2">
      <c r="A526" s="39"/>
      <c r="B526" s="29" t="s">
        <v>133</v>
      </c>
      <c r="C526" s="7">
        <v>4</v>
      </c>
      <c r="D526" s="7">
        <v>2</v>
      </c>
      <c r="E526" s="31">
        <f t="shared" si="191"/>
        <v>2.768549280177187E-4</v>
      </c>
      <c r="F526" s="31">
        <f t="shared" si="192"/>
        <v>4.5069406886605373E-5</v>
      </c>
      <c r="G526" s="11">
        <f t="shared" si="184"/>
        <v>-0.5</v>
      </c>
      <c r="H526" s="25">
        <f t="shared" si="187"/>
        <v>-1.3842746400885935E-4</v>
      </c>
      <c r="I526" s="2"/>
    </row>
    <row r="527" spans="1:9" s="32" customFormat="1" ht="15" x14ac:dyDescent="0.2">
      <c r="A527" s="39"/>
      <c r="B527" s="29" t="s">
        <v>338</v>
      </c>
      <c r="C527" s="7">
        <v>140</v>
      </c>
      <c r="D527" s="7">
        <v>109</v>
      </c>
      <c r="E527" s="31">
        <f t="shared" si="191"/>
        <v>9.6899224806201549E-3</v>
      </c>
      <c r="F527" s="31">
        <f t="shared" si="192"/>
        <v>2.4562826753199928E-3</v>
      </c>
      <c r="G527" s="11">
        <f t="shared" si="184"/>
        <v>-0.22142857142857142</v>
      </c>
      <c r="H527" s="25">
        <f t="shared" si="187"/>
        <v>-2.1456256921373201E-3</v>
      </c>
      <c r="I527" s="2"/>
    </row>
    <row r="528" spans="1:9" s="32" customFormat="1" ht="15" x14ac:dyDescent="0.2">
      <c r="A528" s="39"/>
      <c r="B528" s="29" t="s">
        <v>339</v>
      </c>
      <c r="C528" s="7">
        <v>55</v>
      </c>
      <c r="D528" s="7">
        <v>98</v>
      </c>
      <c r="E528" s="31">
        <f t="shared" si="191"/>
        <v>3.8067552602436324E-3</v>
      </c>
      <c r="F528" s="31">
        <f t="shared" si="192"/>
        <v>2.2084009374436632E-3</v>
      </c>
      <c r="G528" s="11">
        <f t="shared" si="184"/>
        <v>0.78181818181818186</v>
      </c>
      <c r="H528" s="25">
        <f t="shared" si="187"/>
        <v>2.9761904761904765E-3</v>
      </c>
      <c r="I528" s="2"/>
    </row>
    <row r="529" spans="1:9" s="32" customFormat="1" ht="15" x14ac:dyDescent="0.2">
      <c r="A529" s="39"/>
      <c r="B529" s="29" t="s">
        <v>635</v>
      </c>
      <c r="C529" s="7">
        <v>2</v>
      </c>
      <c r="D529" s="7">
        <v>1</v>
      </c>
      <c r="E529" s="31">
        <f t="shared" si="191"/>
        <v>1.3842746400885935E-4</v>
      </c>
      <c r="F529" s="31">
        <f t="shared" si="192"/>
        <v>2.2534703443302687E-5</v>
      </c>
      <c r="G529" s="11">
        <f t="shared" si="184"/>
        <v>-0.5</v>
      </c>
      <c r="H529" s="25">
        <f t="shared" si="187"/>
        <v>-6.9213732004429676E-5</v>
      </c>
      <c r="I529" s="2"/>
    </row>
    <row r="530" spans="1:9" s="32" customFormat="1" ht="15" x14ac:dyDescent="0.2">
      <c r="A530" s="39"/>
      <c r="B530" s="29" t="s">
        <v>137</v>
      </c>
      <c r="C530" s="7">
        <v>11</v>
      </c>
      <c r="D530" s="7">
        <v>6</v>
      </c>
      <c r="E530" s="31">
        <f t="shared" si="191"/>
        <v>7.613510520487265E-4</v>
      </c>
      <c r="F530" s="31">
        <f t="shared" si="192"/>
        <v>1.3520822065981613E-4</v>
      </c>
      <c r="G530" s="11">
        <f t="shared" si="184"/>
        <v>-0.45454545454545453</v>
      </c>
      <c r="H530" s="25">
        <f t="shared" si="187"/>
        <v>-3.4606866002214842E-4</v>
      </c>
      <c r="I530" s="2"/>
    </row>
    <row r="531" spans="1:9" s="32" customFormat="1" ht="15" x14ac:dyDescent="0.2">
      <c r="A531" s="39"/>
      <c r="B531" s="29" t="s">
        <v>340</v>
      </c>
      <c r="C531" s="7">
        <v>9</v>
      </c>
      <c r="D531" s="7">
        <v>10</v>
      </c>
      <c r="E531" s="31">
        <f t="shared" si="191"/>
        <v>6.2292358803986707E-4</v>
      </c>
      <c r="F531" s="31">
        <f t="shared" si="192"/>
        <v>2.2534703443302686E-4</v>
      </c>
      <c r="G531" s="11">
        <f t="shared" si="184"/>
        <v>0.1111111111111111</v>
      </c>
      <c r="H531" s="25">
        <f t="shared" si="187"/>
        <v>6.9213732004429676E-5</v>
      </c>
      <c r="I531" s="2"/>
    </row>
    <row r="532" spans="1:9" s="32" customFormat="1" ht="15" x14ac:dyDescent="0.2">
      <c r="A532" s="39"/>
      <c r="B532" s="29" t="s">
        <v>141</v>
      </c>
      <c r="C532" s="7">
        <v>2</v>
      </c>
      <c r="D532" s="7">
        <v>2</v>
      </c>
      <c r="E532" s="31">
        <f t="shared" si="191"/>
        <v>1.3842746400885935E-4</v>
      </c>
      <c r="F532" s="31">
        <f t="shared" si="192"/>
        <v>4.5069406886605373E-5</v>
      </c>
      <c r="G532" s="11">
        <f t="shared" si="184"/>
        <v>0</v>
      </c>
      <c r="H532" s="25">
        <f t="shared" si="187"/>
        <v>0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3</v>
      </c>
      <c r="E533" s="31" t="str">
        <f t="shared" si="191"/>
        <v/>
      </c>
      <c r="F533" s="31">
        <f t="shared" si="192"/>
        <v>6.7604110329908063E-5</v>
      </c>
      <c r="G533" s="11">
        <f t="shared" si="184"/>
        <v>1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50</v>
      </c>
      <c r="E534" s="31" t="str">
        <f t="shared" si="191"/>
        <v/>
      </c>
      <c r="F534" s="31">
        <f t="shared" si="192"/>
        <v>1.1267351721651344E-3</v>
      </c>
      <c r="G534" s="11">
        <f t="shared" si="184"/>
        <v>1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74</v>
      </c>
      <c r="D537" s="7">
        <v>345</v>
      </c>
      <c r="E537" s="31">
        <f t="shared" si="191"/>
        <v>5.1218161683277965E-3</v>
      </c>
      <c r="F537" s="31">
        <f t="shared" si="192"/>
        <v>7.7744726879394269E-3</v>
      </c>
      <c r="G537" s="11">
        <f t="shared" si="184"/>
        <v>3.6621621621621623</v>
      </c>
      <c r="H537" s="25">
        <f t="shared" si="187"/>
        <v>1.8756921373200446E-2</v>
      </c>
      <c r="I537" s="2"/>
    </row>
    <row r="538" spans="1:9" s="32" customFormat="1" ht="15" x14ac:dyDescent="0.2">
      <c r="A538" s="39"/>
      <c r="B538" s="29" t="s">
        <v>308</v>
      </c>
      <c r="C538" s="7">
        <v>8</v>
      </c>
      <c r="D538" s="7">
        <v>6</v>
      </c>
      <c r="E538" s="31">
        <f t="shared" si="191"/>
        <v>5.5370985603543741E-4</v>
      </c>
      <c r="F538" s="31">
        <f t="shared" si="192"/>
        <v>1.3520822065981613E-4</v>
      </c>
      <c r="G538" s="11">
        <f t="shared" si="184"/>
        <v>-0.25</v>
      </c>
      <c r="H538" s="25">
        <f t="shared" si="187"/>
        <v>-1.3842746400885935E-4</v>
      </c>
      <c r="I538" s="2"/>
    </row>
    <row r="539" spans="1:9" s="32" customFormat="1" ht="15" x14ac:dyDescent="0.2">
      <c r="A539" s="39"/>
      <c r="B539" s="29" t="s">
        <v>309</v>
      </c>
      <c r="C539" s="7">
        <v>23</v>
      </c>
      <c r="D539" s="7">
        <v>23</v>
      </c>
      <c r="E539" s="31">
        <f t="shared" si="191"/>
        <v>1.5919158361018826E-3</v>
      </c>
      <c r="F539" s="31">
        <f t="shared" si="192"/>
        <v>5.1829817919596182E-4</v>
      </c>
      <c r="G539" s="11">
        <f t="shared" si="184"/>
        <v>0</v>
      </c>
      <c r="H539" s="25">
        <f t="shared" si="187"/>
        <v>0</v>
      </c>
      <c r="I539" s="2"/>
    </row>
    <row r="540" spans="1:9" s="32" customFormat="1" ht="30" x14ac:dyDescent="0.2">
      <c r="A540" s="39"/>
      <c r="B540" s="29" t="s">
        <v>508</v>
      </c>
      <c r="C540" s="7">
        <v>1</v>
      </c>
      <c r="D540" s="7">
        <v>5</v>
      </c>
      <c r="E540" s="31">
        <f t="shared" si="191"/>
        <v>6.9213732004429676E-5</v>
      </c>
      <c r="F540" s="31">
        <f t="shared" si="192"/>
        <v>1.1267351721651343E-4</v>
      </c>
      <c r="G540" s="11">
        <f t="shared" si="184"/>
        <v>4</v>
      </c>
      <c r="H540" s="25">
        <f t="shared" si="187"/>
        <v>2.768549280177187E-4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53</v>
      </c>
      <c r="D542" s="7">
        <v>90</v>
      </c>
      <c r="E542" s="31">
        <f t="shared" si="191"/>
        <v>3.6683277962347729E-3</v>
      </c>
      <c r="F542" s="31">
        <f t="shared" si="192"/>
        <v>2.0281233098972417E-3</v>
      </c>
      <c r="G542" s="11">
        <f t="shared" ref="G542:G564" si="193">+IF(AND(C542=0,D542=0)," ",IF(C542=0,1,IF(D542=0,-1,(D542-C542)/C542)))</f>
        <v>0.69811320754716977</v>
      </c>
      <c r="H542" s="25">
        <f t="shared" si="187"/>
        <v>2.5609080841638978E-3</v>
      </c>
      <c r="I542" s="2"/>
    </row>
    <row r="543" spans="1:9" s="32" customFormat="1" ht="15" x14ac:dyDescent="0.2">
      <c r="A543" s="39"/>
      <c r="B543" s="29" t="s">
        <v>311</v>
      </c>
      <c r="C543" s="7">
        <v>1</v>
      </c>
      <c r="D543" s="7">
        <v>45</v>
      </c>
      <c r="E543" s="31">
        <f t="shared" si="191"/>
        <v>6.9213732004429676E-5</v>
      </c>
      <c r="F543" s="31">
        <f t="shared" si="192"/>
        <v>1.0140616549486209E-3</v>
      </c>
      <c r="G543" s="11">
        <f t="shared" si="193"/>
        <v>44</v>
      </c>
      <c r="H543" s="25">
        <f t="shared" si="187"/>
        <v>3.0454042081949056E-3</v>
      </c>
      <c r="I543" s="2"/>
    </row>
    <row r="544" spans="1:9" s="32" customFormat="1" ht="15" x14ac:dyDescent="0.2">
      <c r="A544" s="39"/>
      <c r="B544" s="29" t="s">
        <v>312</v>
      </c>
      <c r="C544" s="7">
        <v>21</v>
      </c>
      <c r="D544" s="7">
        <v>98</v>
      </c>
      <c r="E544" s="31">
        <f t="shared" si="191"/>
        <v>1.4534883720930232E-3</v>
      </c>
      <c r="F544" s="31">
        <f t="shared" si="192"/>
        <v>2.2084009374436632E-3</v>
      </c>
      <c r="G544" s="11">
        <f t="shared" si="193"/>
        <v>3.6666666666666665</v>
      </c>
      <c r="H544" s="25">
        <f t="shared" si="187"/>
        <v>5.3294573643410852E-3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178</v>
      </c>
      <c r="D547" s="7">
        <v>607</v>
      </c>
      <c r="E547" s="31">
        <f t="shared" si="191"/>
        <v>1.2320044296788483E-2</v>
      </c>
      <c r="F547" s="31">
        <f t="shared" si="192"/>
        <v>1.367856499008473E-2</v>
      </c>
      <c r="G547" s="11">
        <f t="shared" si="193"/>
        <v>2.4101123595505616</v>
      </c>
      <c r="H547" s="25">
        <f t="shared" si="187"/>
        <v>2.9692691029900329E-2</v>
      </c>
      <c r="I547" s="2"/>
    </row>
    <row r="548" spans="1:9" s="32" customFormat="1" ht="15" x14ac:dyDescent="0.2">
      <c r="A548" s="39"/>
      <c r="B548" s="29" t="s">
        <v>142</v>
      </c>
      <c r="C548" s="7">
        <v>501</v>
      </c>
      <c r="D548" s="7">
        <v>858</v>
      </c>
      <c r="E548" s="31">
        <f t="shared" si="191"/>
        <v>3.4676079734219267E-2</v>
      </c>
      <c r="F548" s="31">
        <f t="shared" si="192"/>
        <v>1.9334775554353704E-2</v>
      </c>
      <c r="G548" s="11">
        <f t="shared" si="193"/>
        <v>0.71257485029940115</v>
      </c>
      <c r="H548" s="25">
        <f t="shared" si="187"/>
        <v>2.4709302325581394E-2</v>
      </c>
      <c r="I548" s="2"/>
    </row>
    <row r="549" spans="1:9" s="32" customFormat="1" ht="15" x14ac:dyDescent="0.2">
      <c r="A549" s="39"/>
      <c r="B549" s="29" t="s">
        <v>314</v>
      </c>
      <c r="C549" s="7">
        <v>302</v>
      </c>
      <c r="D549" s="7">
        <v>654</v>
      </c>
      <c r="E549" s="31">
        <f t="shared" si="191"/>
        <v>2.0902547065337763E-2</v>
      </c>
      <c r="F549" s="31">
        <f t="shared" si="192"/>
        <v>1.4737696051919956E-2</v>
      </c>
      <c r="G549" s="11">
        <f t="shared" si="193"/>
        <v>1.1655629139072847</v>
      </c>
      <c r="H549" s="25">
        <f t="shared" si="187"/>
        <v>2.4363233665559248E-2</v>
      </c>
      <c r="I549" s="2"/>
    </row>
    <row r="550" spans="1:9" s="32" customFormat="1" ht="15" x14ac:dyDescent="0.2">
      <c r="A550" s="39"/>
      <c r="B550" s="29" t="s">
        <v>551</v>
      </c>
      <c r="C550" s="7">
        <v>24</v>
      </c>
      <c r="D550" s="7">
        <v>46</v>
      </c>
      <c r="E550" s="31">
        <f t="shared" ref="E550" si="194">+IF(C550=0,"",C550/C$345)</f>
        <v>1.6611295681063123E-3</v>
      </c>
      <c r="F550" s="31">
        <f t="shared" ref="F550" si="195">+IF(D550=0,"",D550/D$345)</f>
        <v>1.0365963583919236E-3</v>
      </c>
      <c r="G550" s="11">
        <f t="shared" si="193"/>
        <v>0.91666666666666663</v>
      </c>
      <c r="H550" s="25">
        <f t="shared" ref="H550" si="196">+IF(OR(AND(E550=""),(G550="")),"",E550*G550)</f>
        <v>1.522702104097453E-3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1</v>
      </c>
      <c r="E553" s="31" t="str">
        <f t="shared" ref="E553:E564" si="197">+IF(C553=0,"",C553/C$345)</f>
        <v/>
      </c>
      <c r="F553" s="31">
        <f t="shared" ref="F553:F564" si="198">+IF(D553=0,"",D553/D$345)</f>
        <v>2.2534703443302687E-5</v>
      </c>
      <c r="G553" s="11">
        <f t="shared" si="193"/>
        <v>1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15</v>
      </c>
      <c r="D554" s="7">
        <v>167</v>
      </c>
      <c r="E554" s="31">
        <f t="shared" si="197"/>
        <v>1.0382059800664453E-3</v>
      </c>
      <c r="F554" s="31">
        <f t="shared" si="198"/>
        <v>3.7632954750315487E-3</v>
      </c>
      <c r="G554" s="11">
        <f t="shared" si="193"/>
        <v>10.133333333333333</v>
      </c>
      <c r="H554" s="25">
        <f t="shared" si="199"/>
        <v>1.0520487264673311E-2</v>
      </c>
      <c r="I554" s="2"/>
    </row>
    <row r="555" spans="1:9" s="32" customFormat="1" ht="15" x14ac:dyDescent="0.2">
      <c r="A555" s="39"/>
      <c r="B555" s="29" t="s">
        <v>132</v>
      </c>
      <c r="C555" s="7">
        <v>1</v>
      </c>
      <c r="D555" s="7">
        <v>0</v>
      </c>
      <c r="E555" s="31">
        <f t="shared" si="197"/>
        <v>6.9213732004429676E-5</v>
      </c>
      <c r="F555" s="31" t="str">
        <f t="shared" si="198"/>
        <v/>
      </c>
      <c r="G555" s="11">
        <f t="shared" si="193"/>
        <v>-1</v>
      </c>
      <c r="H555" s="25">
        <f t="shared" si="199"/>
        <v>-6.9213732004429676E-5</v>
      </c>
      <c r="I555" s="2"/>
    </row>
    <row r="556" spans="1:9" s="32" customFormat="1" ht="15" x14ac:dyDescent="0.2">
      <c r="A556" s="39"/>
      <c r="B556" s="29" t="s">
        <v>139</v>
      </c>
      <c r="C556" s="7">
        <v>132</v>
      </c>
      <c r="D556" s="7">
        <v>466</v>
      </c>
      <c r="E556" s="31">
        <f t="shared" si="197"/>
        <v>9.1362126245847185E-3</v>
      </c>
      <c r="F556" s="31">
        <f t="shared" si="198"/>
        <v>1.0501171804579051E-2</v>
      </c>
      <c r="G556" s="11">
        <f t="shared" si="193"/>
        <v>2.5303030303030303</v>
      </c>
      <c r="H556" s="25">
        <f t="shared" si="199"/>
        <v>2.3117386489479516E-2</v>
      </c>
      <c r="I556" s="2"/>
    </row>
    <row r="557" spans="1:9" s="32" customFormat="1" ht="15" x14ac:dyDescent="0.2">
      <c r="A557" s="39"/>
      <c r="B557" s="29" t="s">
        <v>510</v>
      </c>
      <c r="C557" s="7">
        <v>3</v>
      </c>
      <c r="D557" s="7">
        <v>6</v>
      </c>
      <c r="E557" s="31">
        <f t="shared" si="197"/>
        <v>2.0764119601328904E-4</v>
      </c>
      <c r="F557" s="31">
        <f t="shared" si="198"/>
        <v>1.3520822065981613E-4</v>
      </c>
      <c r="G557" s="11">
        <f t="shared" si="193"/>
        <v>1</v>
      </c>
      <c r="H557" s="25">
        <f t="shared" si="199"/>
        <v>2.0764119601328904E-4</v>
      </c>
      <c r="I557" s="2"/>
    </row>
    <row r="558" spans="1:9" s="32" customFormat="1" ht="15" x14ac:dyDescent="0.2">
      <c r="A558" s="39"/>
      <c r="B558" s="29" t="s">
        <v>317</v>
      </c>
      <c r="C558" s="7">
        <v>51</v>
      </c>
      <c r="D558" s="7">
        <v>56</v>
      </c>
      <c r="E558" s="31">
        <f t="shared" si="197"/>
        <v>3.5299003322259138E-3</v>
      </c>
      <c r="F558" s="31">
        <f t="shared" si="198"/>
        <v>1.2619433928249505E-3</v>
      </c>
      <c r="G558" s="11">
        <f t="shared" si="193"/>
        <v>9.8039215686274508E-2</v>
      </c>
      <c r="H558" s="25">
        <f t="shared" si="199"/>
        <v>3.4606866002214842E-4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8</v>
      </c>
      <c r="E559" s="31" t="str">
        <f t="shared" si="197"/>
        <v/>
      </c>
      <c r="F559" s="31">
        <f t="shared" si="198"/>
        <v>1.8027762754642149E-4</v>
      </c>
      <c r="G559" s="11">
        <f t="shared" si="193"/>
        <v>1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21</v>
      </c>
      <c r="D560" s="7">
        <v>21</v>
      </c>
      <c r="E560" s="31">
        <f t="shared" si="197"/>
        <v>1.4534883720930232E-3</v>
      </c>
      <c r="F560" s="31">
        <f t="shared" si="198"/>
        <v>4.732287723093564E-4</v>
      </c>
      <c r="G560" s="11">
        <f t="shared" si="193"/>
        <v>0</v>
      </c>
      <c r="H560" s="25">
        <f t="shared" si="199"/>
        <v>0</v>
      </c>
      <c r="I560" s="2"/>
    </row>
    <row r="561" spans="1:9" s="47" customFormat="1" ht="15" x14ac:dyDescent="0.2">
      <c r="A561" s="39"/>
      <c r="B561" s="29" t="s">
        <v>320</v>
      </c>
      <c r="C561" s="7">
        <v>2</v>
      </c>
      <c r="D561" s="7">
        <v>11</v>
      </c>
      <c r="E561" s="31">
        <f t="shared" si="197"/>
        <v>1.3842746400885935E-4</v>
      </c>
      <c r="F561" s="31">
        <f t="shared" si="198"/>
        <v>2.4788173787632957E-4</v>
      </c>
      <c r="G561" s="11">
        <f t="shared" si="193"/>
        <v>4.5</v>
      </c>
      <c r="H561" s="25">
        <f t="shared" si="199"/>
        <v>6.2292358803986707E-4</v>
      </c>
      <c r="I561" s="2"/>
    </row>
    <row r="562" spans="1:9" s="32" customFormat="1" ht="15" x14ac:dyDescent="0.2">
      <c r="A562" s="39"/>
      <c r="B562" s="29" t="s">
        <v>321</v>
      </c>
      <c r="C562" s="7">
        <v>2</v>
      </c>
      <c r="D562" s="7">
        <v>3</v>
      </c>
      <c r="E562" s="31">
        <f t="shared" si="197"/>
        <v>1.3842746400885935E-4</v>
      </c>
      <c r="F562" s="31">
        <f t="shared" si="198"/>
        <v>6.7604110329908063E-5</v>
      </c>
      <c r="G562" s="11">
        <f t="shared" si="193"/>
        <v>0.5</v>
      </c>
      <c r="H562" s="25">
        <f t="shared" si="199"/>
        <v>6.9213732004429676E-5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1</v>
      </c>
      <c r="E563" s="31" t="str">
        <f t="shared" si="197"/>
        <v/>
      </c>
      <c r="F563" s="31">
        <f t="shared" si="198"/>
        <v>2.2534703443302687E-5</v>
      </c>
      <c r="G563" s="11">
        <f t="shared" si="193"/>
        <v>1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1</v>
      </c>
      <c r="D564" s="7">
        <v>0</v>
      </c>
      <c r="E564" s="31">
        <f t="shared" si="197"/>
        <v>6.9213732004429676E-5</v>
      </c>
      <c r="F564" s="31" t="str">
        <f t="shared" si="198"/>
        <v/>
      </c>
      <c r="G564" s="11">
        <f t="shared" si="193"/>
        <v>-1</v>
      </c>
      <c r="H564" s="25">
        <f t="shared" si="199"/>
        <v>-6.9213732004429676E-5</v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3983</v>
      </c>
      <c r="D570" s="52">
        <f>SUM(D571:D596)</f>
        <v>14074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2.5335174491589254</v>
      </c>
      <c r="H570" s="54">
        <f>+IF(OR(AND(E570=""),(G570="")),"",E570*G570)</f>
        <v>2.5335174491589254</v>
      </c>
    </row>
    <row r="571" spans="1:9" s="32" customFormat="1" ht="15" x14ac:dyDescent="0.2">
      <c r="A571" s="39"/>
      <c r="B571" s="29" t="s">
        <v>322</v>
      </c>
      <c r="C571" s="7">
        <v>8</v>
      </c>
      <c r="D571" s="7">
        <v>82</v>
      </c>
      <c r="E571" s="31">
        <f t="shared" si="200"/>
        <v>2.0085362791865428E-3</v>
      </c>
      <c r="F571" s="31">
        <f t="shared" si="201"/>
        <v>5.8263464544550236E-3</v>
      </c>
      <c r="G571" s="11">
        <f t="shared" ref="G571:G596" si="202">+IF(AND(C571=0,D571=0)," ",IF(C571=0,1,IF(D571=0,-1,(D571-C571)/C571)))</f>
        <v>9.25</v>
      </c>
      <c r="H571" s="25">
        <f>+IF(OR(AND(E571=""),(G571="")),"",E571*G571)</f>
        <v>1.8578960582475521E-2</v>
      </c>
      <c r="I571" s="2"/>
    </row>
    <row r="572" spans="1:9" s="32" customFormat="1" ht="15" x14ac:dyDescent="0.2">
      <c r="A572" s="39"/>
      <c r="B572" s="29" t="s">
        <v>144</v>
      </c>
      <c r="C572" s="7">
        <v>118</v>
      </c>
      <c r="D572" s="7">
        <v>130</v>
      </c>
      <c r="E572" s="31">
        <f t="shared" si="200"/>
        <v>2.9625910118001506E-2</v>
      </c>
      <c r="F572" s="31">
        <f t="shared" si="201"/>
        <v>9.2368907204774756E-3</v>
      </c>
      <c r="G572" s="11">
        <f t="shared" si="202"/>
        <v>0.10169491525423729</v>
      </c>
      <c r="H572" s="25">
        <f t="shared" ref="H572:H596" si="203">+IF(OR(AND(E572=""),(G572="")),"",E572*G572)</f>
        <v>3.0128044187798142E-3</v>
      </c>
      <c r="I572" s="2"/>
    </row>
    <row r="573" spans="1:9" s="32" customFormat="1" ht="15" x14ac:dyDescent="0.2">
      <c r="A573" s="39"/>
      <c r="B573" s="29" t="s">
        <v>584</v>
      </c>
      <c r="C573" s="7">
        <v>354</v>
      </c>
      <c r="D573" s="7">
        <v>775</v>
      </c>
      <c r="E573" s="31">
        <f t="shared" si="200"/>
        <v>8.8877730354004522E-2</v>
      </c>
      <c r="F573" s="31">
        <f t="shared" si="201"/>
        <v>5.5066079295154183E-2</v>
      </c>
      <c r="G573" s="11">
        <f t="shared" si="202"/>
        <v>1.1892655367231639</v>
      </c>
      <c r="H573" s="25">
        <f t="shared" si="203"/>
        <v>0.10569922169219183</v>
      </c>
      <c r="I573" s="2"/>
    </row>
    <row r="574" spans="1:9" s="32" customFormat="1" ht="15" x14ac:dyDescent="0.2">
      <c r="A574" s="39"/>
      <c r="B574" s="29" t="s">
        <v>323</v>
      </c>
      <c r="C574" s="7">
        <v>417</v>
      </c>
      <c r="D574" s="7">
        <v>1920</v>
      </c>
      <c r="E574" s="31">
        <f t="shared" si="200"/>
        <v>0.10469495355259854</v>
      </c>
      <c r="F574" s="31">
        <f t="shared" si="201"/>
        <v>0.13642177064089811</v>
      </c>
      <c r="G574" s="11">
        <f t="shared" si="202"/>
        <v>3.6043165467625897</v>
      </c>
      <c r="H574" s="25">
        <f t="shared" si="203"/>
        <v>0.3773537534521717</v>
      </c>
      <c r="I574" s="2"/>
    </row>
    <row r="575" spans="1:9" s="32" customFormat="1" ht="15" x14ac:dyDescent="0.2">
      <c r="A575" s="39"/>
      <c r="B575" s="29" t="s">
        <v>145</v>
      </c>
      <c r="C575" s="7">
        <v>222</v>
      </c>
      <c r="D575" s="7">
        <v>571</v>
      </c>
      <c r="E575" s="31">
        <f t="shared" si="200"/>
        <v>5.573688174742656E-2</v>
      </c>
      <c r="F575" s="31">
        <f t="shared" si="201"/>
        <v>4.0571266164558764E-2</v>
      </c>
      <c r="G575" s="11">
        <f t="shared" si="202"/>
        <v>1.572072072072072</v>
      </c>
      <c r="H575" s="25">
        <f t="shared" si="203"/>
        <v>8.7622395179512924E-2</v>
      </c>
      <c r="I575" s="2"/>
    </row>
    <row r="576" spans="1:9" s="32" customFormat="1" ht="15" x14ac:dyDescent="0.2">
      <c r="A576" s="39"/>
      <c r="B576" s="29" t="s">
        <v>616</v>
      </c>
      <c r="C576" s="7">
        <v>3</v>
      </c>
      <c r="D576" s="7">
        <v>67</v>
      </c>
      <c r="E576" s="31">
        <f t="shared" si="200"/>
        <v>7.5320110469495355E-4</v>
      </c>
      <c r="F576" s="31">
        <f t="shared" si="201"/>
        <v>4.7605513713230071E-3</v>
      </c>
      <c r="G576" s="11">
        <f t="shared" si="202"/>
        <v>21.333333333333332</v>
      </c>
      <c r="H576" s="25">
        <f t="shared" si="203"/>
        <v>1.6068290233492342E-2</v>
      </c>
      <c r="I576" s="2"/>
    </row>
    <row r="577" spans="1:9" s="32" customFormat="1" ht="15" x14ac:dyDescent="0.2">
      <c r="A577" s="39"/>
      <c r="B577" s="29" t="s">
        <v>146</v>
      </c>
      <c r="C577" s="7">
        <v>2</v>
      </c>
      <c r="D577" s="7">
        <v>56</v>
      </c>
      <c r="E577" s="31">
        <f t="shared" si="200"/>
        <v>5.021340697966357E-4</v>
      </c>
      <c r="F577" s="31">
        <f t="shared" si="201"/>
        <v>3.9789683103595283E-3</v>
      </c>
      <c r="G577" s="11">
        <f t="shared" si="202"/>
        <v>27</v>
      </c>
      <c r="H577" s="25">
        <f t="shared" si="203"/>
        <v>1.3557619884509164E-2</v>
      </c>
      <c r="I577" s="2"/>
    </row>
    <row r="578" spans="1:9" s="32" customFormat="1" ht="15" x14ac:dyDescent="0.2">
      <c r="A578" s="39"/>
      <c r="B578" s="29" t="s">
        <v>324</v>
      </c>
      <c r="C578" s="7">
        <v>6</v>
      </c>
      <c r="D578" s="7">
        <v>58</v>
      </c>
      <c r="E578" s="31">
        <f t="shared" si="200"/>
        <v>1.5064022093899071E-3</v>
      </c>
      <c r="F578" s="31">
        <f t="shared" si="201"/>
        <v>4.1210743214437967E-3</v>
      </c>
      <c r="G578" s="11">
        <f t="shared" si="202"/>
        <v>8.6666666666666661</v>
      </c>
      <c r="H578" s="25">
        <f t="shared" si="203"/>
        <v>1.3055485814712527E-2</v>
      </c>
      <c r="I578" s="2"/>
    </row>
    <row r="579" spans="1:9" s="32" customFormat="1" ht="15" x14ac:dyDescent="0.2">
      <c r="A579" s="39"/>
      <c r="B579" s="29" t="s">
        <v>325</v>
      </c>
      <c r="C579" s="7">
        <v>18</v>
      </c>
      <c r="D579" s="7">
        <v>9</v>
      </c>
      <c r="E579" s="31">
        <f t="shared" si="200"/>
        <v>4.5192066281697215E-3</v>
      </c>
      <c r="F579" s="31">
        <f t="shared" si="201"/>
        <v>6.3947704987920987E-4</v>
      </c>
      <c r="G579" s="11">
        <f t="shared" si="202"/>
        <v>-0.5</v>
      </c>
      <c r="H579" s="25">
        <f t="shared" si="203"/>
        <v>-2.2596033140848608E-3</v>
      </c>
      <c r="I579" s="2"/>
    </row>
    <row r="580" spans="1:9" s="32" customFormat="1" ht="15" x14ac:dyDescent="0.2">
      <c r="A580" s="39"/>
      <c r="B580" s="29" t="s">
        <v>513</v>
      </c>
      <c r="C580" s="7">
        <v>20</v>
      </c>
      <c r="D580" s="7">
        <v>190</v>
      </c>
      <c r="E580" s="31">
        <f t="shared" si="200"/>
        <v>5.0213406979663566E-3</v>
      </c>
      <c r="F580" s="31">
        <f t="shared" si="201"/>
        <v>1.3500071053005542E-2</v>
      </c>
      <c r="G580" s="11">
        <f t="shared" si="202"/>
        <v>8.5</v>
      </c>
      <c r="H580" s="25">
        <f t="shared" si="203"/>
        <v>4.2681395932714028E-2</v>
      </c>
      <c r="I580" s="2"/>
    </row>
    <row r="581" spans="1:9" s="32" customFormat="1" ht="15" x14ac:dyDescent="0.2">
      <c r="A581" s="39"/>
      <c r="B581" s="29" t="s">
        <v>543</v>
      </c>
      <c r="C581" s="7">
        <v>29</v>
      </c>
      <c r="D581" s="7">
        <v>85</v>
      </c>
      <c r="E581" s="31">
        <f t="shared" ref="E581" si="204">+IF(C581=0,"",C581/C$570)</f>
        <v>7.2809440120512178E-3</v>
      </c>
      <c r="F581" s="31">
        <f t="shared" ref="F581" si="205">+IF(D581=0,"",D581/D$570)</f>
        <v>6.039505471081427E-3</v>
      </c>
      <c r="G581" s="11">
        <f t="shared" si="202"/>
        <v>1.9310344827586208</v>
      </c>
      <c r="H581" s="25">
        <f t="shared" ref="H581" si="206">+IF(OR(AND(E581=""),(G581="")),"",E581*G581)</f>
        <v>1.4059753954305801E-2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2</v>
      </c>
      <c r="E582" s="31" t="str">
        <f t="shared" ref="E582" si="207">+IF(C582=0,"",C582/C$570)</f>
        <v/>
      </c>
      <c r="F582" s="31">
        <f t="shared" ref="F582" si="208">+IF(D582=0,"",D582/D$570)</f>
        <v>1.4210601108426886E-4</v>
      </c>
      <c r="G582" s="11">
        <f t="shared" si="202"/>
        <v>1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80</v>
      </c>
      <c r="D583" s="7">
        <v>1</v>
      </c>
      <c r="E583" s="31">
        <f t="shared" ref="E583:E596" si="210">+IF(C583=0,"",C583/C$570)</f>
        <v>2.0085362791865426E-2</v>
      </c>
      <c r="F583" s="31">
        <f t="shared" ref="F583:F596" si="211">+IF(D583=0,"",D583/D$570)</f>
        <v>7.1053005542134431E-5</v>
      </c>
      <c r="G583" s="11">
        <f t="shared" si="202"/>
        <v>-0.98750000000000004</v>
      </c>
      <c r="H583" s="25">
        <f t="shared" si="203"/>
        <v>-1.9834295756967109E-2</v>
      </c>
      <c r="I583" s="2"/>
    </row>
    <row r="584" spans="1:9" s="32" customFormat="1" ht="15" x14ac:dyDescent="0.2">
      <c r="A584" s="39"/>
      <c r="B584" s="29" t="s">
        <v>327</v>
      </c>
      <c r="C584" s="7">
        <v>94</v>
      </c>
      <c r="D584" s="7">
        <v>184</v>
      </c>
      <c r="E584" s="31">
        <f t="shared" si="210"/>
        <v>2.3600301280441879E-2</v>
      </c>
      <c r="F584" s="31">
        <f t="shared" si="211"/>
        <v>1.3073753019752736E-2</v>
      </c>
      <c r="G584" s="11">
        <f t="shared" si="202"/>
        <v>0.95744680851063835</v>
      </c>
      <c r="H584" s="25">
        <f t="shared" si="203"/>
        <v>2.2596033140848609E-2</v>
      </c>
      <c r="I584" s="2"/>
    </row>
    <row r="585" spans="1:9" s="32" customFormat="1" ht="15" x14ac:dyDescent="0.2">
      <c r="A585" s="39"/>
      <c r="B585" s="29" t="s">
        <v>147</v>
      </c>
      <c r="C585" s="7">
        <v>21</v>
      </c>
      <c r="D585" s="7">
        <v>729</v>
      </c>
      <c r="E585" s="31">
        <f t="shared" si="210"/>
        <v>5.272407732864675E-3</v>
      </c>
      <c r="F585" s="31">
        <f t="shared" si="211"/>
        <v>5.1797641040216003E-2</v>
      </c>
      <c r="G585" s="11">
        <f t="shared" si="202"/>
        <v>33.714285714285715</v>
      </c>
      <c r="H585" s="25">
        <f t="shared" si="203"/>
        <v>0.17775546070800904</v>
      </c>
      <c r="I585" s="2"/>
    </row>
    <row r="586" spans="1:9" s="32" customFormat="1" ht="15" x14ac:dyDescent="0.2">
      <c r="A586" s="39"/>
      <c r="B586" s="29" t="s">
        <v>148</v>
      </c>
      <c r="C586" s="7">
        <v>104</v>
      </c>
      <c r="D586" s="7">
        <v>267</v>
      </c>
      <c r="E586" s="31">
        <f t="shared" si="210"/>
        <v>2.6110971629425057E-2</v>
      </c>
      <c r="F586" s="31">
        <f t="shared" si="211"/>
        <v>1.8971152479749894E-2</v>
      </c>
      <c r="G586" s="11">
        <f t="shared" si="202"/>
        <v>1.5673076923076923</v>
      </c>
      <c r="H586" s="25">
        <f t="shared" si="203"/>
        <v>4.0923926688425809E-2</v>
      </c>
      <c r="I586" s="2"/>
    </row>
    <row r="587" spans="1:9" s="32" customFormat="1" ht="15" x14ac:dyDescent="0.2">
      <c r="A587" s="39"/>
      <c r="B587" s="29" t="s">
        <v>328</v>
      </c>
      <c r="C587" s="7">
        <v>958</v>
      </c>
      <c r="D587" s="7">
        <v>1816</v>
      </c>
      <c r="E587" s="31">
        <f t="shared" si="210"/>
        <v>0.2405222194325885</v>
      </c>
      <c r="F587" s="31">
        <f t="shared" si="211"/>
        <v>0.12903225806451613</v>
      </c>
      <c r="G587" s="11">
        <f t="shared" si="202"/>
        <v>0.89561586638830892</v>
      </c>
      <c r="H587" s="25">
        <f t="shared" si="203"/>
        <v>0.21541551594275671</v>
      </c>
      <c r="I587" s="2"/>
    </row>
    <row r="588" spans="1:9" s="32" customFormat="1" ht="15" x14ac:dyDescent="0.2">
      <c r="A588" s="39"/>
      <c r="B588" s="29" t="s">
        <v>149</v>
      </c>
      <c r="C588" s="7">
        <v>68</v>
      </c>
      <c r="D588" s="7">
        <v>439</v>
      </c>
      <c r="E588" s="31">
        <f t="shared" si="210"/>
        <v>1.7072558373085613E-2</v>
      </c>
      <c r="F588" s="31">
        <f t="shared" si="211"/>
        <v>3.1192269432997015E-2</v>
      </c>
      <c r="G588" s="11">
        <f t="shared" si="202"/>
        <v>5.4558823529411766</v>
      </c>
      <c r="H588" s="25">
        <f t="shared" si="203"/>
        <v>9.3145869947275917E-2</v>
      </c>
      <c r="I588" s="2"/>
    </row>
    <row r="589" spans="1:9" s="32" customFormat="1" ht="15" x14ac:dyDescent="0.2">
      <c r="A589" s="39"/>
      <c r="B589" s="29" t="s">
        <v>329</v>
      </c>
      <c r="C589" s="7">
        <v>27</v>
      </c>
      <c r="D589" s="7">
        <v>21</v>
      </c>
      <c r="E589" s="31">
        <f t="shared" si="210"/>
        <v>6.7788099422545819E-3</v>
      </c>
      <c r="F589" s="31">
        <f t="shared" si="211"/>
        <v>1.492113116384823E-3</v>
      </c>
      <c r="G589" s="11">
        <f t="shared" si="202"/>
        <v>-0.22222222222222221</v>
      </c>
      <c r="H589" s="25">
        <f t="shared" si="203"/>
        <v>-1.5064022093899071E-3</v>
      </c>
      <c r="I589" s="2"/>
    </row>
    <row r="590" spans="1:9" s="32" customFormat="1" ht="15" x14ac:dyDescent="0.2">
      <c r="A590" s="39"/>
      <c r="B590" s="29" t="s">
        <v>150</v>
      </c>
      <c r="C590" s="7">
        <v>336</v>
      </c>
      <c r="D590" s="7">
        <v>880</v>
      </c>
      <c r="E590" s="31">
        <f t="shared" si="210"/>
        <v>8.43585237258348E-2</v>
      </c>
      <c r="F590" s="31">
        <f t="shared" si="211"/>
        <v>6.2526644877078305E-2</v>
      </c>
      <c r="G590" s="11">
        <f t="shared" si="202"/>
        <v>1.6190476190476191</v>
      </c>
      <c r="H590" s="25">
        <f t="shared" si="203"/>
        <v>0.13658046698468493</v>
      </c>
      <c r="I590" s="2"/>
    </row>
    <row r="591" spans="1:9" s="32" customFormat="1" ht="15" x14ac:dyDescent="0.2">
      <c r="A591" s="39"/>
      <c r="B591" s="29" t="s">
        <v>151</v>
      </c>
      <c r="C591" s="7">
        <v>1</v>
      </c>
      <c r="D591" s="7">
        <v>4</v>
      </c>
      <c r="E591" s="31">
        <f t="shared" si="210"/>
        <v>2.5106703489831785E-4</v>
      </c>
      <c r="F591" s="31">
        <f t="shared" si="211"/>
        <v>2.8421202216853773E-4</v>
      </c>
      <c r="G591" s="11">
        <f t="shared" si="202"/>
        <v>3</v>
      </c>
      <c r="H591" s="25">
        <f t="shared" si="203"/>
        <v>7.5320110469495355E-4</v>
      </c>
      <c r="I591" s="2"/>
    </row>
    <row r="592" spans="1:9" s="32" customFormat="1" ht="15" x14ac:dyDescent="0.2">
      <c r="A592" s="39"/>
      <c r="B592" s="29" t="s">
        <v>330</v>
      </c>
      <c r="C592" s="7">
        <v>78</v>
      </c>
      <c r="D592" s="7">
        <v>348</v>
      </c>
      <c r="E592" s="31">
        <f t="shared" si="210"/>
        <v>1.9583228722068791E-2</v>
      </c>
      <c r="F592" s="31">
        <f t="shared" si="211"/>
        <v>2.4726445928662782E-2</v>
      </c>
      <c r="G592" s="11">
        <f t="shared" si="202"/>
        <v>3.4615384615384617</v>
      </c>
      <c r="H592" s="25">
        <f t="shared" si="203"/>
        <v>6.7788099422545822E-2</v>
      </c>
      <c r="I592" s="2"/>
    </row>
    <row r="593" spans="1:9" s="32" customFormat="1" ht="15" x14ac:dyDescent="0.2">
      <c r="A593" s="39"/>
      <c r="B593" s="29" t="s">
        <v>331</v>
      </c>
      <c r="C593" s="7">
        <v>59</v>
      </c>
      <c r="D593" s="7">
        <v>100</v>
      </c>
      <c r="E593" s="31">
        <f t="shared" si="210"/>
        <v>1.4812955059000753E-2</v>
      </c>
      <c r="F593" s="31">
        <f t="shared" si="211"/>
        <v>7.1053005542134435E-3</v>
      </c>
      <c r="G593" s="11">
        <f t="shared" si="202"/>
        <v>0.69491525423728817</v>
      </c>
      <c r="H593" s="25">
        <f t="shared" si="203"/>
        <v>1.0293748430831032E-2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2</v>
      </c>
      <c r="E594" s="31" t="str">
        <f t="shared" si="210"/>
        <v/>
      </c>
      <c r="F594" s="31">
        <f t="shared" si="211"/>
        <v>1.4210601108426886E-4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59</v>
      </c>
      <c r="D595" s="7">
        <v>508</v>
      </c>
      <c r="E595" s="31">
        <f t="shared" si="210"/>
        <v>1.4812955059000753E-2</v>
      </c>
      <c r="F595" s="31">
        <f t="shared" si="211"/>
        <v>3.6094926815404292E-2</v>
      </c>
      <c r="G595" s="11">
        <f t="shared" si="202"/>
        <v>7.6101694915254239</v>
      </c>
      <c r="H595" s="25">
        <f t="shared" si="203"/>
        <v>0.11272909866934472</v>
      </c>
      <c r="I595" s="2"/>
    </row>
    <row r="596" spans="1:9" s="32" customFormat="1" ht="15" x14ac:dyDescent="0.2">
      <c r="A596" s="39"/>
      <c r="B596" s="29" t="s">
        <v>514</v>
      </c>
      <c r="C596" s="7">
        <v>901</v>
      </c>
      <c r="D596" s="7">
        <v>4830</v>
      </c>
      <c r="E596" s="31">
        <f t="shared" si="210"/>
        <v>0.22621139844338439</v>
      </c>
      <c r="F596" s="31">
        <f t="shared" si="211"/>
        <v>0.34318601676850929</v>
      </c>
      <c r="G596" s="11">
        <f t="shared" si="202"/>
        <v>4.3607103218645946</v>
      </c>
      <c r="H596" s="25">
        <f t="shared" si="203"/>
        <v>0.98644238011549079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400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361</v>
      </c>
      <c r="C8" s="52">
        <f>+C18+C74+C169+C345+C570</f>
        <v>559</v>
      </c>
      <c r="D8" s="52">
        <f>+D18+D74+D169+D345+D570</f>
        <v>469</v>
      </c>
      <c r="E8" s="53">
        <f>+C8/C$8</f>
        <v>1</v>
      </c>
      <c r="F8" s="53">
        <f>+D8/D$8</f>
        <v>1</v>
      </c>
      <c r="G8" s="53">
        <f>+(D8-C8)/C8</f>
        <v>-0.16100178890876565</v>
      </c>
      <c r="H8" s="54">
        <f>+E8*G8</f>
        <v>-0.16100178890876565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</v>
      </c>
      <c r="D9" s="24">
        <f>+D18</f>
        <v>2</v>
      </c>
      <c r="E9" s="25">
        <f t="shared" ref="E9:E13" si="0">C9/$C$8</f>
        <v>7.1556350626118068E-3</v>
      </c>
      <c r="F9" s="25">
        <f>D9/$D$8</f>
        <v>4.2643923240938165E-3</v>
      </c>
      <c r="G9" s="11">
        <f>+IF(OR(AND(D9=0),(C9=0)),"0",((D9-C9)/C9))</f>
        <v>-0.5</v>
      </c>
      <c r="H9" s="13">
        <f>+IF(OR(AND(E9=""),(G9="")),"",E9*G9)</f>
        <v>-3.5778175313059034E-3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197</v>
      </c>
      <c r="D10" s="24">
        <f>+D74</f>
        <v>111</v>
      </c>
      <c r="E10" s="25">
        <f t="shared" si="0"/>
        <v>0.35241502683363146</v>
      </c>
      <c r="F10" s="25">
        <f>D10/$D$8</f>
        <v>0.23667377398720682</v>
      </c>
      <c r="G10" s="11">
        <f>+IF(OR(AND(D10=0),(C10=0)),"0",((D10-C10)/C10))</f>
        <v>-0.43654822335025378</v>
      </c>
      <c r="H10" s="13">
        <f>+IF(OR(AND(E10=""),(G10="")),"",E10*G10)</f>
        <v>-0.15384615384615383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93</v>
      </c>
      <c r="D11" s="24">
        <f>+D169</f>
        <v>158</v>
      </c>
      <c r="E11" s="25">
        <f t="shared" si="0"/>
        <v>0.16636851520572452</v>
      </c>
      <c r="F11" s="25">
        <f>D11/$D$8</f>
        <v>0.33688699360341151</v>
      </c>
      <c r="G11" s="11">
        <f>+IF(OR(AND(D11=0),(C11=0)),"0",((D11-C11)/C11))</f>
        <v>0.69892473118279574</v>
      </c>
      <c r="H11" s="13">
        <f>+IF(OR(AND(E11=""),(G11="")),"",E11*G11)</f>
        <v>0.11627906976744187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218</v>
      </c>
      <c r="D12" s="24">
        <f>+D345</f>
        <v>120</v>
      </c>
      <c r="E12" s="25">
        <f t="shared" si="0"/>
        <v>0.38998211091234347</v>
      </c>
      <c r="F12" s="25">
        <f>D12/$D$8</f>
        <v>0.25586353944562901</v>
      </c>
      <c r="G12" s="11">
        <f>+IF(OR(AND(D12=0),(C12=0)),"0",((D12-C12)/C12))</f>
        <v>-0.44954128440366975</v>
      </c>
      <c r="H12" s="13">
        <f>+IF(OR(AND(E12=""),(G12="")),"",E12*G12)</f>
        <v>-0.17531305903398928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47</v>
      </c>
      <c r="D13" s="24">
        <f>+D570</f>
        <v>78</v>
      </c>
      <c r="E13" s="25">
        <f t="shared" si="0"/>
        <v>8.4078711985688726E-2</v>
      </c>
      <c r="F13" s="25">
        <f>D13/$D$8</f>
        <v>0.16631130063965885</v>
      </c>
      <c r="G13" s="11">
        <f>+IF(OR(AND(D13=0),(C13=0)),"0",((D13-C13)/C13))</f>
        <v>0.65957446808510634</v>
      </c>
      <c r="H13" s="13">
        <f>+IF(OR(AND(E13=""),(G13="")),"",E13*G13)</f>
        <v>5.5456171735241498E-2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</v>
      </c>
      <c r="D18" s="52">
        <f>SUM(D19:D68)</f>
        <v>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-0.5</v>
      </c>
      <c r="H18" s="54">
        <f>+IF(OR(AND(E18=""),(G18="")),"",E18*G18)</f>
        <v>-0.5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1</v>
      </c>
      <c r="D29" s="7">
        <v>1</v>
      </c>
      <c r="E29" s="10">
        <f t="shared" si="1"/>
        <v>0.25</v>
      </c>
      <c r="F29" s="10">
        <f t="shared" si="2"/>
        <v>0.5</v>
      </c>
      <c r="G29" s="11">
        <f t="shared" si="3"/>
        <v>0</v>
      </c>
      <c r="H29" s="13">
        <f t="shared" si="4"/>
        <v>0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</v>
      </c>
      <c r="D35" s="7">
        <v>0</v>
      </c>
      <c r="E35" s="10">
        <f t="shared" si="1"/>
        <v>0.25</v>
      </c>
      <c r="F35" s="10" t="str">
        <f t="shared" si="2"/>
        <v/>
      </c>
      <c r="G35" s="11">
        <f t="shared" si="3"/>
        <v>-1</v>
      </c>
      <c r="H35" s="13">
        <f t="shared" si="4"/>
        <v>-0.25</v>
      </c>
    </row>
    <row r="36" spans="2:8" ht="15" x14ac:dyDescent="0.2">
      <c r="B36" s="5" t="s">
        <v>159</v>
      </c>
      <c r="C36" s="7">
        <v>1</v>
      </c>
      <c r="D36" s="7">
        <v>1</v>
      </c>
      <c r="E36" s="10">
        <f t="shared" si="1"/>
        <v>0.25</v>
      </c>
      <c r="F36" s="10">
        <f t="shared" si="2"/>
        <v>0.5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0">
        <f t="shared" si="1"/>
        <v>0.25</v>
      </c>
      <c r="F43" s="10" t="str">
        <f t="shared" si="2"/>
        <v/>
      </c>
      <c r="G43" s="11">
        <f t="shared" si="3"/>
        <v>-1</v>
      </c>
      <c r="H43" s="13">
        <f t="shared" si="4"/>
        <v>-0.25</v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 xml:space="preserve"> </v>
      </c>
      <c r="H49" s="13" t="str">
        <f t="shared" si="4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0</v>
      </c>
      <c r="E63" s="40" t="str">
        <f t="shared" ref="E63:E64" si="11">+IF(C63=0,"",C63/C$18)</f>
        <v/>
      </c>
      <c r="F63" s="40" t="str">
        <f t="shared" ref="F63:F64" si="12">+IF(D63=0,"",D63/D$18)</f>
        <v/>
      </c>
      <c r="G63" s="11" t="str">
        <f t="shared" si="3"/>
        <v xml:space="preserve"> 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197</v>
      </c>
      <c r="D74" s="52">
        <f>SUM(D75:D163)</f>
        <v>111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-0.43654822335025378</v>
      </c>
      <c r="H74" s="54">
        <f>+IF(OR(AND(E74=""),(G74="")),"",E74*G74)</f>
        <v>-0.43654822335025378</v>
      </c>
    </row>
    <row r="75" spans="1:9" s="32" customFormat="1" ht="15" x14ac:dyDescent="0.2">
      <c r="A75" s="39"/>
      <c r="B75" s="29" t="s">
        <v>423</v>
      </c>
      <c r="C75" s="7">
        <v>2</v>
      </c>
      <c r="D75" s="7">
        <v>1</v>
      </c>
      <c r="E75" s="31">
        <f>+IF(C75=0,"",C75/C$74)</f>
        <v>1.015228426395939E-2</v>
      </c>
      <c r="F75" s="31">
        <f>+IF(D75=0,"",D75/D$74)</f>
        <v>9.0090090090090089E-3</v>
      </c>
      <c r="G75" s="11">
        <f t="shared" ref="G75:G138" si="14">+IF(AND(C75=0,D75=0)," ",IF(C75=0,1,IF(D75=0,-1,(D75-C75)/C75)))</f>
        <v>-0.5</v>
      </c>
      <c r="H75" s="25">
        <f>+IF(OR(AND(E75=""),(G75="")),"",E75*G75)</f>
        <v>-5.076142131979695E-3</v>
      </c>
      <c r="I75" s="2"/>
    </row>
    <row r="76" spans="1:9" s="32" customFormat="1" ht="15" x14ac:dyDescent="0.2">
      <c r="A76" s="39"/>
      <c r="B76" s="29" t="s">
        <v>563</v>
      </c>
      <c r="C76" s="7">
        <v>1</v>
      </c>
      <c r="D76" s="7">
        <v>0</v>
      </c>
      <c r="E76" s="31">
        <f t="shared" ref="E76:E148" si="15">+IF(C76=0,"",C76/C$74)</f>
        <v>5.076142131979695E-3</v>
      </c>
      <c r="F76" s="31" t="str">
        <f t="shared" ref="F76:F148" si="16">+IF(D76=0,"",D76/D$74)</f>
        <v/>
      </c>
      <c r="G76" s="11">
        <f t="shared" si="14"/>
        <v>-1</v>
      </c>
      <c r="H76" s="25">
        <f t="shared" ref="H76:H148" si="17">+IF(OR(AND(E76=""),(G76="")),"",E76*G76)</f>
        <v>-5.076142131979695E-3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2</v>
      </c>
      <c r="E77" s="31" t="str">
        <f t="shared" ref="E77" si="18">+IF(C77=0,"",C77/C$74)</f>
        <v/>
      </c>
      <c r="F77" s="31">
        <f t="shared" ref="F77" si="19">+IF(D77=0,"",D77/D$74)</f>
        <v>1.8018018018018018E-2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4</v>
      </c>
      <c r="D78" s="7">
        <v>1</v>
      </c>
      <c r="E78" s="31">
        <f t="shared" si="15"/>
        <v>2.030456852791878E-2</v>
      </c>
      <c r="F78" s="31">
        <f t="shared" si="16"/>
        <v>9.0090090090090089E-3</v>
      </c>
      <c r="G78" s="11">
        <f t="shared" si="14"/>
        <v>-0.75</v>
      </c>
      <c r="H78" s="25">
        <f t="shared" si="17"/>
        <v>-1.5228426395939085E-2</v>
      </c>
      <c r="I78" s="2"/>
    </row>
    <row r="79" spans="1:9" s="32" customFormat="1" ht="15" x14ac:dyDescent="0.2">
      <c r="A79" s="39"/>
      <c r="B79" s="29" t="s">
        <v>175</v>
      </c>
      <c r="C79" s="7">
        <v>4</v>
      </c>
      <c r="D79" s="7">
        <v>5</v>
      </c>
      <c r="E79" s="31">
        <f t="shared" si="15"/>
        <v>2.030456852791878E-2</v>
      </c>
      <c r="F79" s="31">
        <f t="shared" si="16"/>
        <v>4.5045045045045043E-2</v>
      </c>
      <c r="G79" s="11">
        <f t="shared" si="14"/>
        <v>0.25</v>
      </c>
      <c r="H79" s="25">
        <f t="shared" si="17"/>
        <v>5.076142131979695E-3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2</v>
      </c>
      <c r="E80" s="31">
        <f t="shared" si="15"/>
        <v>5.076142131979695E-3</v>
      </c>
      <c r="F80" s="31">
        <f t="shared" si="16"/>
        <v>1.8018018018018018E-2</v>
      </c>
      <c r="G80" s="11">
        <f t="shared" si="14"/>
        <v>1</v>
      </c>
      <c r="H80" s="25">
        <f t="shared" si="17"/>
        <v>5.076142131979695E-3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2</v>
      </c>
      <c r="D86" s="7">
        <v>1</v>
      </c>
      <c r="E86" s="31">
        <f t="shared" si="15"/>
        <v>1.015228426395939E-2</v>
      </c>
      <c r="F86" s="31">
        <f t="shared" si="16"/>
        <v>9.0090090090090089E-3</v>
      </c>
      <c r="G86" s="11">
        <f t="shared" si="14"/>
        <v>-0.5</v>
      </c>
      <c r="H86" s="25">
        <f t="shared" si="17"/>
        <v>-5.076142131979695E-3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0</v>
      </c>
      <c r="D88" s="7">
        <v>2</v>
      </c>
      <c r="E88" s="31" t="str">
        <f t="shared" si="15"/>
        <v/>
      </c>
      <c r="F88" s="31">
        <f t="shared" si="16"/>
        <v>1.8018018018018018E-2</v>
      </c>
      <c r="G88" s="11">
        <f t="shared" si="14"/>
        <v>1</v>
      </c>
      <c r="H88" s="25" t="str">
        <f t="shared" si="17"/>
        <v/>
      </c>
      <c r="I88" s="2"/>
    </row>
    <row r="89" spans="1:9" s="32" customFormat="1" ht="15" x14ac:dyDescent="0.2">
      <c r="A89" s="39"/>
      <c r="B89" s="29" t="s">
        <v>565</v>
      </c>
      <c r="C89" s="7">
        <v>1</v>
      </c>
      <c r="D89" s="7">
        <v>1</v>
      </c>
      <c r="E89" s="31">
        <f t="shared" ref="E89" si="24">+IF(C89=0,"",C89/C$74)</f>
        <v>5.076142131979695E-3</v>
      </c>
      <c r="F89" s="31">
        <f t="shared" ref="F89" si="25">+IF(D89=0,"",D89/D$74)</f>
        <v>9.0090090090090089E-3</v>
      </c>
      <c r="G89" s="11">
        <f t="shared" si="14"/>
        <v>0</v>
      </c>
      <c r="H89" s="25">
        <f t="shared" ref="H89" si="26">+IF(OR(AND(E89=""),(G89="")),"",E89*G89)</f>
        <v>0</v>
      </c>
      <c r="I89" s="2"/>
    </row>
    <row r="90" spans="1:9" s="32" customFormat="1" ht="15" x14ac:dyDescent="0.2">
      <c r="A90" s="39"/>
      <c r="B90" s="29" t="s">
        <v>181</v>
      </c>
      <c r="C90" s="7">
        <v>1</v>
      </c>
      <c r="D90" s="7">
        <v>2</v>
      </c>
      <c r="E90" s="31">
        <f t="shared" si="15"/>
        <v>5.076142131979695E-3</v>
      </c>
      <c r="F90" s="31">
        <f t="shared" si="16"/>
        <v>1.8018018018018018E-2</v>
      </c>
      <c r="G90" s="11">
        <f t="shared" si="14"/>
        <v>1</v>
      </c>
      <c r="H90" s="25">
        <f t="shared" si="17"/>
        <v>5.076142131979695E-3</v>
      </c>
      <c r="I90" s="2"/>
    </row>
    <row r="91" spans="1:9" s="32" customFormat="1" ht="15" x14ac:dyDescent="0.2">
      <c r="A91" s="39"/>
      <c r="B91" s="29" t="s">
        <v>182</v>
      </c>
      <c r="C91" s="7">
        <v>0</v>
      </c>
      <c r="D91" s="7">
        <v>0</v>
      </c>
      <c r="E91" s="31" t="str">
        <f t="shared" si="15"/>
        <v/>
      </c>
      <c r="F91" s="31" t="str">
        <f t="shared" si="16"/>
        <v/>
      </c>
      <c r="G91" s="11" t="str">
        <f t="shared" si="14"/>
        <v xml:space="preserve"> </v>
      </c>
      <c r="H91" s="25" t="str">
        <f t="shared" si="17"/>
        <v/>
      </c>
      <c r="I91" s="2"/>
    </row>
    <row r="92" spans="1:9" s="32" customFormat="1" ht="15" x14ac:dyDescent="0.2">
      <c r="A92" s="39"/>
      <c r="B92" s="29" t="s">
        <v>21</v>
      </c>
      <c r="C92" s="7">
        <v>0</v>
      </c>
      <c r="D92" s="7">
        <v>0</v>
      </c>
      <c r="E92" s="31" t="str">
        <f t="shared" si="15"/>
        <v/>
      </c>
      <c r="F92" s="31" t="str">
        <f t="shared" si="16"/>
        <v/>
      </c>
      <c r="G92" s="11" t="str">
        <f t="shared" si="14"/>
        <v xml:space="preserve"> </v>
      </c>
      <c r="H92" s="25" t="str">
        <f t="shared" si="17"/>
        <v/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1</v>
      </c>
      <c r="E93" s="31" t="str">
        <f t="shared" si="15"/>
        <v/>
      </c>
      <c r="F93" s="31">
        <f t="shared" si="16"/>
        <v>9.0090090090090089E-3</v>
      </c>
      <c r="G93" s="11">
        <f t="shared" si="14"/>
        <v>1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0</v>
      </c>
      <c r="D98" s="7">
        <v>1</v>
      </c>
      <c r="E98" s="31" t="str">
        <f t="shared" si="15"/>
        <v/>
      </c>
      <c r="F98" s="31">
        <f t="shared" si="16"/>
        <v>9.0090090090090089E-3</v>
      </c>
      <c r="G98" s="11">
        <f t="shared" si="14"/>
        <v>1</v>
      </c>
      <c r="H98" s="25" t="str">
        <f t="shared" si="17"/>
        <v/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2</v>
      </c>
      <c r="D102" s="7">
        <v>0</v>
      </c>
      <c r="E102" s="31">
        <f t="shared" si="15"/>
        <v>1.015228426395939E-2</v>
      </c>
      <c r="F102" s="31" t="str">
        <f t="shared" si="16"/>
        <v/>
      </c>
      <c r="G102" s="11">
        <f t="shared" si="14"/>
        <v>-1</v>
      </c>
      <c r="H102" s="25">
        <f t="shared" si="17"/>
        <v>-1.015228426395939E-2</v>
      </c>
      <c r="I102" s="2"/>
    </row>
    <row r="103" spans="1:9" s="32" customFormat="1" ht="15" x14ac:dyDescent="0.2">
      <c r="A103" s="39"/>
      <c r="B103" s="29" t="s">
        <v>426</v>
      </c>
      <c r="C103" s="7">
        <v>1</v>
      </c>
      <c r="D103" s="7">
        <v>2</v>
      </c>
      <c r="E103" s="31">
        <f t="shared" si="15"/>
        <v>5.076142131979695E-3</v>
      </c>
      <c r="F103" s="31">
        <f t="shared" si="16"/>
        <v>1.8018018018018018E-2</v>
      </c>
      <c r="G103" s="11">
        <f t="shared" si="14"/>
        <v>1</v>
      </c>
      <c r="H103" s="25">
        <f t="shared" si="17"/>
        <v>5.076142131979695E-3</v>
      </c>
      <c r="I103" s="2"/>
    </row>
    <row r="104" spans="1:9" s="32" customFormat="1" ht="15" x14ac:dyDescent="0.2">
      <c r="A104" s="39"/>
      <c r="B104" s="29" t="s">
        <v>18</v>
      </c>
      <c r="C104" s="7">
        <v>0</v>
      </c>
      <c r="D104" s="7">
        <v>0</v>
      </c>
      <c r="E104" s="31" t="str">
        <f t="shared" si="15"/>
        <v/>
      </c>
      <c r="F104" s="31" t="str">
        <f t="shared" si="16"/>
        <v/>
      </c>
      <c r="G104" s="11" t="str">
        <f t="shared" si="14"/>
        <v xml:space="preserve"> </v>
      </c>
      <c r="H104" s="25" t="str">
        <f t="shared" si="17"/>
        <v/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2</v>
      </c>
      <c r="E109" s="31" t="str">
        <f t="shared" si="15"/>
        <v/>
      </c>
      <c r="F109" s="31">
        <f t="shared" si="16"/>
        <v>1.8018018018018018E-2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1</v>
      </c>
      <c r="D110" s="7">
        <v>1</v>
      </c>
      <c r="E110" s="31">
        <f t="shared" si="15"/>
        <v>5.076142131979695E-3</v>
      </c>
      <c r="F110" s="31">
        <f t="shared" si="16"/>
        <v>9.0090090090090089E-3</v>
      </c>
      <c r="G110" s="11">
        <f t="shared" si="14"/>
        <v>0</v>
      </c>
      <c r="H110" s="25">
        <f t="shared" si="17"/>
        <v>0</v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0</v>
      </c>
      <c r="E112" s="31" t="str">
        <f t="shared" si="15"/>
        <v/>
      </c>
      <c r="F112" s="31" t="str">
        <f t="shared" si="16"/>
        <v/>
      </c>
      <c r="G112" s="11" t="str">
        <f t="shared" si="14"/>
        <v xml:space="preserve"> 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5</v>
      </c>
      <c r="D113" s="7">
        <v>0</v>
      </c>
      <c r="E113" s="31">
        <f t="shared" si="15"/>
        <v>2.5380710659898477E-2</v>
      </c>
      <c r="F113" s="31" t="str">
        <f t="shared" si="16"/>
        <v/>
      </c>
      <c r="G113" s="11">
        <f t="shared" si="14"/>
        <v>-1</v>
      </c>
      <c r="H113" s="25">
        <f t="shared" si="17"/>
        <v>-2.5380710659898477E-2</v>
      </c>
      <c r="I113" s="2"/>
    </row>
    <row r="114" spans="1:9" s="32" customFormat="1" ht="15" x14ac:dyDescent="0.2">
      <c r="A114" s="39"/>
      <c r="B114" s="29" t="s">
        <v>191</v>
      </c>
      <c r="C114" s="7">
        <v>1</v>
      </c>
      <c r="D114" s="7">
        <v>0</v>
      </c>
      <c r="E114" s="31">
        <f t="shared" si="15"/>
        <v>5.076142131979695E-3</v>
      </c>
      <c r="F114" s="31" t="str">
        <f t="shared" si="16"/>
        <v/>
      </c>
      <c r="G114" s="11">
        <f t="shared" si="14"/>
        <v>-1</v>
      </c>
      <c r="H114" s="25">
        <f t="shared" si="17"/>
        <v>-5.076142131979695E-3</v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0</v>
      </c>
      <c r="E115" s="31">
        <f t="shared" si="15"/>
        <v>5.076142131979695E-3</v>
      </c>
      <c r="F115" s="31" t="str">
        <f t="shared" si="16"/>
        <v/>
      </c>
      <c r="G115" s="11">
        <f t="shared" si="14"/>
        <v>-1</v>
      </c>
      <c r="H115" s="25">
        <f t="shared" si="17"/>
        <v>-5.076142131979695E-3</v>
      </c>
      <c r="I115" s="2"/>
    </row>
    <row r="116" spans="1:9" s="32" customFormat="1" ht="15" x14ac:dyDescent="0.2">
      <c r="A116" s="39"/>
      <c r="B116" s="29" t="s">
        <v>192</v>
      </c>
      <c r="C116" s="7">
        <v>1</v>
      </c>
      <c r="D116" s="7">
        <v>0</v>
      </c>
      <c r="E116" s="31">
        <f t="shared" si="15"/>
        <v>5.076142131979695E-3</v>
      </c>
      <c r="F116" s="31" t="str">
        <f t="shared" si="16"/>
        <v/>
      </c>
      <c r="G116" s="11">
        <f t="shared" si="14"/>
        <v>-1</v>
      </c>
      <c r="H116" s="25">
        <f t="shared" si="17"/>
        <v>-5.076142131979695E-3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</v>
      </c>
      <c r="D118" s="7">
        <v>1</v>
      </c>
      <c r="E118" s="31">
        <f t="shared" si="15"/>
        <v>2.030456852791878E-2</v>
      </c>
      <c r="F118" s="31">
        <f t="shared" si="16"/>
        <v>9.0090090090090089E-3</v>
      </c>
      <c r="G118" s="11">
        <f t="shared" si="14"/>
        <v>-0.75</v>
      </c>
      <c r="H118" s="25">
        <f t="shared" si="17"/>
        <v>-1.5228426395939085E-2</v>
      </c>
      <c r="I118" s="2"/>
    </row>
    <row r="119" spans="1:9" s="32" customFormat="1" ht="15" x14ac:dyDescent="0.2">
      <c r="A119" s="39"/>
      <c r="B119" s="29" t="s">
        <v>24</v>
      </c>
      <c r="C119" s="7">
        <v>3</v>
      </c>
      <c r="D119" s="7">
        <v>5</v>
      </c>
      <c r="E119" s="31">
        <f t="shared" si="15"/>
        <v>1.5228426395939087E-2</v>
      </c>
      <c r="F119" s="31">
        <f t="shared" si="16"/>
        <v>4.5045045045045043E-2</v>
      </c>
      <c r="G119" s="11">
        <f t="shared" si="14"/>
        <v>0.66666666666666663</v>
      </c>
      <c r="H119" s="25">
        <f t="shared" si="17"/>
        <v>1.015228426395939E-2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1</v>
      </c>
      <c r="E121" s="31" t="str">
        <f t="shared" si="15"/>
        <v/>
      </c>
      <c r="F121" s="31">
        <f t="shared" si="16"/>
        <v>9.0090090090090089E-3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5</v>
      </c>
      <c r="D123" s="7">
        <v>3</v>
      </c>
      <c r="E123" s="31">
        <f t="shared" si="15"/>
        <v>2.5380710659898477E-2</v>
      </c>
      <c r="F123" s="31">
        <f t="shared" si="16"/>
        <v>2.7027027027027029E-2</v>
      </c>
      <c r="G123" s="11">
        <f t="shared" si="14"/>
        <v>-0.4</v>
      </c>
      <c r="H123" s="25">
        <f t="shared" si="17"/>
        <v>-1.0152284263959392E-2</v>
      </c>
      <c r="I123" s="2"/>
    </row>
    <row r="124" spans="1:9" s="32" customFormat="1" ht="15" x14ac:dyDescent="0.2">
      <c r="A124" s="39"/>
      <c r="B124" s="29" t="s">
        <v>195</v>
      </c>
      <c r="C124" s="7">
        <v>7</v>
      </c>
      <c r="D124" s="7">
        <v>3</v>
      </c>
      <c r="E124" s="31">
        <f t="shared" si="15"/>
        <v>3.553299492385787E-2</v>
      </c>
      <c r="F124" s="31">
        <f t="shared" si="16"/>
        <v>2.7027027027027029E-2</v>
      </c>
      <c r="G124" s="11">
        <f t="shared" si="14"/>
        <v>-0.5714285714285714</v>
      </c>
      <c r="H124" s="25">
        <f t="shared" si="17"/>
        <v>-2.0304568527918784E-2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</v>
      </c>
      <c r="D126" s="7">
        <v>2</v>
      </c>
      <c r="E126" s="31">
        <f t="shared" si="15"/>
        <v>1.015228426395939E-2</v>
      </c>
      <c r="F126" s="31">
        <f t="shared" si="16"/>
        <v>1.8018018018018018E-2</v>
      </c>
      <c r="G126" s="11">
        <f t="shared" si="14"/>
        <v>0</v>
      </c>
      <c r="H126" s="25">
        <f t="shared" si="17"/>
        <v>0</v>
      </c>
      <c r="I126" s="2"/>
    </row>
    <row r="127" spans="1:9" s="32" customFormat="1" ht="15" x14ac:dyDescent="0.2">
      <c r="A127" s="39"/>
      <c r="B127" s="29" t="s">
        <v>196</v>
      </c>
      <c r="C127" s="7">
        <v>13</v>
      </c>
      <c r="D127" s="7">
        <v>2</v>
      </c>
      <c r="E127" s="31">
        <f t="shared" si="15"/>
        <v>6.5989847715736044E-2</v>
      </c>
      <c r="F127" s="31">
        <f t="shared" si="16"/>
        <v>1.8018018018018018E-2</v>
      </c>
      <c r="G127" s="11">
        <f t="shared" si="14"/>
        <v>-0.84615384615384615</v>
      </c>
      <c r="H127" s="25">
        <f t="shared" si="17"/>
        <v>-5.5837563451776651E-2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86</v>
      </c>
      <c r="D129" s="7">
        <v>47</v>
      </c>
      <c r="E129" s="31">
        <f t="shared" si="15"/>
        <v>0.43654822335025378</v>
      </c>
      <c r="F129" s="31">
        <f t="shared" si="16"/>
        <v>0.42342342342342343</v>
      </c>
      <c r="G129" s="11">
        <f t="shared" si="14"/>
        <v>-0.45348837209302323</v>
      </c>
      <c r="H129" s="25">
        <f t="shared" si="17"/>
        <v>-0.1979695431472081</v>
      </c>
      <c r="I129" s="2"/>
    </row>
    <row r="130" spans="1:9" s="32" customFormat="1" ht="15" x14ac:dyDescent="0.2">
      <c r="A130" s="39"/>
      <c r="B130" s="29" t="s">
        <v>197</v>
      </c>
      <c r="C130" s="7">
        <v>0</v>
      </c>
      <c r="D130" s="7">
        <v>0</v>
      </c>
      <c r="E130" s="31" t="str">
        <f t="shared" si="15"/>
        <v/>
      </c>
      <c r="F130" s="31" t="str">
        <f t="shared" si="16"/>
        <v/>
      </c>
      <c r="G130" s="11" t="str">
        <f t="shared" si="14"/>
        <v xml:space="preserve"> </v>
      </c>
      <c r="H130" s="25" t="str">
        <f t="shared" si="17"/>
        <v/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0</v>
      </c>
      <c r="E131" s="31" t="str">
        <f t="shared" si="15"/>
        <v/>
      </c>
      <c r="F131" s="31" t="str">
        <f t="shared" si="16"/>
        <v/>
      </c>
      <c r="G131" s="11" t="str">
        <f t="shared" si="14"/>
        <v xml:space="preserve"> 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0</v>
      </c>
      <c r="E132" s="31" t="str">
        <f t="shared" si="15"/>
        <v/>
      </c>
      <c r="F132" s="31" t="str">
        <f t="shared" si="16"/>
        <v/>
      </c>
      <c r="G132" s="11" t="str">
        <f t="shared" si="14"/>
        <v xml:space="preserve"> 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1</v>
      </c>
      <c r="E133" s="31" t="str">
        <f t="shared" si="15"/>
        <v/>
      </c>
      <c r="F133" s="31">
        <f t="shared" si="16"/>
        <v>9.0090090090090089E-3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35</v>
      </c>
      <c r="D134" s="7">
        <v>0</v>
      </c>
      <c r="E134" s="31">
        <f t="shared" ref="E134" si="36">+IF(C134=0,"",C134/C$74)</f>
        <v>0.17766497461928935</v>
      </c>
      <c r="F134" s="31" t="str">
        <f t="shared" ref="F134" si="37">+IF(D134=0,"",D134/D$74)</f>
        <v/>
      </c>
      <c r="G134" s="11">
        <f t="shared" si="14"/>
        <v>-1</v>
      </c>
      <c r="H134" s="25">
        <f t="shared" ref="H134" si="38">+IF(OR(AND(E134=""),(G134="")),"",E134*G134)</f>
        <v>-0.17766497461928935</v>
      </c>
      <c r="I134" s="2"/>
    </row>
    <row r="135" spans="1:9" s="32" customFormat="1" ht="15" x14ac:dyDescent="0.2">
      <c r="A135" s="39"/>
      <c r="B135" s="29" t="s">
        <v>30</v>
      </c>
      <c r="C135" s="7">
        <v>0</v>
      </c>
      <c r="D135" s="7">
        <v>1</v>
      </c>
      <c r="E135" s="31" t="str">
        <f t="shared" si="15"/>
        <v/>
      </c>
      <c r="F135" s="31">
        <f t="shared" si="16"/>
        <v>9.0090090090090089E-3</v>
      </c>
      <c r="G135" s="11">
        <f t="shared" si="14"/>
        <v>1</v>
      </c>
      <c r="H135" s="25" t="str">
        <f t="shared" si="17"/>
        <v/>
      </c>
      <c r="I135" s="2"/>
    </row>
    <row r="136" spans="1:9" s="32" customFormat="1" ht="15" x14ac:dyDescent="0.2">
      <c r="A136" s="39"/>
      <c r="B136" s="29" t="s">
        <v>29</v>
      </c>
      <c r="C136" s="7">
        <v>1</v>
      </c>
      <c r="D136" s="7">
        <v>1</v>
      </c>
      <c r="E136" s="31">
        <f t="shared" si="15"/>
        <v>5.076142131979695E-3</v>
      </c>
      <c r="F136" s="31">
        <f t="shared" si="16"/>
        <v>9.0090090090090089E-3</v>
      </c>
      <c r="G136" s="11">
        <f t="shared" si="14"/>
        <v>0</v>
      </c>
      <c r="H136" s="25">
        <f t="shared" si="17"/>
        <v>0</v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1</v>
      </c>
      <c r="E137" s="31" t="str">
        <f t="shared" si="15"/>
        <v/>
      </c>
      <c r="F137" s="31">
        <f t="shared" si="16"/>
        <v>9.0090090090090089E-3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2</v>
      </c>
      <c r="D140" s="7">
        <v>4</v>
      </c>
      <c r="E140" s="31">
        <f t="shared" si="15"/>
        <v>1.015228426395939E-2</v>
      </c>
      <c r="F140" s="31">
        <f t="shared" si="16"/>
        <v>3.6036036036036036E-2</v>
      </c>
      <c r="G140" s="11">
        <f t="shared" si="39"/>
        <v>1</v>
      </c>
      <c r="H140" s="25">
        <f t="shared" si="17"/>
        <v>1.015228426395939E-2</v>
      </c>
      <c r="I140" s="2"/>
    </row>
    <row r="141" spans="1:9" s="32" customFormat="1" ht="15" x14ac:dyDescent="0.2">
      <c r="A141" s="39"/>
      <c r="B141" s="29" t="s">
        <v>430</v>
      </c>
      <c r="C141" s="7">
        <v>3</v>
      </c>
      <c r="D141" s="7">
        <v>2</v>
      </c>
      <c r="E141" s="31">
        <f t="shared" si="15"/>
        <v>1.5228426395939087E-2</v>
      </c>
      <c r="F141" s="31">
        <f t="shared" si="16"/>
        <v>1.8018018018018018E-2</v>
      </c>
      <c r="G141" s="11">
        <f t="shared" si="39"/>
        <v>-0.33333333333333331</v>
      </c>
      <c r="H141" s="25">
        <f t="shared" si="17"/>
        <v>-5.076142131979695E-3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3</v>
      </c>
      <c r="E143" s="31" t="str">
        <f t="shared" si="15"/>
        <v/>
      </c>
      <c r="F143" s="31">
        <f t="shared" si="16"/>
        <v>2.7027027027027029E-2</v>
      </c>
      <c r="G143" s="11">
        <f t="shared" si="39"/>
        <v>1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2</v>
      </c>
      <c r="E145" s="31">
        <f t="shared" si="15"/>
        <v>5.076142131979695E-3</v>
      </c>
      <c r="F145" s="31">
        <f t="shared" si="16"/>
        <v>1.8018018018018018E-2</v>
      </c>
      <c r="G145" s="11">
        <f t="shared" si="39"/>
        <v>1</v>
      </c>
      <c r="H145" s="25">
        <f t="shared" si="17"/>
        <v>5.076142131979695E-3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1</v>
      </c>
      <c r="E150" s="31">
        <f t="shared" si="46"/>
        <v>5.076142131979695E-3</v>
      </c>
      <c r="F150" s="31">
        <f t="shared" si="47"/>
        <v>9.0090090090090089E-3</v>
      </c>
      <c r="G150" s="11">
        <f t="shared" si="39"/>
        <v>0</v>
      </c>
      <c r="H150" s="25">
        <f t="shared" si="48"/>
        <v>0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1</v>
      </c>
      <c r="D152" s="7">
        <v>0</v>
      </c>
      <c r="E152" s="31">
        <f t="shared" si="46"/>
        <v>5.076142131979695E-3</v>
      </c>
      <c r="F152" s="31" t="str">
        <f t="shared" si="47"/>
        <v/>
      </c>
      <c r="G152" s="11">
        <f t="shared" si="39"/>
        <v>-1</v>
      </c>
      <c r="H152" s="25">
        <f t="shared" si="48"/>
        <v>-5.076142131979695E-3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4</v>
      </c>
      <c r="D155" s="7">
        <v>7</v>
      </c>
      <c r="E155" s="31">
        <f t="shared" si="46"/>
        <v>2.030456852791878E-2</v>
      </c>
      <c r="F155" s="31">
        <f t="shared" si="47"/>
        <v>6.3063063063063057E-2</v>
      </c>
      <c r="G155" s="11">
        <f t="shared" si="39"/>
        <v>0.75</v>
      </c>
      <c r="H155" s="25">
        <f t="shared" si="48"/>
        <v>1.5228426395939085E-2</v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5.076142131979695E-3</v>
      </c>
      <c r="F156" s="31" t="str">
        <f t="shared" si="47"/>
        <v/>
      </c>
      <c r="G156" s="11">
        <f t="shared" si="39"/>
        <v>-1</v>
      </c>
      <c r="H156" s="25">
        <f t="shared" si="48"/>
        <v>-5.076142131979695E-3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0</v>
      </c>
      <c r="D160" s="7">
        <v>0</v>
      </c>
      <c r="E160" s="31" t="str">
        <f t="shared" ref="E160:E163" si="57">+IF(C160=0,"",C160/C$74)</f>
        <v/>
      </c>
      <c r="F160" s="31" t="str">
        <f t="shared" ref="F160:F163" si="58">+IF(D160=0,"",D160/D$74)</f>
        <v/>
      </c>
      <c r="G160" s="11" t="str">
        <f t="shared" si="39"/>
        <v xml:space="preserve"> 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93</v>
      </c>
      <c r="D169" s="52">
        <f>SUM(D170:D339)</f>
        <v>158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0.69892473118279574</v>
      </c>
      <c r="H169" s="54">
        <f>+IF(OR(AND(E169=""),(G169="")),"",E169*G169)</f>
        <v>0.69892473118279574</v>
      </c>
    </row>
    <row r="170" spans="1:9" s="32" customFormat="1" ht="15" x14ac:dyDescent="0.2">
      <c r="A170" s="39"/>
      <c r="B170" s="41" t="s">
        <v>432</v>
      </c>
      <c r="C170" s="7">
        <v>14</v>
      </c>
      <c r="D170" s="7">
        <v>3</v>
      </c>
      <c r="E170" s="31">
        <f t="shared" si="60"/>
        <v>0.15053763440860216</v>
      </c>
      <c r="F170" s="31">
        <f t="shared" si="61"/>
        <v>1.8987341772151899E-2</v>
      </c>
      <c r="G170" s="11">
        <f t="shared" ref="G170:G236" si="62">+IF(AND(C170=0,D170=0)," ",IF(C170=0,1,IF(D170=0,-1,(D170-C170)/C170)))</f>
        <v>-0.7857142857142857</v>
      </c>
      <c r="H170" s="25">
        <f>+IF(OR(AND(E170=""),(G170="")),"",E170*G170)</f>
        <v>-0.11827956989247312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4</v>
      </c>
      <c r="E172" s="31" t="str">
        <f t="shared" si="60"/>
        <v/>
      </c>
      <c r="F172" s="31">
        <f t="shared" si="61"/>
        <v>2.5316455696202531E-2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0</v>
      </c>
      <c r="D174" s="7">
        <v>0</v>
      </c>
      <c r="E174" s="31" t="str">
        <f t="shared" si="60"/>
        <v/>
      </c>
      <c r="F174" s="31" t="str">
        <f t="shared" si="61"/>
        <v/>
      </c>
      <c r="G174" s="11" t="str">
        <f t="shared" si="62"/>
        <v xml:space="preserve"> </v>
      </c>
      <c r="H174" s="25" t="str">
        <f t="shared" si="63"/>
        <v/>
      </c>
      <c r="I174" s="2"/>
    </row>
    <row r="175" spans="1:9" s="32" customFormat="1" ht="15" x14ac:dyDescent="0.2">
      <c r="A175" s="39"/>
      <c r="B175" s="41" t="s">
        <v>42</v>
      </c>
      <c r="C175" s="7">
        <v>17</v>
      </c>
      <c r="D175" s="7">
        <v>8</v>
      </c>
      <c r="E175" s="31">
        <f t="shared" si="60"/>
        <v>0.18279569892473119</v>
      </c>
      <c r="F175" s="31">
        <f t="shared" si="61"/>
        <v>5.0632911392405063E-2</v>
      </c>
      <c r="G175" s="11">
        <f t="shared" si="62"/>
        <v>-0.52941176470588236</v>
      </c>
      <c r="H175" s="25">
        <f t="shared" si="63"/>
        <v>-9.6774193548387094E-2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0</v>
      </c>
      <c r="E177" s="31" t="str">
        <f t="shared" si="60"/>
        <v/>
      </c>
      <c r="F177" s="31" t="str">
        <f t="shared" si="61"/>
        <v/>
      </c>
      <c r="G177" s="11" t="str">
        <f t="shared" si="62"/>
        <v xml:space="preserve"> 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0</v>
      </c>
      <c r="E183" s="31">
        <f t="shared" ref="E183" si="64">+IF(C183=0,"",C183/C$169)</f>
        <v>1.0752688172043012E-2</v>
      </c>
      <c r="F183" s="31" t="str">
        <f t="shared" ref="F183" si="65">+IF(D183=0,"",D183/D$169)</f>
        <v/>
      </c>
      <c r="G183" s="11">
        <f t="shared" si="62"/>
        <v>-1</v>
      </c>
      <c r="H183" s="25">
        <f t="shared" ref="H183" si="66">+IF(OR(AND(E183=""),(G183="")),"",E183*G183)</f>
        <v>-1.0752688172043012E-2</v>
      </c>
      <c r="I183" s="2"/>
    </row>
    <row r="184" spans="1:9" s="32" customFormat="1" ht="15" x14ac:dyDescent="0.2">
      <c r="A184" s="39"/>
      <c r="B184" s="41" t="s">
        <v>435</v>
      </c>
      <c r="C184" s="7">
        <v>1</v>
      </c>
      <c r="D184" s="7">
        <v>1</v>
      </c>
      <c r="E184" s="31">
        <f t="shared" ref="E184:F187" si="67">+IF(C184=0,"",C184/C$169)</f>
        <v>1.0752688172043012E-2</v>
      </c>
      <c r="F184" s="31">
        <f t="shared" si="67"/>
        <v>6.3291139240506328E-3</v>
      </c>
      <c r="G184" s="11">
        <f t="shared" si="62"/>
        <v>0</v>
      </c>
      <c r="H184" s="25">
        <f t="shared" si="63"/>
        <v>0</v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1</v>
      </c>
      <c r="E185" s="31" t="str">
        <f t="shared" si="67"/>
        <v/>
      </c>
      <c r="F185" s="31">
        <f t="shared" si="67"/>
        <v>6.3291139240506328E-3</v>
      </c>
      <c r="G185" s="11">
        <f t="shared" si="62"/>
        <v>1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1</v>
      </c>
      <c r="D188" s="7">
        <v>1</v>
      </c>
      <c r="E188" s="31">
        <f t="shared" ref="E188:E189" si="68">+IF(C188=0,"",C188/C$169)</f>
        <v>1.0752688172043012E-2</v>
      </c>
      <c r="F188" s="31">
        <f t="shared" ref="F188:F189" si="69">+IF(D188=0,"",D188/D$169)</f>
        <v>6.3291139240506328E-3</v>
      </c>
      <c r="G188" s="11">
        <f t="shared" si="62"/>
        <v>0</v>
      </c>
      <c r="H188" s="25">
        <f t="shared" ref="H188:H189" si="70">+IF(OR(AND(E188=""),(G188="")),"",E188*G188)</f>
        <v>0</v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1</v>
      </c>
      <c r="E194" s="31" t="str">
        <f t="shared" si="75"/>
        <v/>
      </c>
      <c r="F194" s="31">
        <f t="shared" si="75"/>
        <v>6.3291139240506328E-3</v>
      </c>
      <c r="G194" s="11">
        <f t="shared" si="62"/>
        <v>1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0</v>
      </c>
      <c r="D196" s="7">
        <v>0</v>
      </c>
      <c r="E196" s="31" t="str">
        <f t="shared" si="75"/>
        <v/>
      </c>
      <c r="F196" s="31" t="str">
        <f t="shared" si="75"/>
        <v/>
      </c>
      <c r="G196" s="11" t="str">
        <f t="shared" si="62"/>
        <v xml:space="preserve"> </v>
      </c>
      <c r="H196" s="25" t="str">
        <f t="shared" si="63"/>
        <v/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1</v>
      </c>
      <c r="E197" s="31">
        <f t="shared" ref="E197" si="77">+IF(C197=0,"",C197/C$169)</f>
        <v>1.0752688172043012E-2</v>
      </c>
      <c r="F197" s="31">
        <f t="shared" ref="F197" si="78">+IF(D197=0,"",D197/D$169)</f>
        <v>6.3291139240506328E-3</v>
      </c>
      <c r="G197" s="11">
        <f t="shared" si="62"/>
        <v>0</v>
      </c>
      <c r="H197" s="25">
        <f t="shared" ref="H197" si="79">+IF(OR(AND(E197=""),(G197="")),"",E197*G197)</f>
        <v>0</v>
      </c>
      <c r="I197" s="2"/>
    </row>
    <row r="198" spans="1:9" s="32" customFormat="1" ht="15" x14ac:dyDescent="0.2">
      <c r="A198" s="39"/>
      <c r="B198" s="41" t="s">
        <v>213</v>
      </c>
      <c r="C198" s="7">
        <v>0</v>
      </c>
      <c r="D198" s="7">
        <v>0</v>
      </c>
      <c r="E198" s="31" t="str">
        <f t="shared" ref="E198:F204" si="80">+IF(C198=0,"",C198/C$169)</f>
        <v/>
      </c>
      <c r="F198" s="31" t="str">
        <f t="shared" si="80"/>
        <v/>
      </c>
      <c r="G198" s="11" t="str">
        <f t="shared" si="62"/>
        <v xml:space="preserve"> </v>
      </c>
      <c r="H198" s="25" t="str">
        <f t="shared" si="63"/>
        <v/>
      </c>
      <c r="I198" s="2"/>
    </row>
    <row r="199" spans="1:9" s="32" customFormat="1" ht="15" x14ac:dyDescent="0.2">
      <c r="A199" s="39"/>
      <c r="B199" s="41" t="s">
        <v>214</v>
      </c>
      <c r="C199" s="7">
        <v>0</v>
      </c>
      <c r="D199" s="7">
        <v>0</v>
      </c>
      <c r="E199" s="31" t="str">
        <f t="shared" si="80"/>
        <v/>
      </c>
      <c r="F199" s="31" t="str">
        <f t="shared" si="80"/>
        <v/>
      </c>
      <c r="G199" s="11" t="str">
        <f t="shared" si="62"/>
        <v xml:space="preserve"> </v>
      </c>
      <c r="H199" s="25" t="str">
        <f t="shared" si="63"/>
        <v/>
      </c>
      <c r="I199" s="2"/>
    </row>
    <row r="200" spans="1:9" s="32" customFormat="1" ht="15" x14ac:dyDescent="0.2">
      <c r="A200" s="39"/>
      <c r="B200" s="41" t="s">
        <v>215</v>
      </c>
      <c r="C200" s="7">
        <v>1</v>
      </c>
      <c r="D200" s="7">
        <v>1</v>
      </c>
      <c r="E200" s="31">
        <f t="shared" si="80"/>
        <v>1.0752688172043012E-2</v>
      </c>
      <c r="F200" s="31">
        <f t="shared" si="80"/>
        <v>6.3291139240506328E-3</v>
      </c>
      <c r="G200" s="11">
        <f t="shared" si="62"/>
        <v>0</v>
      </c>
      <c r="H200" s="25">
        <f t="shared" si="63"/>
        <v>0</v>
      </c>
      <c r="I200" s="2"/>
    </row>
    <row r="201" spans="1:9" s="32" customFormat="1" ht="15" x14ac:dyDescent="0.2">
      <c r="A201" s="39"/>
      <c r="B201" s="41" t="s">
        <v>216</v>
      </c>
      <c r="C201" s="7">
        <v>0</v>
      </c>
      <c r="D201" s="7">
        <v>0</v>
      </c>
      <c r="E201" s="31" t="str">
        <f t="shared" si="80"/>
        <v/>
      </c>
      <c r="F201" s="31" t="str">
        <f t="shared" si="80"/>
        <v/>
      </c>
      <c r="G201" s="11" t="str">
        <f t="shared" si="62"/>
        <v xml:space="preserve"> </v>
      </c>
      <c r="H201" s="25" t="str">
        <f t="shared" si="63"/>
        <v/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0</v>
      </c>
      <c r="E202" s="31" t="str">
        <f t="shared" si="80"/>
        <v/>
      </c>
      <c r="F202" s="31" t="str">
        <f t="shared" si="80"/>
        <v/>
      </c>
      <c r="G202" s="11" t="str">
        <f t="shared" si="62"/>
        <v xml:space="preserve"> 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0</v>
      </c>
      <c r="D205" s="7">
        <v>0</v>
      </c>
      <c r="E205" s="31" t="str">
        <f t="shared" ref="E205" si="81">+IF(C205=0,"",C205/C$169)</f>
        <v/>
      </c>
      <c r="F205" s="31" t="str">
        <f t="shared" ref="F205" si="82">+IF(D205=0,"",D205/D$169)</f>
        <v/>
      </c>
      <c r="G205" s="11" t="str">
        <f t="shared" si="62"/>
        <v xml:space="preserve"> </v>
      </c>
      <c r="H205" s="25" t="str">
        <f t="shared" ref="H205" si="83">+IF(OR(AND(E205=""),(G205="")),"",E205*G205)</f>
        <v/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0</v>
      </c>
      <c r="D207" s="7">
        <v>0</v>
      </c>
      <c r="E207" s="31" t="str">
        <f t="shared" si="84"/>
        <v/>
      </c>
      <c r="F207" s="31" t="str">
        <f t="shared" si="84"/>
        <v/>
      </c>
      <c r="G207" s="11" t="str">
        <f t="shared" si="62"/>
        <v xml:space="preserve"> </v>
      </c>
      <c r="H207" s="25" t="str">
        <f t="shared" si="63"/>
        <v/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3</v>
      </c>
      <c r="D210" s="7">
        <v>3</v>
      </c>
      <c r="E210" s="31">
        <f t="shared" si="84"/>
        <v>3.2258064516129031E-2</v>
      </c>
      <c r="F210" s="31">
        <f t="shared" si="84"/>
        <v>1.8987341772151899E-2</v>
      </c>
      <c r="G210" s="11">
        <f t="shared" si="62"/>
        <v>0</v>
      </c>
      <c r="H210" s="25">
        <f t="shared" si="63"/>
        <v>0</v>
      </c>
      <c r="I210" s="2"/>
    </row>
    <row r="211" spans="1:9" s="32" customFormat="1" ht="15" x14ac:dyDescent="0.2">
      <c r="A211" s="39"/>
      <c r="B211" s="41" t="s">
        <v>221</v>
      </c>
      <c r="C211" s="7">
        <v>0</v>
      </c>
      <c r="D211" s="7">
        <v>0</v>
      </c>
      <c r="E211" s="31" t="str">
        <f t="shared" si="84"/>
        <v/>
      </c>
      <c r="F211" s="31" t="str">
        <f t="shared" si="84"/>
        <v/>
      </c>
      <c r="G211" s="11" t="str">
        <f t="shared" si="62"/>
        <v xml:space="preserve"> </v>
      </c>
      <c r="H211" s="25" t="str">
        <f t="shared" si="63"/>
        <v/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2</v>
      </c>
      <c r="D218" s="7">
        <v>0</v>
      </c>
      <c r="E218" s="31">
        <f t="shared" si="92"/>
        <v>2.1505376344086023E-2</v>
      </c>
      <c r="F218" s="31" t="str">
        <f t="shared" si="93"/>
        <v/>
      </c>
      <c r="G218" s="11">
        <f t="shared" si="62"/>
        <v>-1</v>
      </c>
      <c r="H218" s="25">
        <f t="shared" si="63"/>
        <v>-2.1505376344086023E-2</v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4</v>
      </c>
      <c r="D222" s="7">
        <v>1</v>
      </c>
      <c r="E222" s="31">
        <f t="shared" si="92"/>
        <v>4.3010752688172046E-2</v>
      </c>
      <c r="F222" s="31">
        <f t="shared" si="93"/>
        <v>6.3291139240506328E-3</v>
      </c>
      <c r="G222" s="11">
        <f t="shared" si="62"/>
        <v>-0.75</v>
      </c>
      <c r="H222" s="25">
        <f t="shared" si="63"/>
        <v>-3.2258064516129031E-2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10</v>
      </c>
      <c r="D236" s="7">
        <v>2</v>
      </c>
      <c r="E236" s="31">
        <f t="shared" si="92"/>
        <v>0.10752688172043011</v>
      </c>
      <c r="F236" s="31">
        <f t="shared" si="93"/>
        <v>1.2658227848101266E-2</v>
      </c>
      <c r="G236" s="11">
        <f t="shared" si="62"/>
        <v>-0.8</v>
      </c>
      <c r="H236" s="25">
        <f t="shared" si="63"/>
        <v>-8.6021505376344093E-2</v>
      </c>
      <c r="I236" s="2"/>
    </row>
    <row r="237" spans="1:9" s="32" customFormat="1" ht="15" x14ac:dyDescent="0.2">
      <c r="A237" s="39"/>
      <c r="B237" s="41" t="s">
        <v>55</v>
      </c>
      <c r="C237" s="7">
        <v>4</v>
      </c>
      <c r="D237" s="7">
        <v>3</v>
      </c>
      <c r="E237" s="31">
        <f t="shared" si="92"/>
        <v>4.3010752688172046E-2</v>
      </c>
      <c r="F237" s="31">
        <f t="shared" si="93"/>
        <v>1.8987341772151899E-2</v>
      </c>
      <c r="G237" s="11">
        <f t="shared" ref="G237:G300" si="99">+IF(AND(C237=0,D237=0)," ",IF(C237=0,1,IF(D237=0,-1,(D237-C237)/C237)))</f>
        <v>-0.25</v>
      </c>
      <c r="H237" s="25">
        <f t="shared" si="63"/>
        <v>-1.0752688172043012E-2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7</v>
      </c>
      <c r="D239" s="7">
        <v>14</v>
      </c>
      <c r="E239" s="31">
        <f t="shared" si="92"/>
        <v>7.5268817204301078E-2</v>
      </c>
      <c r="F239" s="31">
        <f t="shared" si="93"/>
        <v>8.8607594936708861E-2</v>
      </c>
      <c r="G239" s="11">
        <f t="shared" si="99"/>
        <v>1</v>
      </c>
      <c r="H239" s="25">
        <f t="shared" si="63"/>
        <v>7.5268817204301078E-2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1</v>
      </c>
      <c r="E250" s="31" t="str">
        <f t="shared" si="92"/>
        <v/>
      </c>
      <c r="F250" s="31">
        <f t="shared" si="93"/>
        <v>6.3291139240506328E-3</v>
      </c>
      <c r="G250" s="11">
        <f t="shared" si="99"/>
        <v>1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18</v>
      </c>
      <c r="D263" s="7">
        <v>5</v>
      </c>
      <c r="E263" s="31">
        <f t="shared" si="104"/>
        <v>0.19354838709677419</v>
      </c>
      <c r="F263" s="31">
        <f t="shared" si="104"/>
        <v>3.1645569620253167E-2</v>
      </c>
      <c r="G263" s="11">
        <f t="shared" si="99"/>
        <v>-0.72222222222222221</v>
      </c>
      <c r="H263" s="25">
        <f t="shared" si="100"/>
        <v>-0.13978494623655913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4</v>
      </c>
      <c r="D270" s="7">
        <v>0</v>
      </c>
      <c r="E270" s="31">
        <f t="shared" si="105"/>
        <v>4.3010752688172046E-2</v>
      </c>
      <c r="F270" s="31" t="str">
        <f t="shared" si="106"/>
        <v/>
      </c>
      <c r="G270" s="11">
        <f t="shared" si="99"/>
        <v>-1</v>
      </c>
      <c r="H270" s="25">
        <f t="shared" si="107"/>
        <v>-4.3010752688172046E-2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0</v>
      </c>
      <c r="D274" s="7">
        <v>0</v>
      </c>
      <c r="E274" s="31" t="str">
        <f t="shared" ref="E274:F278" si="111">+IF(C274=0,"",C274/C$169)</f>
        <v/>
      </c>
      <c r="F274" s="31" t="str">
        <f t="shared" si="111"/>
        <v/>
      </c>
      <c r="G274" s="11" t="str">
        <f t="shared" si="99"/>
        <v xml:space="preserve"> </v>
      </c>
      <c r="H274" s="25" t="str">
        <f t="shared" si="100"/>
        <v/>
      </c>
      <c r="I274" s="2"/>
    </row>
    <row r="275" spans="1:9" s="32" customFormat="1" ht="15" x14ac:dyDescent="0.2">
      <c r="A275" s="39"/>
      <c r="B275" s="41" t="s">
        <v>64</v>
      </c>
      <c r="C275" s="7">
        <v>0</v>
      </c>
      <c r="D275" s="7">
        <v>0</v>
      </c>
      <c r="E275" s="31" t="str">
        <f t="shared" si="111"/>
        <v/>
      </c>
      <c r="F275" s="31" t="str">
        <f t="shared" si="111"/>
        <v/>
      </c>
      <c r="G275" s="11" t="str">
        <f t="shared" si="99"/>
        <v xml:space="preserve"> </v>
      </c>
      <c r="H275" s="25" t="str">
        <f t="shared" si="100"/>
        <v/>
      </c>
      <c r="I275" s="2"/>
    </row>
    <row r="276" spans="1:9" s="32" customFormat="1" ht="15" x14ac:dyDescent="0.2">
      <c r="A276" s="39"/>
      <c r="B276" s="41" t="s">
        <v>61</v>
      </c>
      <c r="C276" s="7">
        <v>0</v>
      </c>
      <c r="D276" s="7">
        <v>0</v>
      </c>
      <c r="E276" s="31" t="str">
        <f t="shared" si="111"/>
        <v/>
      </c>
      <c r="F276" s="31" t="str">
        <f t="shared" si="111"/>
        <v/>
      </c>
      <c r="G276" s="11" t="str">
        <f t="shared" si="99"/>
        <v xml:space="preserve"> </v>
      </c>
      <c r="H276" s="25" t="str">
        <f t="shared" si="100"/>
        <v/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0</v>
      </c>
      <c r="E281" s="31" t="str">
        <f t="shared" si="115"/>
        <v/>
      </c>
      <c r="F281" s="31" t="str">
        <f t="shared" si="115"/>
        <v/>
      </c>
      <c r="G281" s="11" t="str">
        <f t="shared" si="99"/>
        <v xml:space="preserve"> 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1</v>
      </c>
      <c r="D289" s="7">
        <v>1</v>
      </c>
      <c r="E289" s="31">
        <f t="shared" ref="E289:E290" si="119">+IF(C289=0,"",C289/C$169)</f>
        <v>1.0752688172043012E-2</v>
      </c>
      <c r="F289" s="31">
        <f t="shared" ref="F289:F290" si="120">+IF(D289=0,"",D289/D$169)</f>
        <v>6.3291139240506328E-3</v>
      </c>
      <c r="G289" s="11">
        <f t="shared" si="99"/>
        <v>0</v>
      </c>
      <c r="H289" s="25">
        <f t="shared" ref="H289:H290" si="121">+IF(OR(AND(E289=""),(G289="")),"",E289*G289)</f>
        <v>0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0</v>
      </c>
      <c r="D291" s="7">
        <v>1</v>
      </c>
      <c r="E291" s="31" t="str">
        <f>+IF(C291=0,"",C291/C$169)</f>
        <v/>
      </c>
      <c r="F291" s="31">
        <f>+IF(D291=0,"",D291/D$169)</f>
        <v>6.3291139240506328E-3</v>
      </c>
      <c r="G291" s="11">
        <f t="shared" si="99"/>
        <v>1</v>
      </c>
      <c r="H291" s="25" t="str">
        <f t="shared" si="100"/>
        <v/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2</v>
      </c>
      <c r="D299" s="7">
        <v>1</v>
      </c>
      <c r="E299" s="31">
        <f>+IF(C299=0,"",C299/C$169)</f>
        <v>2.1505376344086023E-2</v>
      </c>
      <c r="F299" s="31">
        <f>+IF(D299=0,"",D299/D$169)</f>
        <v>6.3291139240506328E-3</v>
      </c>
      <c r="G299" s="11">
        <f t="shared" si="99"/>
        <v>-0.5</v>
      </c>
      <c r="H299" s="25">
        <f t="shared" si="100"/>
        <v>-1.0752688172043012E-2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0</v>
      </c>
      <c r="E304" s="31" t="str">
        <f t="shared" si="131"/>
        <v/>
      </c>
      <c r="F304" s="31" t="str">
        <f t="shared" si="132"/>
        <v/>
      </c>
      <c r="G304" s="11" t="str">
        <f t="shared" si="133"/>
        <v xml:space="preserve"> 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0</v>
      </c>
      <c r="D313" s="7">
        <v>0</v>
      </c>
      <c r="E313" s="31" t="str">
        <f t="shared" si="131"/>
        <v/>
      </c>
      <c r="F313" s="31" t="str">
        <f t="shared" si="132"/>
        <v/>
      </c>
      <c r="G313" s="11" t="str">
        <f t="shared" si="133"/>
        <v xml:space="preserve"> </v>
      </c>
      <c r="H313" s="25" t="str">
        <f t="shared" si="100"/>
        <v/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2</v>
      </c>
      <c r="D315" s="7">
        <v>104</v>
      </c>
      <c r="E315" s="31">
        <f t="shared" si="131"/>
        <v>2.1505376344086023E-2</v>
      </c>
      <c r="F315" s="31">
        <f t="shared" si="132"/>
        <v>0.65822784810126578</v>
      </c>
      <c r="G315" s="11">
        <f t="shared" si="133"/>
        <v>51</v>
      </c>
      <c r="H315" s="25">
        <f t="shared" si="100"/>
        <v>1.0967741935483872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1</v>
      </c>
      <c r="E337" s="31" t="str">
        <f t="shared" ref="E337:E339" si="141">+IF(C337=0,"",C337/C$169)</f>
        <v/>
      </c>
      <c r="F337" s="31">
        <f t="shared" ref="F337:F339" si="142">+IF(D337=0,"",D337/D$169)</f>
        <v>6.3291139240506328E-3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218</v>
      </c>
      <c r="D345" s="52">
        <f>SUM(D346:D564)</f>
        <v>120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-0.44954128440366975</v>
      </c>
      <c r="H345" s="54">
        <f>+IF(OR(AND(E345=""),(G345="")),"",E345*G345)</f>
        <v>-0.44954128440366975</v>
      </c>
    </row>
    <row r="346" spans="1:9" s="32" customFormat="1" ht="15" x14ac:dyDescent="0.2">
      <c r="A346" s="39"/>
      <c r="B346" s="29" t="s">
        <v>74</v>
      </c>
      <c r="C346" s="7">
        <v>2</v>
      </c>
      <c r="D346" s="7">
        <v>4</v>
      </c>
      <c r="E346" s="31">
        <f t="shared" si="144"/>
        <v>9.1743119266055051E-3</v>
      </c>
      <c r="F346" s="31">
        <f t="shared" si="145"/>
        <v>3.3333333333333333E-2</v>
      </c>
      <c r="G346" s="11">
        <f t="shared" ref="G346:G410" si="146">+IF(AND(C346=0,D346=0)," ",IF(C346=0,1,IF(D346=0,-1,(D346-C346)/C346)))</f>
        <v>1</v>
      </c>
      <c r="H346" s="25">
        <f>+IF(OR(AND(E346=""),(G346="")),"",E346*G346)</f>
        <v>9.1743119266055051E-3</v>
      </c>
      <c r="I346" s="2"/>
    </row>
    <row r="347" spans="1:9" s="32" customFormat="1" ht="15" x14ac:dyDescent="0.2">
      <c r="A347" s="39"/>
      <c r="B347" s="29" t="s">
        <v>77</v>
      </c>
      <c r="C347" s="7">
        <v>0</v>
      </c>
      <c r="D347" s="7">
        <v>0</v>
      </c>
      <c r="E347" s="31" t="str">
        <f t="shared" si="144"/>
        <v/>
      </c>
      <c r="F347" s="31" t="str">
        <f t="shared" si="145"/>
        <v/>
      </c>
      <c r="G347" s="11" t="str">
        <f t="shared" si="146"/>
        <v xml:space="preserve"> </v>
      </c>
      <c r="H347" s="25" t="str">
        <f t="shared" ref="H347:H414" si="147">+IF(OR(AND(E347=""),(G347="")),"",E347*G347)</f>
        <v/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19</v>
      </c>
      <c r="E348" s="31" t="str">
        <f t="shared" si="144"/>
        <v/>
      </c>
      <c r="F348" s="31">
        <f t="shared" si="145"/>
        <v>0.15833333333333333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3</v>
      </c>
      <c r="D351" s="7">
        <v>3</v>
      </c>
      <c r="E351" s="31">
        <f t="shared" si="144"/>
        <v>1.3761467889908258E-2</v>
      </c>
      <c r="F351" s="31">
        <f t="shared" si="145"/>
        <v>2.5000000000000001E-2</v>
      </c>
      <c r="G351" s="11">
        <f t="shared" si="146"/>
        <v>0</v>
      </c>
      <c r="H351" s="25">
        <f t="shared" si="147"/>
        <v>0</v>
      </c>
      <c r="I351" s="2"/>
    </row>
    <row r="352" spans="1:9" s="32" customFormat="1" ht="15" x14ac:dyDescent="0.2">
      <c r="A352" s="39"/>
      <c r="B352" s="29" t="s">
        <v>80</v>
      </c>
      <c r="C352" s="7">
        <v>1</v>
      </c>
      <c r="D352" s="7">
        <v>0</v>
      </c>
      <c r="E352" s="31">
        <f t="shared" si="144"/>
        <v>4.5871559633027525E-3</v>
      </c>
      <c r="F352" s="31" t="str">
        <f t="shared" si="145"/>
        <v/>
      </c>
      <c r="G352" s="11">
        <f t="shared" si="146"/>
        <v>-1</v>
      </c>
      <c r="H352" s="25">
        <f t="shared" si="147"/>
        <v>-4.5871559633027525E-3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3</v>
      </c>
      <c r="D354" s="7">
        <v>0</v>
      </c>
      <c r="E354" s="31">
        <f t="shared" si="144"/>
        <v>1.3761467889908258E-2</v>
      </c>
      <c r="F354" s="31" t="str">
        <f t="shared" si="145"/>
        <v/>
      </c>
      <c r="G354" s="11">
        <f t="shared" si="146"/>
        <v>-1</v>
      </c>
      <c r="H354" s="25">
        <f t="shared" si="147"/>
        <v>-1.3761467889908258E-2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32</v>
      </c>
      <c r="D357" s="7">
        <v>7</v>
      </c>
      <c r="E357" s="31">
        <f t="shared" si="144"/>
        <v>0.14678899082568808</v>
      </c>
      <c r="F357" s="31">
        <f t="shared" si="145"/>
        <v>5.8333333333333334E-2</v>
      </c>
      <c r="G357" s="11">
        <f t="shared" si="146"/>
        <v>-0.78125</v>
      </c>
      <c r="H357" s="25">
        <f t="shared" si="147"/>
        <v>-0.11467889908256881</v>
      </c>
      <c r="I357" s="2"/>
    </row>
    <row r="358" spans="1:9" s="32" customFormat="1" ht="15" x14ac:dyDescent="0.2">
      <c r="A358" s="39"/>
      <c r="B358" s="29" t="s">
        <v>577</v>
      </c>
      <c r="C358" s="7">
        <v>1</v>
      </c>
      <c r="D358" s="7">
        <v>0</v>
      </c>
      <c r="E358" s="31">
        <f t="shared" si="144"/>
        <v>4.5871559633027525E-3</v>
      </c>
      <c r="F358" s="31" t="str">
        <f t="shared" si="145"/>
        <v/>
      </c>
      <c r="G358" s="11">
        <f t="shared" si="146"/>
        <v>-1</v>
      </c>
      <c r="H358" s="25">
        <f t="shared" si="147"/>
        <v>-4.5871559633027525E-3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</v>
      </c>
      <c r="D360" s="7">
        <v>2</v>
      </c>
      <c r="E360" s="31">
        <f t="shared" si="144"/>
        <v>9.1743119266055051E-3</v>
      </c>
      <c r="F360" s="31">
        <f t="shared" si="145"/>
        <v>1.6666666666666666E-2</v>
      </c>
      <c r="G360" s="11">
        <f t="shared" si="146"/>
        <v>0</v>
      </c>
      <c r="H360" s="25">
        <f t="shared" si="147"/>
        <v>0</v>
      </c>
      <c r="I360" s="2"/>
    </row>
    <row r="361" spans="1:9" s="32" customFormat="1" ht="15" x14ac:dyDescent="0.2">
      <c r="A361" s="39"/>
      <c r="B361" s="29" t="s">
        <v>614</v>
      </c>
      <c r="C361" s="7">
        <v>4</v>
      </c>
      <c r="D361" s="7">
        <v>1</v>
      </c>
      <c r="E361" s="31">
        <f t="shared" si="144"/>
        <v>1.834862385321101E-2</v>
      </c>
      <c r="F361" s="31">
        <f t="shared" si="145"/>
        <v>8.3333333333333332E-3</v>
      </c>
      <c r="G361" s="11">
        <f t="shared" si="146"/>
        <v>-0.75</v>
      </c>
      <c r="H361" s="25">
        <f t="shared" si="147"/>
        <v>-1.3761467889908258E-2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</v>
      </c>
      <c r="D365" s="7">
        <v>1</v>
      </c>
      <c r="E365" s="31">
        <f t="shared" si="144"/>
        <v>4.5871559633027525E-3</v>
      </c>
      <c r="F365" s="31">
        <f t="shared" si="145"/>
        <v>8.3333333333333332E-3</v>
      </c>
      <c r="G365" s="11">
        <f t="shared" si="146"/>
        <v>0</v>
      </c>
      <c r="H365" s="25">
        <f t="shared" si="147"/>
        <v>0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9</v>
      </c>
      <c r="E366" s="31" t="str">
        <f t="shared" si="144"/>
        <v/>
      </c>
      <c r="F366" s="31">
        <f t="shared" si="145"/>
        <v>7.4999999999999997E-2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0</v>
      </c>
      <c r="D368" s="7">
        <v>0</v>
      </c>
      <c r="E368" s="31" t="str">
        <f t="shared" si="144"/>
        <v/>
      </c>
      <c r="F368" s="31" t="str">
        <f t="shared" si="145"/>
        <v/>
      </c>
      <c r="G368" s="11" t="str">
        <f t="shared" si="146"/>
        <v xml:space="preserve"> </v>
      </c>
      <c r="H368" s="25" t="str">
        <f t="shared" si="147"/>
        <v/>
      </c>
      <c r="I368" s="2"/>
    </row>
    <row r="369" spans="1:9" s="32" customFormat="1" ht="15" x14ac:dyDescent="0.2">
      <c r="A369" s="39"/>
      <c r="B369" s="29" t="s">
        <v>578</v>
      </c>
      <c r="C369" s="7">
        <v>2</v>
      </c>
      <c r="D369" s="7">
        <v>1</v>
      </c>
      <c r="E369" s="31">
        <f t="shared" si="144"/>
        <v>9.1743119266055051E-3</v>
      </c>
      <c r="F369" s="31">
        <f t="shared" si="145"/>
        <v>8.3333333333333332E-3</v>
      </c>
      <c r="G369" s="11">
        <f t="shared" si="146"/>
        <v>-0.5</v>
      </c>
      <c r="H369" s="25">
        <f t="shared" si="147"/>
        <v>-4.5871559633027525E-3</v>
      </c>
      <c r="I369" s="2"/>
    </row>
    <row r="370" spans="1:9" s="32" customFormat="1" ht="15" x14ac:dyDescent="0.2">
      <c r="A370" s="39"/>
      <c r="B370" s="29" t="s">
        <v>85</v>
      </c>
      <c r="C370" s="7">
        <v>0</v>
      </c>
      <c r="D370" s="7">
        <v>0</v>
      </c>
      <c r="E370" s="31" t="str">
        <f t="shared" si="144"/>
        <v/>
      </c>
      <c r="F370" s="31" t="str">
        <f t="shared" si="145"/>
        <v/>
      </c>
      <c r="G370" s="11" t="str">
        <f t="shared" si="146"/>
        <v xml:space="preserve"> </v>
      </c>
      <c r="H370" s="25" t="str">
        <f t="shared" si="147"/>
        <v/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0</v>
      </c>
      <c r="E375" s="31" t="str">
        <f t="shared" si="144"/>
        <v/>
      </c>
      <c r="F375" s="31" t="str">
        <f t="shared" si="145"/>
        <v/>
      </c>
      <c r="G375" s="11" t="str">
        <f t="shared" si="146"/>
        <v xml:space="preserve"> 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0</v>
      </c>
      <c r="E378" s="31" t="str">
        <f t="shared" ref="E378" si="153">+IF(C378=0,"",C378/C$345)</f>
        <v/>
      </c>
      <c r="F378" s="31" t="str">
        <f t="shared" ref="F378" si="154">+IF(D378=0,"",D378/D$345)</f>
        <v/>
      </c>
      <c r="G378" s="79" t="str">
        <f t="shared" si="146"/>
        <v xml:space="preserve"> 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7</v>
      </c>
      <c r="D379" s="7">
        <v>6</v>
      </c>
      <c r="E379" s="31">
        <f t="shared" ref="E379:E401" si="156">+IF(C379=0,"",C379/C$345)</f>
        <v>3.2110091743119268E-2</v>
      </c>
      <c r="F379" s="31">
        <f t="shared" ref="F379:F401" si="157">+IF(D379=0,"",D379/D$345)</f>
        <v>0.05</v>
      </c>
      <c r="G379" s="11">
        <f t="shared" si="146"/>
        <v>-0.14285714285714285</v>
      </c>
      <c r="H379" s="25">
        <f t="shared" si="147"/>
        <v>-4.5871559633027525E-3</v>
      </c>
      <c r="I379" s="2"/>
    </row>
    <row r="380" spans="1:9" s="32" customFormat="1" ht="15" x14ac:dyDescent="0.2">
      <c r="A380" s="39"/>
      <c r="B380" s="29" t="s">
        <v>484</v>
      </c>
      <c r="C380" s="7">
        <v>3</v>
      </c>
      <c r="D380" s="7">
        <v>0</v>
      </c>
      <c r="E380" s="31">
        <f t="shared" si="156"/>
        <v>1.3761467889908258E-2</v>
      </c>
      <c r="F380" s="31" t="str">
        <f t="shared" si="157"/>
        <v/>
      </c>
      <c r="G380" s="11">
        <f t="shared" si="146"/>
        <v>-1</v>
      </c>
      <c r="H380" s="25">
        <f t="shared" si="147"/>
        <v>-1.3761467889908258E-2</v>
      </c>
      <c r="I380" s="2"/>
    </row>
    <row r="381" spans="1:9" s="32" customFormat="1" ht="15" x14ac:dyDescent="0.2">
      <c r="A381" s="39"/>
      <c r="B381" s="29" t="s">
        <v>485</v>
      </c>
      <c r="C381" s="7">
        <v>10</v>
      </c>
      <c r="D381" s="7">
        <v>7</v>
      </c>
      <c r="E381" s="31">
        <f t="shared" si="156"/>
        <v>4.5871559633027525E-2</v>
      </c>
      <c r="F381" s="31">
        <f t="shared" si="157"/>
        <v>5.8333333333333334E-2</v>
      </c>
      <c r="G381" s="11">
        <f t="shared" si="146"/>
        <v>-0.3</v>
      </c>
      <c r="H381" s="25">
        <f t="shared" si="147"/>
        <v>-1.3761467889908258E-2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4</v>
      </c>
      <c r="D383" s="7">
        <v>0</v>
      </c>
      <c r="E383" s="31">
        <f t="shared" si="156"/>
        <v>1.834862385321101E-2</v>
      </c>
      <c r="F383" s="31" t="str">
        <f t="shared" si="157"/>
        <v/>
      </c>
      <c r="G383" s="11">
        <f t="shared" si="146"/>
        <v>-1</v>
      </c>
      <c r="H383" s="25">
        <f t="shared" si="147"/>
        <v>-1.834862385321101E-2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53</v>
      </c>
      <c r="D385" s="7">
        <v>27</v>
      </c>
      <c r="E385" s="31">
        <f t="shared" si="156"/>
        <v>0.24311926605504589</v>
      </c>
      <c r="F385" s="31">
        <f t="shared" si="157"/>
        <v>0.22500000000000001</v>
      </c>
      <c r="G385" s="11">
        <f t="shared" si="146"/>
        <v>-0.49056603773584906</v>
      </c>
      <c r="H385" s="25">
        <f t="shared" ref="H385" si="158">+IF(OR(AND(E385=""),(G385="")),"",E385*G385)</f>
        <v>-0.11926605504587157</v>
      </c>
      <c r="I385" s="2"/>
    </row>
    <row r="386" spans="1:9" s="32" customFormat="1" ht="15" x14ac:dyDescent="0.2">
      <c r="A386" s="39"/>
      <c r="B386" s="29" t="s">
        <v>487</v>
      </c>
      <c r="C386" s="7">
        <v>5</v>
      </c>
      <c r="D386" s="7">
        <v>1</v>
      </c>
      <c r="E386" s="31">
        <f t="shared" si="156"/>
        <v>2.2935779816513763E-2</v>
      </c>
      <c r="F386" s="31">
        <f t="shared" si="157"/>
        <v>8.3333333333333332E-3</v>
      </c>
      <c r="G386" s="11">
        <f t="shared" si="146"/>
        <v>-0.8</v>
      </c>
      <c r="H386" s="25">
        <f t="shared" si="147"/>
        <v>-1.834862385321101E-2</v>
      </c>
      <c r="I386" s="2"/>
    </row>
    <row r="387" spans="1:9" s="32" customFormat="1" ht="15" x14ac:dyDescent="0.2">
      <c r="A387" s="39"/>
      <c r="B387" s="29" t="s">
        <v>93</v>
      </c>
      <c r="C387" s="7">
        <v>13</v>
      </c>
      <c r="D387" s="7">
        <v>6</v>
      </c>
      <c r="E387" s="31">
        <f t="shared" si="156"/>
        <v>5.9633027522935783E-2</v>
      </c>
      <c r="F387" s="31">
        <f t="shared" si="157"/>
        <v>0.05</v>
      </c>
      <c r="G387" s="11">
        <f t="shared" si="146"/>
        <v>-0.53846153846153844</v>
      </c>
      <c r="H387" s="25">
        <f t="shared" si="147"/>
        <v>-3.2110091743119268E-2</v>
      </c>
      <c r="I387" s="2"/>
    </row>
    <row r="388" spans="1:9" s="32" customFormat="1" ht="15" x14ac:dyDescent="0.2">
      <c r="A388" s="39"/>
      <c r="B388" s="29" t="s">
        <v>86</v>
      </c>
      <c r="C388" s="7">
        <v>1</v>
      </c>
      <c r="D388" s="7">
        <v>3</v>
      </c>
      <c r="E388" s="31">
        <f t="shared" si="156"/>
        <v>4.5871559633027525E-3</v>
      </c>
      <c r="F388" s="31">
        <f t="shared" si="157"/>
        <v>2.5000000000000001E-2</v>
      </c>
      <c r="G388" s="11">
        <f t="shared" si="146"/>
        <v>2</v>
      </c>
      <c r="H388" s="25">
        <f t="shared" si="147"/>
        <v>9.1743119266055051E-3</v>
      </c>
      <c r="I388" s="2"/>
    </row>
    <row r="389" spans="1:9" s="32" customFormat="1" ht="15" x14ac:dyDescent="0.2">
      <c r="A389" s="39"/>
      <c r="B389" s="29" t="s">
        <v>92</v>
      </c>
      <c r="C389" s="7">
        <v>1</v>
      </c>
      <c r="D389" s="7">
        <v>2</v>
      </c>
      <c r="E389" s="31">
        <f t="shared" si="156"/>
        <v>4.5871559633027525E-3</v>
      </c>
      <c r="F389" s="31">
        <f t="shared" si="157"/>
        <v>1.6666666666666666E-2</v>
      </c>
      <c r="G389" s="11">
        <f t="shared" si="146"/>
        <v>1</v>
      </c>
      <c r="H389" s="25">
        <f t="shared" si="147"/>
        <v>4.5871559633027525E-3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0</v>
      </c>
      <c r="E393" s="31" t="str">
        <f t="shared" si="156"/>
        <v/>
      </c>
      <c r="F393" s="31" t="str">
        <f t="shared" si="157"/>
        <v/>
      </c>
      <c r="G393" s="11" t="str">
        <f t="shared" si="146"/>
        <v xml:space="preserve"> 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3</v>
      </c>
      <c r="E395" s="31" t="str">
        <f t="shared" si="156"/>
        <v/>
      </c>
      <c r="F395" s="31">
        <f t="shared" si="157"/>
        <v>2.5000000000000001E-2</v>
      </c>
      <c r="G395" s="11">
        <f t="shared" si="146"/>
        <v>1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1</v>
      </c>
      <c r="D398" s="7">
        <v>0</v>
      </c>
      <c r="E398" s="31">
        <f t="shared" si="156"/>
        <v>4.5871559633027525E-3</v>
      </c>
      <c r="F398" s="31" t="str">
        <f t="shared" si="157"/>
        <v/>
      </c>
      <c r="G398" s="11">
        <f t="shared" si="146"/>
        <v>-1</v>
      </c>
      <c r="H398" s="25">
        <f t="shared" si="147"/>
        <v>-4.5871559633027525E-3</v>
      </c>
      <c r="I398" s="2"/>
    </row>
    <row r="399" spans="1:9" s="32" customFormat="1" ht="15" x14ac:dyDescent="0.2">
      <c r="A399" s="39"/>
      <c r="B399" s="29" t="s">
        <v>257</v>
      </c>
      <c r="C399" s="7">
        <v>2</v>
      </c>
      <c r="D399" s="7">
        <v>1</v>
      </c>
      <c r="E399" s="31">
        <f t="shared" si="156"/>
        <v>9.1743119266055051E-3</v>
      </c>
      <c r="F399" s="31">
        <f t="shared" si="157"/>
        <v>8.3333333333333332E-3</v>
      </c>
      <c r="G399" s="11">
        <f t="shared" si="146"/>
        <v>-0.5</v>
      </c>
      <c r="H399" s="25">
        <f t="shared" si="147"/>
        <v>-4.5871559633027525E-3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0</v>
      </c>
      <c r="E400" s="31" t="str">
        <f t="shared" si="156"/>
        <v/>
      </c>
      <c r="F400" s="31" t="str">
        <f t="shared" si="157"/>
        <v/>
      </c>
      <c r="G400" s="11" t="str">
        <f t="shared" si="146"/>
        <v xml:space="preserve"> 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43</v>
      </c>
      <c r="D401" s="7">
        <v>4</v>
      </c>
      <c r="E401" s="31">
        <f t="shared" si="156"/>
        <v>0.19724770642201836</v>
      </c>
      <c r="F401" s="31">
        <f t="shared" si="157"/>
        <v>3.3333333333333333E-2</v>
      </c>
      <c r="G401" s="11">
        <f t="shared" si="146"/>
        <v>-0.90697674418604646</v>
      </c>
      <c r="H401" s="25">
        <f t="shared" si="147"/>
        <v>-0.17889908256880735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</v>
      </c>
      <c r="D409" s="7">
        <v>0</v>
      </c>
      <c r="E409" s="31">
        <f t="shared" si="162"/>
        <v>9.1743119266055051E-3</v>
      </c>
      <c r="F409" s="31" t="str">
        <f t="shared" si="163"/>
        <v/>
      </c>
      <c r="G409" s="11">
        <f t="shared" si="146"/>
        <v>-1</v>
      </c>
      <c r="H409" s="25">
        <f t="shared" si="147"/>
        <v>-9.1743119266055051E-3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0</v>
      </c>
      <c r="E413" s="31">
        <f t="shared" si="162"/>
        <v>4.5871559633027525E-3</v>
      </c>
      <c r="F413" s="31" t="str">
        <f t="shared" si="163"/>
        <v/>
      </c>
      <c r="G413" s="11">
        <f t="shared" si="164"/>
        <v>-1</v>
      </c>
      <c r="H413" s="25">
        <f t="shared" si="147"/>
        <v>-4.5871559633027525E-3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4</v>
      </c>
      <c r="D417" s="7">
        <v>1</v>
      </c>
      <c r="E417" s="31">
        <f t="shared" ref="E417:E419" si="168">+IF(C417=0,"",C417/C$345)</f>
        <v>1.834862385321101E-2</v>
      </c>
      <c r="F417" s="31">
        <f t="shared" ref="F417:F419" si="169">+IF(D417=0,"",D417/D$345)</f>
        <v>8.3333333333333332E-3</v>
      </c>
      <c r="G417" s="11">
        <f t="shared" si="164"/>
        <v>-0.75</v>
      </c>
      <c r="H417" s="25">
        <f t="shared" ref="H417:H419" si="170">+IF(OR(AND(E417=""),(G417="")),"",E417*G417)</f>
        <v>-1.3761467889908258E-2</v>
      </c>
      <c r="I417" s="2"/>
    </row>
    <row r="418" spans="1:9" s="32" customFormat="1" ht="15" x14ac:dyDescent="0.2">
      <c r="A418" s="39"/>
      <c r="B418" s="29" t="s">
        <v>541</v>
      </c>
      <c r="C418" s="7">
        <v>3</v>
      </c>
      <c r="D418" s="7">
        <v>1</v>
      </c>
      <c r="E418" s="31">
        <f t="shared" si="168"/>
        <v>1.3761467889908258E-2</v>
      </c>
      <c r="F418" s="31">
        <f t="shared" si="169"/>
        <v>8.3333333333333332E-3</v>
      </c>
      <c r="G418" s="11">
        <f t="shared" si="164"/>
        <v>-0.66666666666666663</v>
      </c>
      <c r="H418" s="25">
        <f t="shared" si="170"/>
        <v>-9.1743119266055051E-3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1</v>
      </c>
      <c r="E434" s="31" t="str">
        <f t="shared" si="165"/>
        <v/>
      </c>
      <c r="F434" s="31">
        <f t="shared" si="166"/>
        <v>8.3333333333333332E-3</v>
      </c>
      <c r="G434" s="11">
        <f t="shared" si="164"/>
        <v>1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0</v>
      </c>
      <c r="E444" s="31" t="str">
        <f t="shared" si="165"/>
        <v/>
      </c>
      <c r="F444" s="31" t="str">
        <f t="shared" si="166"/>
        <v/>
      </c>
      <c r="G444" s="11" t="str">
        <f t="shared" si="164"/>
        <v xml:space="preserve"> 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0</v>
      </c>
      <c r="D445" s="7">
        <v>1</v>
      </c>
      <c r="E445" s="31" t="str">
        <f t="shared" si="165"/>
        <v/>
      </c>
      <c r="F445" s="31">
        <f t="shared" si="166"/>
        <v>8.3333333333333332E-3</v>
      </c>
      <c r="G445" s="11">
        <f t="shared" si="164"/>
        <v>1</v>
      </c>
      <c r="H445" s="25" t="str">
        <f t="shared" si="167"/>
        <v/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0</v>
      </c>
      <c r="E448" s="31" t="str">
        <f t="shared" si="165"/>
        <v/>
      </c>
      <c r="F448" s="31" t="str">
        <f t="shared" si="166"/>
        <v/>
      </c>
      <c r="G448" s="11" t="str">
        <f t="shared" si="164"/>
        <v xml:space="preserve"> 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1</v>
      </c>
      <c r="D449" s="7">
        <v>0</v>
      </c>
      <c r="E449" s="31">
        <f t="shared" si="165"/>
        <v>4.5871559633027525E-3</v>
      </c>
      <c r="F449" s="31" t="str">
        <f t="shared" si="166"/>
        <v/>
      </c>
      <c r="G449" s="11">
        <f t="shared" si="164"/>
        <v>-1</v>
      </c>
      <c r="H449" s="25">
        <f t="shared" si="167"/>
        <v>-4.5871559633027525E-3</v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0</v>
      </c>
      <c r="D454" s="7">
        <v>1</v>
      </c>
      <c r="E454" s="31" t="str">
        <f t="shared" si="165"/>
        <v/>
      </c>
      <c r="F454" s="31">
        <f t="shared" si="166"/>
        <v>8.3333333333333332E-3</v>
      </c>
      <c r="G454" s="11">
        <f t="shared" si="164"/>
        <v>1</v>
      </c>
      <c r="H454" s="25" t="str">
        <f t="shared" si="167"/>
        <v/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3</v>
      </c>
      <c r="D460" s="7">
        <v>0</v>
      </c>
      <c r="E460" s="31">
        <f t="shared" si="165"/>
        <v>1.3761467889908258E-2</v>
      </c>
      <c r="F460" s="31" t="str">
        <f t="shared" si="166"/>
        <v/>
      </c>
      <c r="G460" s="11">
        <f t="shared" si="164"/>
        <v>-1</v>
      </c>
      <c r="H460" s="25">
        <f t="shared" si="167"/>
        <v>-1.3761467889908258E-2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0</v>
      </c>
      <c r="D468" s="7">
        <v>0</v>
      </c>
      <c r="E468" s="31" t="str">
        <f t="shared" si="165"/>
        <v/>
      </c>
      <c r="F468" s="31" t="str">
        <f t="shared" si="166"/>
        <v/>
      </c>
      <c r="G468" s="11" t="str">
        <f t="shared" si="164"/>
        <v xml:space="preserve"> </v>
      </c>
      <c r="H468" s="25" t="str">
        <f t="shared" si="167"/>
        <v/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0</v>
      </c>
      <c r="E472" s="31" t="str">
        <f t="shared" si="165"/>
        <v/>
      </c>
      <c r="F472" s="31" t="str">
        <f t="shared" si="166"/>
        <v/>
      </c>
      <c r="G472" s="11" t="str">
        <f t="shared" si="164"/>
        <v xml:space="preserve"> 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0</v>
      </c>
      <c r="D473" s="7">
        <v>0</v>
      </c>
      <c r="E473" s="31" t="str">
        <f t="shared" si="165"/>
        <v/>
      </c>
      <c r="F473" s="31" t="str">
        <f t="shared" si="166"/>
        <v/>
      </c>
      <c r="G473" s="11" t="str">
        <f t="shared" si="164"/>
        <v xml:space="preserve"> </v>
      </c>
      <c r="H473" s="25" t="str">
        <f t="shared" si="167"/>
        <v/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0</v>
      </c>
      <c r="E478" s="31" t="str">
        <f t="shared" si="165"/>
        <v/>
      </c>
      <c r="F478" s="31" t="str">
        <f t="shared" si="166"/>
        <v/>
      </c>
      <c r="G478" s="11" t="str">
        <f t="shared" ref="G478:G541" si="184">+IF(AND(C478=0,D478=0)," ",IF(C478=0,1,IF(D478=0,-1,(D478-C478)/C478)))</f>
        <v xml:space="preserve"> 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1</v>
      </c>
      <c r="D479" s="7">
        <v>0</v>
      </c>
      <c r="E479" s="31">
        <f t="shared" si="165"/>
        <v>4.5871559633027525E-3</v>
      </c>
      <c r="F479" s="31" t="str">
        <f t="shared" si="166"/>
        <v/>
      </c>
      <c r="G479" s="11">
        <f t="shared" si="184"/>
        <v>-1</v>
      </c>
      <c r="H479" s="25">
        <f t="shared" si="167"/>
        <v>-4.5871559633027525E-3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2</v>
      </c>
      <c r="D504" s="7">
        <v>0</v>
      </c>
      <c r="E504" s="31">
        <f t="shared" si="185"/>
        <v>9.1743119266055051E-3</v>
      </c>
      <c r="F504" s="31" t="str">
        <f t="shared" si="186"/>
        <v/>
      </c>
      <c r="G504" s="11">
        <f t="shared" si="184"/>
        <v>-1</v>
      </c>
      <c r="H504" s="25">
        <f t="shared" si="187"/>
        <v>-9.1743119266055051E-3</v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0</v>
      </c>
      <c r="D524" s="7">
        <v>0</v>
      </c>
      <c r="E524" s="31" t="str">
        <f t="shared" ref="E524:E549" si="191">+IF(C524=0,"",C524/C$345)</f>
        <v/>
      </c>
      <c r="F524" s="31" t="str">
        <f t="shared" ref="F524:F549" si="192">+IF(D524=0,"",D524/D$345)</f>
        <v/>
      </c>
      <c r="G524" s="11" t="str">
        <f t="shared" si="184"/>
        <v xml:space="preserve"> </v>
      </c>
      <c r="H524" s="25" t="str">
        <f t="shared" si="187"/>
        <v/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6</v>
      </c>
      <c r="D527" s="7">
        <v>4</v>
      </c>
      <c r="E527" s="31">
        <f t="shared" si="191"/>
        <v>2.7522935779816515E-2</v>
      </c>
      <c r="F527" s="31">
        <f t="shared" si="192"/>
        <v>3.3333333333333333E-2</v>
      </c>
      <c r="G527" s="11">
        <f t="shared" si="184"/>
        <v>-0.33333333333333331</v>
      </c>
      <c r="H527" s="25">
        <f t="shared" si="187"/>
        <v>-9.1743119266055051E-3</v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0</v>
      </c>
      <c r="E528" s="31" t="str">
        <f t="shared" si="191"/>
        <v/>
      </c>
      <c r="F528" s="31" t="str">
        <f t="shared" si="192"/>
        <v/>
      </c>
      <c r="G528" s="11" t="str">
        <f t="shared" si="184"/>
        <v xml:space="preserve"> 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0</v>
      </c>
      <c r="D542" s="7">
        <v>0</v>
      </c>
      <c r="E542" s="31" t="str">
        <f t="shared" si="191"/>
        <v/>
      </c>
      <c r="F542" s="31" t="str">
        <f t="shared" si="192"/>
        <v/>
      </c>
      <c r="G542" s="11" t="str">
        <f t="shared" ref="G542:G564" si="193">+IF(AND(C542=0,D542=0)," ",IF(C542=0,1,IF(D542=0,-1,(D542-C542)/C542)))</f>
        <v xml:space="preserve"> </v>
      </c>
      <c r="H542" s="25" t="str">
        <f t="shared" si="187"/>
        <v/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0</v>
      </c>
      <c r="D547" s="7">
        <v>0</v>
      </c>
      <c r="E547" s="31" t="str">
        <f t="shared" si="191"/>
        <v/>
      </c>
      <c r="F547" s="31" t="str">
        <f t="shared" si="192"/>
        <v/>
      </c>
      <c r="G547" s="11" t="str">
        <f t="shared" si="193"/>
        <v xml:space="preserve"> </v>
      </c>
      <c r="H547" s="25" t="str">
        <f t="shared" si="187"/>
        <v/>
      </c>
      <c r="I547" s="2"/>
    </row>
    <row r="548" spans="1:9" s="32" customFormat="1" ht="15" x14ac:dyDescent="0.2">
      <c r="A548" s="39"/>
      <c r="B548" s="29" t="s">
        <v>142</v>
      </c>
      <c r="C548" s="7">
        <v>0</v>
      </c>
      <c r="D548" s="7">
        <v>0</v>
      </c>
      <c r="E548" s="31" t="str">
        <f t="shared" si="191"/>
        <v/>
      </c>
      <c r="F548" s="31" t="str">
        <f t="shared" si="192"/>
        <v/>
      </c>
      <c r="G548" s="11" t="str">
        <f t="shared" si="193"/>
        <v xml:space="preserve"> </v>
      </c>
      <c r="H548" s="25" t="str">
        <f t="shared" si="187"/>
        <v/>
      </c>
      <c r="I548" s="2"/>
    </row>
    <row r="549" spans="1:9" s="32" customFormat="1" ht="15" x14ac:dyDescent="0.2">
      <c r="A549" s="39"/>
      <c r="B549" s="29" t="s">
        <v>314</v>
      </c>
      <c r="C549" s="7">
        <v>1</v>
      </c>
      <c r="D549" s="7">
        <v>1</v>
      </c>
      <c r="E549" s="31">
        <f t="shared" si="191"/>
        <v>4.5871559633027525E-3</v>
      </c>
      <c r="F549" s="31">
        <f t="shared" si="192"/>
        <v>8.3333333333333332E-3</v>
      </c>
      <c r="G549" s="11">
        <f t="shared" si="193"/>
        <v>0</v>
      </c>
      <c r="H549" s="25">
        <f t="shared" si="187"/>
        <v>0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0</v>
      </c>
      <c r="E550" s="31" t="str">
        <f t="shared" ref="E550" si="194">+IF(C550=0,"",C550/C$345)</f>
        <v/>
      </c>
      <c r="F550" s="31" t="str">
        <f t="shared" ref="F550" si="195">+IF(D550=0,"",D550/D$345)</f>
        <v/>
      </c>
      <c r="G550" s="11" t="str">
        <f t="shared" si="193"/>
        <v xml:space="preserve"> 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1</v>
      </c>
      <c r="E553" s="31" t="str">
        <f t="shared" ref="E553:E564" si="197">+IF(C553=0,"",C553/C$345)</f>
        <v/>
      </c>
      <c r="F553" s="31">
        <f t="shared" ref="F553:F564" si="198">+IF(D553=0,"",D553/D$345)</f>
        <v>8.3333333333333332E-3</v>
      </c>
      <c r="G553" s="11">
        <f t="shared" si="193"/>
        <v>1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0</v>
      </c>
      <c r="D556" s="7">
        <v>2</v>
      </c>
      <c r="E556" s="31" t="str">
        <f t="shared" si="197"/>
        <v/>
      </c>
      <c r="F556" s="31">
        <f t="shared" si="198"/>
        <v>1.6666666666666666E-2</v>
      </c>
      <c r="G556" s="11">
        <f t="shared" si="193"/>
        <v>1</v>
      </c>
      <c r="H556" s="25" t="str">
        <f t="shared" si="199"/>
        <v/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47</v>
      </c>
      <c r="D570" s="52">
        <f>SUM(D571:D596)</f>
        <v>78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0.65957446808510634</v>
      </c>
      <c r="H570" s="54">
        <f>+IF(OR(AND(E570=""),(G570="")),"",E570*G570)</f>
        <v>0.65957446808510634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0</v>
      </c>
      <c r="E571" s="31" t="str">
        <f t="shared" si="200"/>
        <v/>
      </c>
      <c r="F571" s="31" t="str">
        <f t="shared" si="201"/>
        <v/>
      </c>
      <c r="G571" s="11" t="str">
        <f t="shared" ref="G571:G596" si="202">+IF(AND(C571=0,D571=0)," ",IF(C571=0,1,IF(D571=0,-1,(D571-C571)/C571)))</f>
        <v xml:space="preserve"> 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1</v>
      </c>
      <c r="D572" s="7">
        <v>2</v>
      </c>
      <c r="E572" s="31">
        <f t="shared" si="200"/>
        <v>2.1276595744680851E-2</v>
      </c>
      <c r="F572" s="31">
        <f t="shared" si="201"/>
        <v>2.564102564102564E-2</v>
      </c>
      <c r="G572" s="11">
        <f t="shared" si="202"/>
        <v>1</v>
      </c>
      <c r="H572" s="25">
        <f t="shared" ref="H572:H596" si="203">+IF(OR(AND(E572=""),(G572="")),"",E572*G572)</f>
        <v>2.1276595744680851E-2</v>
      </c>
      <c r="I572" s="2"/>
    </row>
    <row r="573" spans="1:9" s="32" customFormat="1" ht="15" x14ac:dyDescent="0.2">
      <c r="A573" s="39"/>
      <c r="B573" s="29" t="s">
        <v>584</v>
      </c>
      <c r="C573" s="7">
        <v>5</v>
      </c>
      <c r="D573" s="7">
        <v>9</v>
      </c>
      <c r="E573" s="31">
        <f t="shared" si="200"/>
        <v>0.10638297872340426</v>
      </c>
      <c r="F573" s="31">
        <f t="shared" si="201"/>
        <v>0.11538461538461539</v>
      </c>
      <c r="G573" s="11">
        <f t="shared" si="202"/>
        <v>0.8</v>
      </c>
      <c r="H573" s="25">
        <f t="shared" si="203"/>
        <v>8.5106382978723416E-2</v>
      </c>
      <c r="I573" s="2"/>
    </row>
    <row r="574" spans="1:9" s="32" customFormat="1" ht="15" x14ac:dyDescent="0.2">
      <c r="A574" s="39"/>
      <c r="B574" s="29" t="s">
        <v>323</v>
      </c>
      <c r="C574" s="7">
        <v>7</v>
      </c>
      <c r="D574" s="7">
        <v>9</v>
      </c>
      <c r="E574" s="31">
        <f t="shared" si="200"/>
        <v>0.14893617021276595</v>
      </c>
      <c r="F574" s="31">
        <f t="shared" si="201"/>
        <v>0.11538461538461539</v>
      </c>
      <c r="G574" s="11">
        <f t="shared" si="202"/>
        <v>0.2857142857142857</v>
      </c>
      <c r="H574" s="25">
        <f t="shared" si="203"/>
        <v>4.2553191489361701E-2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3</v>
      </c>
      <c r="E576" s="31" t="str">
        <f t="shared" si="200"/>
        <v/>
      </c>
      <c r="F576" s="31">
        <f t="shared" si="201"/>
        <v>3.8461538461538464E-2</v>
      </c>
      <c r="G576" s="11">
        <f t="shared" si="202"/>
        <v>1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0</v>
      </c>
      <c r="D581" s="7">
        <v>0</v>
      </c>
      <c r="E581" s="31" t="str">
        <f t="shared" ref="E581" si="204">+IF(C581=0,"",C581/C$570)</f>
        <v/>
      </c>
      <c r="F581" s="31" t="str">
        <f t="shared" ref="F581" si="205">+IF(D581=0,"",D581/D$570)</f>
        <v/>
      </c>
      <c r="G581" s="11" t="str">
        <f t="shared" si="202"/>
        <v xml:space="preserve"> 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0</v>
      </c>
      <c r="E585" s="31" t="str">
        <f t="shared" si="210"/>
        <v/>
      </c>
      <c r="F585" s="31" t="str">
        <f t="shared" si="211"/>
        <v/>
      </c>
      <c r="G585" s="11" t="str">
        <f t="shared" si="202"/>
        <v xml:space="preserve"> 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0</v>
      </c>
      <c r="E586" s="31" t="str">
        <f t="shared" si="210"/>
        <v/>
      </c>
      <c r="F586" s="31" t="str">
        <f t="shared" si="211"/>
        <v/>
      </c>
      <c r="G586" s="11" t="str">
        <f t="shared" si="202"/>
        <v xml:space="preserve"> 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34</v>
      </c>
      <c r="D587" s="7">
        <v>55</v>
      </c>
      <c r="E587" s="31">
        <f t="shared" si="210"/>
        <v>0.72340425531914898</v>
      </c>
      <c r="F587" s="31">
        <f t="shared" si="211"/>
        <v>0.70512820512820518</v>
      </c>
      <c r="G587" s="11">
        <f t="shared" si="202"/>
        <v>0.61764705882352944</v>
      </c>
      <c r="H587" s="25">
        <f t="shared" si="203"/>
        <v>0.44680851063829791</v>
      </c>
      <c r="I587" s="2"/>
    </row>
    <row r="588" spans="1:9" s="32" customFormat="1" ht="15" x14ac:dyDescent="0.2">
      <c r="A588" s="39"/>
      <c r="B588" s="29" t="s">
        <v>149</v>
      </c>
      <c r="C588" s="7">
        <v>0</v>
      </c>
      <c r="D588" s="7">
        <v>0</v>
      </c>
      <c r="E588" s="31" t="str">
        <f t="shared" si="210"/>
        <v/>
      </c>
      <c r="F588" s="31" t="str">
        <f t="shared" si="211"/>
        <v/>
      </c>
      <c r="G588" s="11" t="str">
        <f t="shared" si="202"/>
        <v xml:space="preserve"> </v>
      </c>
      <c r="H588" s="25" t="str">
        <f t="shared" si="203"/>
        <v/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0</v>
      </c>
      <c r="E592" s="31" t="str">
        <f t="shared" si="210"/>
        <v/>
      </c>
      <c r="F592" s="31" t="str">
        <f t="shared" si="211"/>
        <v/>
      </c>
      <c r="G592" s="11" t="str">
        <f t="shared" si="202"/>
        <v xml:space="preserve"> 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0</v>
      </c>
      <c r="E595" s="31" t="str">
        <f t="shared" si="210"/>
        <v/>
      </c>
      <c r="F595" s="31" t="str">
        <f t="shared" si="211"/>
        <v/>
      </c>
      <c r="G595" s="11" t="str">
        <f t="shared" si="202"/>
        <v xml:space="preserve"> 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401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360</v>
      </c>
      <c r="C8" s="52">
        <f>+C18+C74+C169+C345+C570</f>
        <v>5260</v>
      </c>
      <c r="D8" s="52">
        <f>+D18+D74+D169+D345+D570</f>
        <v>5650</v>
      </c>
      <c r="E8" s="53">
        <f>+C8/C$8</f>
        <v>1</v>
      </c>
      <c r="F8" s="53">
        <f>+D8/D$8</f>
        <v>1</v>
      </c>
      <c r="G8" s="53">
        <f>+(D8-C8)/C8</f>
        <v>7.4144486692015205E-2</v>
      </c>
      <c r="H8" s="54">
        <f>+E8*G8</f>
        <v>7.4144486692015205E-2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26</v>
      </c>
      <c r="D9" s="24">
        <f>+D18</f>
        <v>23</v>
      </c>
      <c r="E9" s="25">
        <f t="shared" ref="E9:E13" si="0">C9/$C$8</f>
        <v>4.9429657794676802E-3</v>
      </c>
      <c r="F9" s="25">
        <f>D9/$D$8</f>
        <v>4.0707964601769909E-3</v>
      </c>
      <c r="G9" s="11">
        <f>+IF(OR(AND(D9=0),(C9=0)),"0",((D9-C9)/C9))</f>
        <v>-0.11538461538461539</v>
      </c>
      <c r="H9" s="13">
        <f>+IF(OR(AND(E9=""),(G9="")),"",E9*G9)</f>
        <v>-5.7034220532319393E-4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791</v>
      </c>
      <c r="D10" s="24">
        <f>+D74</f>
        <v>783</v>
      </c>
      <c r="E10" s="25">
        <f t="shared" si="0"/>
        <v>0.15038022813688212</v>
      </c>
      <c r="F10" s="25">
        <f>D10/$D$8</f>
        <v>0.13858407079646018</v>
      </c>
      <c r="G10" s="11">
        <f>+IF(OR(AND(D10=0),(C10=0)),"0",((D10-C10)/C10))</f>
        <v>-1.0113780025284451E-2</v>
      </c>
      <c r="H10" s="13">
        <f>+IF(OR(AND(E10=""),(G10="")),"",E10*G10)</f>
        <v>-1.5209125475285172E-3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620</v>
      </c>
      <c r="D11" s="24">
        <f>+D169</f>
        <v>602</v>
      </c>
      <c r="E11" s="25">
        <f t="shared" si="0"/>
        <v>0.11787072243346007</v>
      </c>
      <c r="F11" s="25">
        <f>D11/$D$8</f>
        <v>0.10654867256637168</v>
      </c>
      <c r="G11" s="11">
        <f>+IF(OR(AND(D11=0),(C11=0)),"0",((D11-C11)/C11))</f>
        <v>-2.903225806451613E-2</v>
      </c>
      <c r="H11" s="13">
        <f>+IF(OR(AND(E11=""),(G11="")),"",E11*G11)</f>
        <v>-3.4220532319391636E-3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2857</v>
      </c>
      <c r="D12" s="24">
        <f>+D345</f>
        <v>2645</v>
      </c>
      <c r="E12" s="25">
        <f t="shared" si="0"/>
        <v>0.5431558935361217</v>
      </c>
      <c r="F12" s="25">
        <f>D12/$D$8</f>
        <v>0.46814159292035395</v>
      </c>
      <c r="G12" s="11">
        <f>+IF(OR(AND(D12=0),(C12=0)),"0",((D12-C12)/C12))</f>
        <v>-7.4203710185509281E-2</v>
      </c>
      <c r="H12" s="13">
        <f>+IF(OR(AND(E12=""),(G12="")),"",E12*G12)</f>
        <v>-4.0304182509505709E-2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966</v>
      </c>
      <c r="D13" s="24">
        <f>+D570</f>
        <v>1597</v>
      </c>
      <c r="E13" s="25">
        <f t="shared" si="0"/>
        <v>0.18365019011406844</v>
      </c>
      <c r="F13" s="25">
        <f>D13/$D$8</f>
        <v>0.28265486725663719</v>
      </c>
      <c r="G13" s="11">
        <f>+IF(OR(AND(D13=0),(C13=0)),"0",((D13-C13)/C13))</f>
        <v>0.65320910973084889</v>
      </c>
      <c r="H13" s="13">
        <f>+IF(OR(AND(E13=""),(G13="")),"",E13*G13)</f>
        <v>0.1199619771863118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26</v>
      </c>
      <c r="D18" s="52">
        <f>SUM(D19:D68)</f>
        <v>23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-0.11538461538461539</v>
      </c>
      <c r="H18" s="54">
        <f>+IF(OR(AND(E18=""),(G18="")),"",E18*G18)</f>
        <v>-0.11538461538461539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3.8461538461538464E-2</v>
      </c>
      <c r="F23" s="10" t="str">
        <f t="shared" si="2"/>
        <v/>
      </c>
      <c r="G23" s="11">
        <f t="shared" si="3"/>
        <v>-1</v>
      </c>
      <c r="H23" s="13">
        <f t="shared" si="4"/>
        <v>-3.8461538461538464E-2</v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1</v>
      </c>
      <c r="D26" s="7">
        <v>0</v>
      </c>
      <c r="E26" s="10">
        <f t="shared" si="1"/>
        <v>3.8461538461538464E-2</v>
      </c>
      <c r="F26" s="10" t="str">
        <f t="shared" si="2"/>
        <v/>
      </c>
      <c r="G26" s="11">
        <f t="shared" si="3"/>
        <v>-1</v>
      </c>
      <c r="H26" s="13">
        <f t="shared" si="4"/>
        <v>-3.8461538461538464E-2</v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1</v>
      </c>
      <c r="D28" s="7">
        <v>0</v>
      </c>
      <c r="E28" s="10">
        <f t="shared" si="1"/>
        <v>3.8461538461538464E-2</v>
      </c>
      <c r="F28" s="10" t="str">
        <f t="shared" si="2"/>
        <v/>
      </c>
      <c r="G28" s="11">
        <f t="shared" si="3"/>
        <v>-1</v>
      </c>
      <c r="H28" s="13">
        <f t="shared" si="4"/>
        <v>-3.8461538461538464E-2</v>
      </c>
    </row>
    <row r="29" spans="1:9" ht="15" x14ac:dyDescent="0.2">
      <c r="B29" s="5" t="s">
        <v>5</v>
      </c>
      <c r="C29" s="7">
        <v>6</v>
      </c>
      <c r="D29" s="7">
        <v>4</v>
      </c>
      <c r="E29" s="10">
        <f t="shared" si="1"/>
        <v>0.23076923076923078</v>
      </c>
      <c r="F29" s="10">
        <f t="shared" si="2"/>
        <v>0.17391304347826086</v>
      </c>
      <c r="G29" s="11">
        <f t="shared" si="3"/>
        <v>-0.33333333333333331</v>
      </c>
      <c r="H29" s="13">
        <f t="shared" si="4"/>
        <v>-7.6923076923076927E-2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</v>
      </c>
      <c r="D35" s="7">
        <v>5</v>
      </c>
      <c r="E35" s="10">
        <f t="shared" si="1"/>
        <v>3.8461538461538464E-2</v>
      </c>
      <c r="F35" s="10">
        <f t="shared" si="2"/>
        <v>0.21739130434782608</v>
      </c>
      <c r="G35" s="11">
        <f t="shared" si="3"/>
        <v>4</v>
      </c>
      <c r="H35" s="13">
        <f t="shared" si="4"/>
        <v>0.15384615384615385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2</v>
      </c>
      <c r="E38" s="10" t="str">
        <f t="shared" si="1"/>
        <v/>
      </c>
      <c r="F38" s="10">
        <f t="shared" si="2"/>
        <v>8.6956521739130432E-2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8</v>
      </c>
      <c r="D44" s="7">
        <v>0</v>
      </c>
      <c r="E44" s="10">
        <f t="shared" si="1"/>
        <v>0.30769230769230771</v>
      </c>
      <c r="F44" s="10" t="str">
        <f t="shared" si="2"/>
        <v/>
      </c>
      <c r="G44" s="11">
        <f t="shared" si="3"/>
        <v>-1</v>
      </c>
      <c r="H44" s="13">
        <f t="shared" si="4"/>
        <v>-0.30769230769230771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</v>
      </c>
      <c r="D49" s="7">
        <v>4</v>
      </c>
      <c r="E49" s="10">
        <f t="shared" si="1"/>
        <v>3.8461538461538464E-2</v>
      </c>
      <c r="F49" s="10">
        <f t="shared" si="2"/>
        <v>0.17391304347826086</v>
      </c>
      <c r="G49" s="11">
        <f t="shared" si="3"/>
        <v>3</v>
      </c>
      <c r="H49" s="13">
        <f t="shared" si="4"/>
        <v>0.11538461538461539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0</v>
      </c>
      <c r="E53" s="10">
        <f t="shared" si="1"/>
        <v>7.6923076923076927E-2</v>
      </c>
      <c r="F53" s="10" t="str">
        <f t="shared" si="2"/>
        <v/>
      </c>
      <c r="G53" s="11">
        <f t="shared" si="3"/>
        <v>-1</v>
      </c>
      <c r="H53" s="13">
        <f t="shared" si="4"/>
        <v>-7.6923076923076927E-2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1</v>
      </c>
      <c r="E59" s="10" t="str">
        <f t="shared" si="1"/>
        <v/>
      </c>
      <c r="F59" s="10">
        <f t="shared" si="2"/>
        <v>4.3478260869565216E-2</v>
      </c>
      <c r="G59" s="11">
        <f t="shared" si="3"/>
        <v>1</v>
      </c>
      <c r="H59" s="13" t="str">
        <f t="shared" si="4"/>
        <v/>
      </c>
    </row>
    <row r="60" spans="1:9" ht="15" x14ac:dyDescent="0.2">
      <c r="B60" s="5" t="s">
        <v>422</v>
      </c>
      <c r="C60" s="7">
        <v>1</v>
      </c>
      <c r="D60" s="7">
        <v>0</v>
      </c>
      <c r="E60" s="10">
        <f t="shared" si="1"/>
        <v>3.8461538461538464E-2</v>
      </c>
      <c r="F60" s="10" t="str">
        <f t="shared" si="2"/>
        <v/>
      </c>
      <c r="G60" s="11">
        <f t="shared" si="3"/>
        <v>-1</v>
      </c>
      <c r="H60" s="13">
        <f t="shared" si="4"/>
        <v>-3.8461538461538464E-2</v>
      </c>
    </row>
    <row r="61" spans="1:9" ht="15" x14ac:dyDescent="0.2">
      <c r="B61" s="5" t="s">
        <v>170</v>
      </c>
      <c r="C61" s="7">
        <v>0</v>
      </c>
      <c r="D61" s="7">
        <v>1</v>
      </c>
      <c r="E61" s="10" t="str">
        <f t="shared" si="1"/>
        <v/>
      </c>
      <c r="F61" s="10">
        <f t="shared" si="2"/>
        <v>4.3478260869565216E-2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1</v>
      </c>
      <c r="D63" s="7">
        <v>0</v>
      </c>
      <c r="E63" s="40">
        <f t="shared" ref="E63:E64" si="11">+IF(C63=0,"",C63/C$18)</f>
        <v>3.8461538461538464E-2</v>
      </c>
      <c r="F63" s="40" t="str">
        <f t="shared" ref="F63:F64" si="12">+IF(D63=0,"",D63/D$18)</f>
        <v/>
      </c>
      <c r="G63" s="11">
        <f t="shared" si="3"/>
        <v>-1</v>
      </c>
      <c r="H63" s="25">
        <f t="shared" ref="H63:H64" si="13">+IF(OR(AND(E63=""),(G63="")),"",E63*G63)</f>
        <v>-3.8461538461538464E-2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0</v>
      </c>
      <c r="E65" s="10">
        <f t="shared" si="1"/>
        <v>3.8461538461538464E-2</v>
      </c>
      <c r="F65" s="10" t="str">
        <f t="shared" si="2"/>
        <v/>
      </c>
      <c r="G65" s="11">
        <f t="shared" si="3"/>
        <v>-1</v>
      </c>
      <c r="H65" s="13">
        <f t="shared" si="4"/>
        <v>-3.8461538461538464E-2</v>
      </c>
    </row>
    <row r="66" spans="1:9" ht="15" x14ac:dyDescent="0.2">
      <c r="B66" s="5" t="s">
        <v>15</v>
      </c>
      <c r="C66" s="7">
        <v>2</v>
      </c>
      <c r="D66" s="7">
        <v>0</v>
      </c>
      <c r="E66" s="10">
        <f t="shared" si="1"/>
        <v>7.6923076923076927E-2</v>
      </c>
      <c r="F66" s="10" t="str">
        <f t="shared" si="2"/>
        <v/>
      </c>
      <c r="G66" s="11">
        <f t="shared" si="3"/>
        <v>-1</v>
      </c>
      <c r="H66" s="13">
        <f t="shared" si="4"/>
        <v>-7.6923076923076927E-2</v>
      </c>
    </row>
    <row r="67" spans="1:9" ht="15" x14ac:dyDescent="0.2">
      <c r="B67" s="5" t="s">
        <v>173</v>
      </c>
      <c r="C67" s="7">
        <v>0</v>
      </c>
      <c r="D67" s="7">
        <v>6</v>
      </c>
      <c r="E67" s="10" t="str">
        <f t="shared" si="1"/>
        <v/>
      </c>
      <c r="F67" s="10">
        <f t="shared" si="2"/>
        <v>0.2608695652173913</v>
      </c>
      <c r="G67" s="11">
        <f t="shared" si="3"/>
        <v>1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791</v>
      </c>
      <c r="D74" s="52">
        <f>SUM(D75:D163)</f>
        <v>783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-1.0113780025284451E-2</v>
      </c>
      <c r="H74" s="54">
        <f>+IF(OR(AND(E74=""),(G74="")),"",E74*G74)</f>
        <v>-1.0113780025284451E-2</v>
      </c>
    </row>
    <row r="75" spans="1:9" s="32" customFormat="1" ht="15" x14ac:dyDescent="0.2">
      <c r="A75" s="39"/>
      <c r="B75" s="29" t="s">
        <v>423</v>
      </c>
      <c r="C75" s="7">
        <v>5</v>
      </c>
      <c r="D75" s="7">
        <v>4</v>
      </c>
      <c r="E75" s="31">
        <f>+IF(C75=0,"",C75/C$74)</f>
        <v>6.321112515802781E-3</v>
      </c>
      <c r="F75" s="31">
        <f>+IF(D75=0,"",D75/D$74)</f>
        <v>5.108556832694764E-3</v>
      </c>
      <c r="G75" s="11">
        <f t="shared" ref="G75:G138" si="14">+IF(AND(C75=0,D75=0)," ",IF(C75=0,1,IF(D75=0,-1,(D75-C75)/C75)))</f>
        <v>-0.2</v>
      </c>
      <c r="H75" s="25">
        <f>+IF(OR(AND(E75=""),(G75="")),"",E75*G75)</f>
        <v>-1.2642225031605564E-3</v>
      </c>
      <c r="I75" s="2"/>
    </row>
    <row r="76" spans="1:9" s="32" customFormat="1" ht="15" x14ac:dyDescent="0.2">
      <c r="A76" s="39"/>
      <c r="B76" s="29" t="s">
        <v>563</v>
      </c>
      <c r="C76" s="7">
        <v>3</v>
      </c>
      <c r="D76" s="7">
        <v>9</v>
      </c>
      <c r="E76" s="31">
        <f t="shared" ref="E76:E148" si="15">+IF(C76=0,"",C76/C$74)</f>
        <v>3.7926675094816687E-3</v>
      </c>
      <c r="F76" s="31">
        <f t="shared" ref="F76:F148" si="16">+IF(D76=0,"",D76/D$74)</f>
        <v>1.1494252873563218E-2</v>
      </c>
      <c r="G76" s="11">
        <f t="shared" si="14"/>
        <v>2</v>
      </c>
      <c r="H76" s="25">
        <f t="shared" ref="H76:H148" si="17">+IF(OR(AND(E76=""),(G76="")),"",E76*G76)</f>
        <v>7.5853350189633373E-3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1</v>
      </c>
      <c r="E77" s="31" t="str">
        <f t="shared" ref="E77" si="18">+IF(C77=0,"",C77/C$74)</f>
        <v/>
      </c>
      <c r="F77" s="31">
        <f t="shared" ref="F77" si="19">+IF(D77=0,"",D77/D$74)</f>
        <v>1.277139208173691E-3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17</v>
      </c>
      <c r="D78" s="7">
        <v>10</v>
      </c>
      <c r="E78" s="31">
        <f t="shared" si="15"/>
        <v>2.1491782553729456E-2</v>
      </c>
      <c r="F78" s="31">
        <f t="shared" si="16"/>
        <v>1.277139208173691E-2</v>
      </c>
      <c r="G78" s="11">
        <f t="shared" si="14"/>
        <v>-0.41176470588235292</v>
      </c>
      <c r="H78" s="25">
        <f t="shared" si="17"/>
        <v>-8.8495575221238937E-3</v>
      </c>
      <c r="I78" s="2"/>
    </row>
    <row r="79" spans="1:9" s="32" customFormat="1" ht="15" x14ac:dyDescent="0.2">
      <c r="A79" s="39"/>
      <c r="B79" s="29" t="s">
        <v>175</v>
      </c>
      <c r="C79" s="7">
        <v>2</v>
      </c>
      <c r="D79" s="7">
        <v>14</v>
      </c>
      <c r="E79" s="31">
        <f t="shared" si="15"/>
        <v>2.5284450063211127E-3</v>
      </c>
      <c r="F79" s="31">
        <f t="shared" si="16"/>
        <v>1.7879948914431672E-2</v>
      </c>
      <c r="G79" s="11">
        <f t="shared" si="14"/>
        <v>6</v>
      </c>
      <c r="H79" s="25">
        <f t="shared" si="17"/>
        <v>1.5170670037926676E-2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1</v>
      </c>
      <c r="E80" s="31">
        <f t="shared" si="15"/>
        <v>1.2642225031605564E-3</v>
      </c>
      <c r="F80" s="31">
        <f t="shared" si="16"/>
        <v>1.277139208173691E-3</v>
      </c>
      <c r="G80" s="11">
        <f t="shared" si="14"/>
        <v>0</v>
      </c>
      <c r="H80" s="25">
        <f t="shared" si="17"/>
        <v>0</v>
      </c>
      <c r="I80" s="2"/>
    </row>
    <row r="81" spans="1:9" s="32" customFormat="1" ht="15" x14ac:dyDescent="0.2">
      <c r="A81" s="39"/>
      <c r="B81" s="29" t="s">
        <v>35</v>
      </c>
      <c r="C81" s="7">
        <v>6</v>
      </c>
      <c r="D81" s="7">
        <v>4</v>
      </c>
      <c r="E81" s="31">
        <f t="shared" ref="E81" si="21">+IF(C81=0,"",C81/C$74)</f>
        <v>7.5853350189633373E-3</v>
      </c>
      <c r="F81" s="31">
        <f t="shared" ref="F81" si="22">+IF(D81=0,"",D81/D$74)</f>
        <v>5.108556832694764E-3</v>
      </c>
      <c r="G81" s="11">
        <f t="shared" si="14"/>
        <v>-0.33333333333333331</v>
      </c>
      <c r="H81" s="25">
        <f t="shared" ref="H81" si="23">+IF(OR(AND(E81=""),(G81="")),"",E81*G81)</f>
        <v>-2.5284450063211123E-3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3</v>
      </c>
      <c r="D83" s="7">
        <v>2</v>
      </c>
      <c r="E83" s="31">
        <f t="shared" si="15"/>
        <v>3.7926675094816687E-3</v>
      </c>
      <c r="F83" s="31">
        <f t="shared" si="16"/>
        <v>2.554278416347382E-3</v>
      </c>
      <c r="G83" s="11">
        <f t="shared" si="14"/>
        <v>-0.33333333333333331</v>
      </c>
      <c r="H83" s="25">
        <f t="shared" si="17"/>
        <v>-1.2642225031605561E-3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31</v>
      </c>
      <c r="E86" s="31">
        <f t="shared" si="15"/>
        <v>1.2642225031605564E-3</v>
      </c>
      <c r="F86" s="31">
        <f t="shared" si="16"/>
        <v>3.9591315453384422E-2</v>
      </c>
      <c r="G86" s="11">
        <f t="shared" si="14"/>
        <v>30</v>
      </c>
      <c r="H86" s="25">
        <f t="shared" si="17"/>
        <v>3.7926675094816689E-2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2</v>
      </c>
      <c r="E87" s="31">
        <f t="shared" si="15"/>
        <v>1.2642225031605564E-3</v>
      </c>
      <c r="F87" s="31">
        <f t="shared" si="16"/>
        <v>2.554278416347382E-3</v>
      </c>
      <c r="G87" s="11">
        <f t="shared" si="14"/>
        <v>1</v>
      </c>
      <c r="H87" s="25">
        <f t="shared" si="17"/>
        <v>1.2642225031605564E-3</v>
      </c>
      <c r="I87" s="2"/>
    </row>
    <row r="88" spans="1:9" s="32" customFormat="1" ht="15" x14ac:dyDescent="0.2">
      <c r="A88" s="39"/>
      <c r="B88" s="29" t="s">
        <v>180</v>
      </c>
      <c r="C88" s="7">
        <v>8</v>
      </c>
      <c r="D88" s="7">
        <v>1</v>
      </c>
      <c r="E88" s="31">
        <f t="shared" si="15"/>
        <v>1.0113780025284451E-2</v>
      </c>
      <c r="F88" s="31">
        <f t="shared" si="16"/>
        <v>1.277139208173691E-3</v>
      </c>
      <c r="G88" s="11">
        <f t="shared" si="14"/>
        <v>-0.875</v>
      </c>
      <c r="H88" s="25">
        <f t="shared" si="17"/>
        <v>-8.8495575221238937E-3</v>
      </c>
      <c r="I88" s="2"/>
    </row>
    <row r="89" spans="1:9" s="32" customFormat="1" ht="15" x14ac:dyDescent="0.2">
      <c r="A89" s="39"/>
      <c r="B89" s="29" t="s">
        <v>565</v>
      </c>
      <c r="C89" s="7">
        <v>3</v>
      </c>
      <c r="D89" s="7">
        <v>4</v>
      </c>
      <c r="E89" s="31">
        <f t="shared" ref="E89" si="24">+IF(C89=0,"",C89/C$74)</f>
        <v>3.7926675094816687E-3</v>
      </c>
      <c r="F89" s="31">
        <f t="shared" ref="F89" si="25">+IF(D89=0,"",D89/D$74)</f>
        <v>5.108556832694764E-3</v>
      </c>
      <c r="G89" s="11">
        <f t="shared" si="14"/>
        <v>0.33333333333333331</v>
      </c>
      <c r="H89" s="25">
        <f t="shared" ref="H89" si="26">+IF(OR(AND(E89=""),(G89="")),"",E89*G89)</f>
        <v>1.2642225031605561E-3</v>
      </c>
      <c r="I89" s="2"/>
    </row>
    <row r="90" spans="1:9" s="32" customFormat="1" ht="15" x14ac:dyDescent="0.2">
      <c r="A90" s="39"/>
      <c r="B90" s="29" t="s">
        <v>181</v>
      </c>
      <c r="C90" s="7">
        <v>18</v>
      </c>
      <c r="D90" s="7">
        <v>40</v>
      </c>
      <c r="E90" s="31">
        <f t="shared" si="15"/>
        <v>2.2756005056890013E-2</v>
      </c>
      <c r="F90" s="31">
        <f t="shared" si="16"/>
        <v>5.108556832694764E-2</v>
      </c>
      <c r="G90" s="11">
        <f t="shared" si="14"/>
        <v>1.2222222222222223</v>
      </c>
      <c r="H90" s="25">
        <f t="shared" si="17"/>
        <v>2.7812895069532242E-2</v>
      </c>
      <c r="I90" s="2"/>
    </row>
    <row r="91" spans="1:9" s="32" customFormat="1" ht="15" x14ac:dyDescent="0.2">
      <c r="A91" s="39"/>
      <c r="B91" s="29" t="s">
        <v>182</v>
      </c>
      <c r="C91" s="7">
        <v>16</v>
      </c>
      <c r="D91" s="7">
        <v>14</v>
      </c>
      <c r="E91" s="31">
        <f t="shared" si="15"/>
        <v>2.0227560050568902E-2</v>
      </c>
      <c r="F91" s="31">
        <f t="shared" si="16"/>
        <v>1.7879948914431672E-2</v>
      </c>
      <c r="G91" s="11">
        <f t="shared" si="14"/>
        <v>-0.125</v>
      </c>
      <c r="H91" s="25">
        <f t="shared" si="17"/>
        <v>-2.5284450063211127E-3</v>
      </c>
      <c r="I91" s="2"/>
    </row>
    <row r="92" spans="1:9" s="32" customFormat="1" ht="15" x14ac:dyDescent="0.2">
      <c r="A92" s="39"/>
      <c r="B92" s="29" t="s">
        <v>21</v>
      </c>
      <c r="C92" s="7">
        <v>5</v>
      </c>
      <c r="D92" s="7">
        <v>11</v>
      </c>
      <c r="E92" s="31">
        <f t="shared" si="15"/>
        <v>6.321112515802781E-3</v>
      </c>
      <c r="F92" s="31">
        <f t="shared" si="16"/>
        <v>1.40485312899106E-2</v>
      </c>
      <c r="G92" s="11">
        <f t="shared" si="14"/>
        <v>1.2</v>
      </c>
      <c r="H92" s="25">
        <f t="shared" si="17"/>
        <v>7.5853350189633365E-3</v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2</v>
      </c>
      <c r="E93" s="31" t="str">
        <f t="shared" si="15"/>
        <v/>
      </c>
      <c r="F93" s="31">
        <f t="shared" si="16"/>
        <v>2.554278416347382E-3</v>
      </c>
      <c r="G93" s="11">
        <f t="shared" si="14"/>
        <v>1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5</v>
      </c>
      <c r="E94" s="31" t="str">
        <f t="shared" si="15"/>
        <v/>
      </c>
      <c r="F94" s="31">
        <f t="shared" si="16"/>
        <v>6.3856960408684551E-3</v>
      </c>
      <c r="G94" s="11">
        <f t="shared" si="14"/>
        <v>1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3</v>
      </c>
      <c r="D95" s="7">
        <v>2</v>
      </c>
      <c r="E95" s="31">
        <f t="shared" ref="E95:E96" si="27">+IF(C95=0,"",C95/C$74)</f>
        <v>3.7926675094816687E-3</v>
      </c>
      <c r="F95" s="31">
        <f t="shared" ref="F95:F96" si="28">+IF(D95=0,"",D95/D$74)</f>
        <v>2.554278416347382E-3</v>
      </c>
      <c r="G95" s="11">
        <f t="shared" si="14"/>
        <v>-0.33333333333333331</v>
      </c>
      <c r="H95" s="25">
        <f t="shared" ref="H95:H96" si="29">+IF(OR(AND(E95=""),(G95="")),"",E95*G95)</f>
        <v>-1.2642225031605561E-3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0</v>
      </c>
      <c r="E96" s="31">
        <f t="shared" si="27"/>
        <v>1.2642225031605564E-3</v>
      </c>
      <c r="F96" s="31" t="str">
        <f t="shared" si="28"/>
        <v/>
      </c>
      <c r="G96" s="11">
        <f t="shared" si="14"/>
        <v>-1</v>
      </c>
      <c r="H96" s="25">
        <f t="shared" si="29"/>
        <v>-1.2642225031605564E-3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6</v>
      </c>
      <c r="D98" s="7">
        <v>35</v>
      </c>
      <c r="E98" s="31">
        <f t="shared" si="15"/>
        <v>7.5853350189633373E-3</v>
      </c>
      <c r="F98" s="31">
        <f t="shared" si="16"/>
        <v>4.4699872286079183E-2</v>
      </c>
      <c r="G98" s="11">
        <f t="shared" si="14"/>
        <v>4.833333333333333</v>
      </c>
      <c r="H98" s="25">
        <f t="shared" si="17"/>
        <v>3.6662452591656125E-2</v>
      </c>
      <c r="I98" s="2"/>
    </row>
    <row r="99" spans="1:9" s="32" customFormat="1" ht="15" x14ac:dyDescent="0.2">
      <c r="A99" s="39"/>
      <c r="B99" s="29" t="s">
        <v>19</v>
      </c>
      <c r="C99" s="7">
        <v>1</v>
      </c>
      <c r="D99" s="7">
        <v>0</v>
      </c>
      <c r="E99" s="31">
        <f t="shared" si="15"/>
        <v>1.2642225031605564E-3</v>
      </c>
      <c r="F99" s="31" t="str">
        <f t="shared" si="16"/>
        <v/>
      </c>
      <c r="G99" s="11">
        <f t="shared" si="14"/>
        <v>-1</v>
      </c>
      <c r="H99" s="25">
        <f t="shared" si="17"/>
        <v>-1.2642225031605564E-3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6</v>
      </c>
      <c r="D101" s="7">
        <v>1</v>
      </c>
      <c r="E101" s="31">
        <f t="shared" si="15"/>
        <v>7.5853350189633373E-3</v>
      </c>
      <c r="F101" s="31">
        <f t="shared" si="16"/>
        <v>1.277139208173691E-3</v>
      </c>
      <c r="G101" s="11">
        <f t="shared" si="14"/>
        <v>-0.83333333333333337</v>
      </c>
      <c r="H101" s="25">
        <f t="shared" si="17"/>
        <v>-6.321112515802781E-3</v>
      </c>
      <c r="I101" s="2"/>
    </row>
    <row r="102" spans="1:9" s="32" customFormat="1" ht="15" x14ac:dyDescent="0.2">
      <c r="A102" s="39"/>
      <c r="B102" s="29" t="s">
        <v>601</v>
      </c>
      <c r="C102" s="7">
        <v>6</v>
      </c>
      <c r="D102" s="7">
        <v>2</v>
      </c>
      <c r="E102" s="31">
        <f t="shared" si="15"/>
        <v>7.5853350189633373E-3</v>
      </c>
      <c r="F102" s="31">
        <f t="shared" si="16"/>
        <v>2.554278416347382E-3</v>
      </c>
      <c r="G102" s="11">
        <f t="shared" si="14"/>
        <v>-0.66666666666666663</v>
      </c>
      <c r="H102" s="25">
        <f t="shared" si="17"/>
        <v>-5.0568900126422246E-3</v>
      </c>
      <c r="I102" s="2"/>
    </row>
    <row r="103" spans="1:9" s="32" customFormat="1" ht="15" x14ac:dyDescent="0.2">
      <c r="A103" s="39"/>
      <c r="B103" s="29" t="s">
        <v>426</v>
      </c>
      <c r="C103" s="7">
        <v>2</v>
      </c>
      <c r="D103" s="7">
        <v>3</v>
      </c>
      <c r="E103" s="31">
        <f t="shared" si="15"/>
        <v>2.5284450063211127E-3</v>
      </c>
      <c r="F103" s="31">
        <f t="shared" si="16"/>
        <v>3.8314176245210726E-3</v>
      </c>
      <c r="G103" s="11">
        <f t="shared" si="14"/>
        <v>0.5</v>
      </c>
      <c r="H103" s="25">
        <f t="shared" si="17"/>
        <v>1.2642225031605564E-3</v>
      </c>
      <c r="I103" s="2"/>
    </row>
    <row r="104" spans="1:9" s="32" customFormat="1" ht="15" x14ac:dyDescent="0.2">
      <c r="A104" s="39"/>
      <c r="B104" s="29" t="s">
        <v>18</v>
      </c>
      <c r="C104" s="7">
        <v>5</v>
      </c>
      <c r="D104" s="7">
        <v>0</v>
      </c>
      <c r="E104" s="31">
        <f t="shared" si="15"/>
        <v>6.321112515802781E-3</v>
      </c>
      <c r="F104" s="31" t="str">
        <f t="shared" si="16"/>
        <v/>
      </c>
      <c r="G104" s="11">
        <f t="shared" si="14"/>
        <v>-1</v>
      </c>
      <c r="H104" s="25">
        <f t="shared" si="17"/>
        <v>-6.321112515802781E-3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4</v>
      </c>
      <c r="E109" s="31" t="str">
        <f t="shared" si="15"/>
        <v/>
      </c>
      <c r="F109" s="31">
        <f t="shared" si="16"/>
        <v>5.108556832694764E-3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1</v>
      </c>
      <c r="E111" s="31" t="str">
        <f t="shared" si="15"/>
        <v/>
      </c>
      <c r="F111" s="31">
        <f t="shared" si="16"/>
        <v>1.277139208173691E-3</v>
      </c>
      <c r="G111" s="11">
        <f t="shared" si="14"/>
        <v>1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5</v>
      </c>
      <c r="D112" s="7">
        <v>1</v>
      </c>
      <c r="E112" s="31">
        <f t="shared" si="15"/>
        <v>6.321112515802781E-3</v>
      </c>
      <c r="F112" s="31">
        <f t="shared" si="16"/>
        <v>1.277139208173691E-3</v>
      </c>
      <c r="G112" s="11">
        <f t="shared" si="14"/>
        <v>-0.8</v>
      </c>
      <c r="H112" s="25">
        <f t="shared" si="17"/>
        <v>-5.0568900126422255E-3</v>
      </c>
      <c r="I112" s="2"/>
    </row>
    <row r="113" spans="1:9" s="32" customFormat="1" ht="15" x14ac:dyDescent="0.2">
      <c r="A113" s="39"/>
      <c r="B113" s="29" t="s">
        <v>190</v>
      </c>
      <c r="C113" s="7">
        <v>5</v>
      </c>
      <c r="D113" s="7">
        <v>10</v>
      </c>
      <c r="E113" s="31">
        <f t="shared" si="15"/>
        <v>6.321112515802781E-3</v>
      </c>
      <c r="F113" s="31">
        <f t="shared" si="16"/>
        <v>1.277139208173691E-2</v>
      </c>
      <c r="G113" s="11">
        <f t="shared" si="14"/>
        <v>1</v>
      </c>
      <c r="H113" s="25">
        <f t="shared" si="17"/>
        <v>6.321112515802781E-3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0</v>
      </c>
      <c r="E114" s="31" t="str">
        <f t="shared" si="15"/>
        <v/>
      </c>
      <c r="F114" s="31" t="str">
        <f t="shared" si="16"/>
        <v/>
      </c>
      <c r="G114" s="11" t="str">
        <f t="shared" si="14"/>
        <v xml:space="preserve"> 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3</v>
      </c>
      <c r="D115" s="7">
        <v>1</v>
      </c>
      <c r="E115" s="31">
        <f t="shared" si="15"/>
        <v>3.7926675094816687E-3</v>
      </c>
      <c r="F115" s="31">
        <f t="shared" si="16"/>
        <v>1.277139208173691E-3</v>
      </c>
      <c r="G115" s="11">
        <f t="shared" si="14"/>
        <v>-0.66666666666666663</v>
      </c>
      <c r="H115" s="25">
        <f t="shared" si="17"/>
        <v>-2.5284450063211123E-3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1</v>
      </c>
      <c r="E116" s="31" t="str">
        <f t="shared" si="15"/>
        <v/>
      </c>
      <c r="F116" s="31">
        <f t="shared" si="16"/>
        <v>1.277139208173691E-3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</v>
      </c>
      <c r="D118" s="7">
        <v>7</v>
      </c>
      <c r="E118" s="31">
        <f t="shared" si="15"/>
        <v>5.0568900126422255E-3</v>
      </c>
      <c r="F118" s="31">
        <f t="shared" si="16"/>
        <v>8.9399744572158362E-3</v>
      </c>
      <c r="G118" s="11">
        <f t="shared" si="14"/>
        <v>0.75</v>
      </c>
      <c r="H118" s="25">
        <f t="shared" si="17"/>
        <v>3.7926675094816691E-3</v>
      </c>
      <c r="I118" s="2"/>
    </row>
    <row r="119" spans="1:9" s="32" customFormat="1" ht="15" x14ac:dyDescent="0.2">
      <c r="A119" s="39"/>
      <c r="B119" s="29" t="s">
        <v>24</v>
      </c>
      <c r="C119" s="7">
        <v>14</v>
      </c>
      <c r="D119" s="7">
        <v>21</v>
      </c>
      <c r="E119" s="31">
        <f t="shared" si="15"/>
        <v>1.7699115044247787E-2</v>
      </c>
      <c r="F119" s="31">
        <f t="shared" si="16"/>
        <v>2.681992337164751E-2</v>
      </c>
      <c r="G119" s="11">
        <f t="shared" si="14"/>
        <v>0.5</v>
      </c>
      <c r="H119" s="25">
        <f t="shared" si="17"/>
        <v>8.8495575221238937E-3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0</v>
      </c>
      <c r="E120" s="31">
        <f t="shared" si="15"/>
        <v>1.2642225031605564E-3</v>
      </c>
      <c r="F120" s="31" t="str">
        <f t="shared" si="16"/>
        <v/>
      </c>
      <c r="G120" s="11">
        <f t="shared" si="14"/>
        <v>-1</v>
      </c>
      <c r="H120" s="25">
        <f t="shared" si="17"/>
        <v>-1.2642225031605564E-3</v>
      </c>
      <c r="I120" s="2"/>
    </row>
    <row r="121" spans="1:9" s="32" customFormat="1" ht="15" x14ac:dyDescent="0.2">
      <c r="A121" s="39"/>
      <c r="B121" s="29" t="s">
        <v>25</v>
      </c>
      <c r="C121" s="7">
        <v>5</v>
      </c>
      <c r="D121" s="7">
        <v>2</v>
      </c>
      <c r="E121" s="31">
        <f t="shared" si="15"/>
        <v>6.321112515802781E-3</v>
      </c>
      <c r="F121" s="31">
        <f t="shared" si="16"/>
        <v>2.554278416347382E-3</v>
      </c>
      <c r="G121" s="11">
        <f t="shared" si="14"/>
        <v>-0.6</v>
      </c>
      <c r="H121" s="25">
        <f t="shared" si="17"/>
        <v>-3.7926675094816682E-3</v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1</v>
      </c>
      <c r="E122" s="31">
        <f t="shared" si="15"/>
        <v>1.2642225031605564E-3</v>
      </c>
      <c r="F122" s="31">
        <f t="shared" si="16"/>
        <v>1.277139208173691E-3</v>
      </c>
      <c r="G122" s="11">
        <f t="shared" si="14"/>
        <v>0</v>
      </c>
      <c r="H122" s="25">
        <f t="shared" si="17"/>
        <v>0</v>
      </c>
      <c r="I122" s="2"/>
    </row>
    <row r="123" spans="1:9" s="32" customFormat="1" ht="15" x14ac:dyDescent="0.2">
      <c r="A123" s="39"/>
      <c r="B123" s="29" t="s">
        <v>26</v>
      </c>
      <c r="C123" s="7">
        <v>15</v>
      </c>
      <c r="D123" s="7">
        <v>40</v>
      </c>
      <c r="E123" s="31">
        <f t="shared" si="15"/>
        <v>1.8963337547408345E-2</v>
      </c>
      <c r="F123" s="31">
        <f t="shared" si="16"/>
        <v>5.108556832694764E-2</v>
      </c>
      <c r="G123" s="11">
        <f t="shared" si="14"/>
        <v>1.6666666666666667</v>
      </c>
      <c r="H123" s="25">
        <f t="shared" si="17"/>
        <v>3.160556257901391E-2</v>
      </c>
      <c r="I123" s="2"/>
    </row>
    <row r="124" spans="1:9" s="32" customFormat="1" ht="15" x14ac:dyDescent="0.2">
      <c r="A124" s="39"/>
      <c r="B124" s="29" t="s">
        <v>195</v>
      </c>
      <c r="C124" s="7">
        <v>12</v>
      </c>
      <c r="D124" s="7">
        <v>16</v>
      </c>
      <c r="E124" s="31">
        <f t="shared" si="15"/>
        <v>1.5170670037926675E-2</v>
      </c>
      <c r="F124" s="31">
        <f t="shared" si="16"/>
        <v>2.0434227330779056E-2</v>
      </c>
      <c r="G124" s="11">
        <f t="shared" si="14"/>
        <v>0.33333333333333331</v>
      </c>
      <c r="H124" s="25">
        <f t="shared" si="17"/>
        <v>5.0568900126422246E-3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3</v>
      </c>
      <c r="D126" s="7">
        <v>0</v>
      </c>
      <c r="E126" s="31">
        <f t="shared" si="15"/>
        <v>3.7926675094816687E-3</v>
      </c>
      <c r="F126" s="31" t="str">
        <f t="shared" si="16"/>
        <v/>
      </c>
      <c r="G126" s="11">
        <f t="shared" si="14"/>
        <v>-1</v>
      </c>
      <c r="H126" s="25">
        <f t="shared" si="17"/>
        <v>-3.7926675094816687E-3</v>
      </c>
      <c r="I126" s="2"/>
    </row>
    <row r="127" spans="1:9" s="32" customFormat="1" ht="15" x14ac:dyDescent="0.2">
      <c r="A127" s="39"/>
      <c r="B127" s="29" t="s">
        <v>196</v>
      </c>
      <c r="C127" s="7">
        <v>13</v>
      </c>
      <c r="D127" s="7">
        <v>1</v>
      </c>
      <c r="E127" s="31">
        <f t="shared" si="15"/>
        <v>1.643489254108723E-2</v>
      </c>
      <c r="F127" s="31">
        <f t="shared" si="16"/>
        <v>1.277139208173691E-3</v>
      </c>
      <c r="G127" s="11">
        <f t="shared" si="14"/>
        <v>-0.92307692307692313</v>
      </c>
      <c r="H127" s="25">
        <f t="shared" si="17"/>
        <v>-1.5170670037926675E-2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318</v>
      </c>
      <c r="D129" s="7">
        <v>141</v>
      </c>
      <c r="E129" s="31">
        <f t="shared" si="15"/>
        <v>0.40202275600505688</v>
      </c>
      <c r="F129" s="31">
        <f t="shared" si="16"/>
        <v>0.18007662835249041</v>
      </c>
      <c r="G129" s="11">
        <f t="shared" si="14"/>
        <v>-0.55660377358490565</v>
      </c>
      <c r="H129" s="25">
        <f t="shared" si="17"/>
        <v>-0.22376738305941846</v>
      </c>
      <c r="I129" s="2"/>
    </row>
    <row r="130" spans="1:9" s="32" customFormat="1" ht="15" x14ac:dyDescent="0.2">
      <c r="A130" s="39"/>
      <c r="B130" s="29" t="s">
        <v>197</v>
      </c>
      <c r="C130" s="7">
        <v>13</v>
      </c>
      <c r="D130" s="7">
        <v>1</v>
      </c>
      <c r="E130" s="31">
        <f t="shared" si="15"/>
        <v>1.643489254108723E-2</v>
      </c>
      <c r="F130" s="31">
        <f t="shared" si="16"/>
        <v>1.277139208173691E-3</v>
      </c>
      <c r="G130" s="11">
        <f t="shared" si="14"/>
        <v>-0.92307692307692313</v>
      </c>
      <c r="H130" s="25">
        <f t="shared" si="17"/>
        <v>-1.5170670037926675E-2</v>
      </c>
      <c r="I130" s="2"/>
    </row>
    <row r="131" spans="1:9" s="32" customFormat="1" ht="15" x14ac:dyDescent="0.2">
      <c r="A131" s="39"/>
      <c r="B131" s="29" t="s">
        <v>198</v>
      </c>
      <c r="C131" s="7">
        <v>96</v>
      </c>
      <c r="D131" s="7">
        <v>28</v>
      </c>
      <c r="E131" s="31">
        <f t="shared" si="15"/>
        <v>0.1213653603034134</v>
      </c>
      <c r="F131" s="31">
        <f t="shared" si="16"/>
        <v>3.5759897828863345E-2</v>
      </c>
      <c r="G131" s="11">
        <f t="shared" si="14"/>
        <v>-0.70833333333333337</v>
      </c>
      <c r="H131" s="25">
        <f t="shared" si="17"/>
        <v>-8.5967130214917822E-2</v>
      </c>
      <c r="I131" s="2"/>
    </row>
    <row r="132" spans="1:9" s="32" customFormat="1" ht="15" x14ac:dyDescent="0.2">
      <c r="A132" s="39"/>
      <c r="B132" s="29" t="s">
        <v>28</v>
      </c>
      <c r="C132" s="7">
        <v>91</v>
      </c>
      <c r="D132" s="7">
        <v>233</v>
      </c>
      <c r="E132" s="31">
        <f t="shared" si="15"/>
        <v>0.11504424778761062</v>
      </c>
      <c r="F132" s="31">
        <f t="shared" si="16"/>
        <v>0.29757343550446996</v>
      </c>
      <c r="G132" s="11">
        <f t="shared" si="14"/>
        <v>1.5604395604395604</v>
      </c>
      <c r="H132" s="25">
        <f t="shared" si="17"/>
        <v>0.17951959544879897</v>
      </c>
      <c r="I132" s="2"/>
    </row>
    <row r="133" spans="1:9" s="32" customFormat="1" ht="15" x14ac:dyDescent="0.2">
      <c r="A133" s="39"/>
      <c r="B133" s="29" t="s">
        <v>32</v>
      </c>
      <c r="C133" s="7">
        <v>3</v>
      </c>
      <c r="D133" s="7">
        <v>1</v>
      </c>
      <c r="E133" s="31">
        <f t="shared" si="15"/>
        <v>3.7926675094816687E-3</v>
      </c>
      <c r="F133" s="31">
        <f t="shared" si="16"/>
        <v>1.277139208173691E-3</v>
      </c>
      <c r="G133" s="11">
        <f t="shared" si="14"/>
        <v>-0.66666666666666663</v>
      </c>
      <c r="H133" s="25">
        <f t="shared" si="17"/>
        <v>-2.5284450063211123E-3</v>
      </c>
      <c r="I133" s="2"/>
    </row>
    <row r="134" spans="1:9" s="32" customFormat="1" ht="15" x14ac:dyDescent="0.2">
      <c r="A134" s="39"/>
      <c r="B134" s="29" t="s">
        <v>524</v>
      </c>
      <c r="C134" s="7">
        <v>51</v>
      </c>
      <c r="D134" s="7">
        <v>16</v>
      </c>
      <c r="E134" s="31">
        <f t="shared" ref="E134" si="36">+IF(C134=0,"",C134/C$74)</f>
        <v>6.447534766118837E-2</v>
      </c>
      <c r="F134" s="31">
        <f t="shared" ref="F134" si="37">+IF(D134=0,"",D134/D$74)</f>
        <v>2.0434227330779056E-2</v>
      </c>
      <c r="G134" s="11">
        <f t="shared" si="14"/>
        <v>-0.68627450980392157</v>
      </c>
      <c r="H134" s="25">
        <f t="shared" ref="H134" si="38">+IF(OR(AND(E134=""),(G134="")),"",E134*G134)</f>
        <v>-4.4247787610619468E-2</v>
      </c>
      <c r="I134" s="2"/>
    </row>
    <row r="135" spans="1:9" s="32" customFormat="1" ht="15" x14ac:dyDescent="0.2">
      <c r="A135" s="39"/>
      <c r="B135" s="29" t="s">
        <v>30</v>
      </c>
      <c r="C135" s="7">
        <v>4</v>
      </c>
      <c r="D135" s="7">
        <v>7</v>
      </c>
      <c r="E135" s="31">
        <f t="shared" si="15"/>
        <v>5.0568900126422255E-3</v>
      </c>
      <c r="F135" s="31">
        <f t="shared" si="16"/>
        <v>8.9399744572158362E-3</v>
      </c>
      <c r="G135" s="11">
        <f t="shared" si="14"/>
        <v>0.75</v>
      </c>
      <c r="H135" s="25">
        <f t="shared" si="17"/>
        <v>3.7926675094816691E-3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</v>
      </c>
      <c r="D137" s="7">
        <v>2</v>
      </c>
      <c r="E137" s="31">
        <f t="shared" si="15"/>
        <v>1.2642225031605564E-3</v>
      </c>
      <c r="F137" s="31">
        <f t="shared" si="16"/>
        <v>2.554278416347382E-3</v>
      </c>
      <c r="G137" s="11">
        <f t="shared" si="14"/>
        <v>1</v>
      </c>
      <c r="H137" s="25">
        <f t="shared" si="17"/>
        <v>1.2642225031605564E-3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2</v>
      </c>
      <c r="D140" s="7">
        <v>1</v>
      </c>
      <c r="E140" s="31">
        <f t="shared" si="15"/>
        <v>2.5284450063211127E-3</v>
      </c>
      <c r="F140" s="31">
        <f t="shared" si="16"/>
        <v>1.277139208173691E-3</v>
      </c>
      <c r="G140" s="11">
        <f t="shared" si="39"/>
        <v>-0.5</v>
      </c>
      <c r="H140" s="25">
        <f t="shared" si="17"/>
        <v>-1.2642225031605564E-3</v>
      </c>
      <c r="I140" s="2"/>
    </row>
    <row r="141" spans="1:9" s="32" customFormat="1" ht="15" x14ac:dyDescent="0.2">
      <c r="A141" s="39"/>
      <c r="B141" s="29" t="s">
        <v>430</v>
      </c>
      <c r="C141" s="7">
        <v>9</v>
      </c>
      <c r="D141" s="7">
        <v>46</v>
      </c>
      <c r="E141" s="31">
        <f t="shared" si="15"/>
        <v>1.1378002528445006E-2</v>
      </c>
      <c r="F141" s="31">
        <f t="shared" si="16"/>
        <v>5.8748403575989781E-2</v>
      </c>
      <c r="G141" s="11">
        <f t="shared" si="39"/>
        <v>4.1111111111111107</v>
      </c>
      <c r="H141" s="25">
        <f t="shared" si="17"/>
        <v>4.6776232616940576E-2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0</v>
      </c>
      <c r="E150" s="31">
        <f t="shared" si="46"/>
        <v>1.2642225031605564E-3</v>
      </c>
      <c r="F150" s="31" t="str">
        <f t="shared" si="47"/>
        <v/>
      </c>
      <c r="G150" s="11">
        <f t="shared" si="39"/>
        <v>-1</v>
      </c>
      <c r="H150" s="25">
        <f t="shared" si="48"/>
        <v>-1.2642225031605564E-3</v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0</v>
      </c>
      <c r="E151" s="31">
        <f t="shared" si="46"/>
        <v>1.2642225031605564E-3</v>
      </c>
      <c r="F151" s="31" t="str">
        <f t="shared" si="47"/>
        <v/>
      </c>
      <c r="G151" s="11">
        <f t="shared" si="39"/>
        <v>-1</v>
      </c>
      <c r="H151" s="25">
        <f t="shared" si="48"/>
        <v>-1.2642225031605564E-3</v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2</v>
      </c>
      <c r="E152" s="31" t="str">
        <f t="shared" si="46"/>
        <v/>
      </c>
      <c r="F152" s="31">
        <f t="shared" si="47"/>
        <v>2.554278416347382E-3</v>
      </c>
      <c r="G152" s="11">
        <f t="shared" si="39"/>
        <v>1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1.2642225031605564E-3</v>
      </c>
      <c r="F156" s="31" t="str">
        <f t="shared" si="47"/>
        <v/>
      </c>
      <c r="G156" s="11">
        <f t="shared" si="39"/>
        <v>-1</v>
      </c>
      <c r="H156" s="25">
        <f t="shared" si="48"/>
        <v>-1.2642225031605564E-3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0</v>
      </c>
      <c r="D160" s="7">
        <v>1</v>
      </c>
      <c r="E160" s="31" t="str">
        <f t="shared" ref="E160:E163" si="57">+IF(C160=0,"",C160/C$74)</f>
        <v/>
      </c>
      <c r="F160" s="31">
        <f t="shared" ref="F160:F163" si="58">+IF(D160=0,"",D160/D$74)</f>
        <v>1.277139208173691E-3</v>
      </c>
      <c r="G160" s="11">
        <f t="shared" si="39"/>
        <v>1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620</v>
      </c>
      <c r="D169" s="52">
        <f>SUM(D170:D339)</f>
        <v>602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-2.903225806451613E-2</v>
      </c>
      <c r="H169" s="54">
        <f>+IF(OR(AND(E169=""),(G169="")),"",E169*G169)</f>
        <v>-2.903225806451613E-2</v>
      </c>
    </row>
    <row r="170" spans="1:9" s="32" customFormat="1" ht="15" x14ac:dyDescent="0.2">
      <c r="A170" s="39"/>
      <c r="B170" s="41" t="s">
        <v>432</v>
      </c>
      <c r="C170" s="7">
        <v>12</v>
      </c>
      <c r="D170" s="7">
        <v>3</v>
      </c>
      <c r="E170" s="31">
        <f t="shared" si="60"/>
        <v>1.935483870967742E-2</v>
      </c>
      <c r="F170" s="31">
        <f t="shared" si="61"/>
        <v>4.9833887043189366E-3</v>
      </c>
      <c r="G170" s="11">
        <f t="shared" ref="G170:G236" si="62">+IF(AND(C170=0,D170=0)," ",IF(C170=0,1,IF(D170=0,-1,(D170-C170)/C170)))</f>
        <v>-0.75</v>
      </c>
      <c r="H170" s="25">
        <f>+IF(OR(AND(E170=""),(G170="")),"",E170*G170)</f>
        <v>-1.4516129032258065E-2</v>
      </c>
      <c r="I170" s="2"/>
    </row>
    <row r="171" spans="1:9" s="32" customFormat="1" ht="15" x14ac:dyDescent="0.2">
      <c r="A171" s="39"/>
      <c r="B171" s="41" t="s">
        <v>569</v>
      </c>
      <c r="C171" s="7">
        <v>1</v>
      </c>
      <c r="D171" s="7">
        <v>1</v>
      </c>
      <c r="E171" s="31">
        <f t="shared" si="60"/>
        <v>1.6129032258064516E-3</v>
      </c>
      <c r="F171" s="31">
        <f t="shared" si="61"/>
        <v>1.6611295681063123E-3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31</v>
      </c>
      <c r="D172" s="7">
        <v>32</v>
      </c>
      <c r="E172" s="31">
        <f t="shared" si="60"/>
        <v>0.05</v>
      </c>
      <c r="F172" s="31">
        <f t="shared" si="61"/>
        <v>5.3156146179401995E-2</v>
      </c>
      <c r="G172" s="11">
        <f t="shared" si="62"/>
        <v>3.2258064516129031E-2</v>
      </c>
      <c r="H172" s="25">
        <f t="shared" si="63"/>
        <v>1.6129032258064516E-3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6</v>
      </c>
      <c r="D174" s="7">
        <v>4</v>
      </c>
      <c r="E174" s="31">
        <f t="shared" si="60"/>
        <v>9.6774193548387101E-3</v>
      </c>
      <c r="F174" s="31">
        <f t="shared" si="61"/>
        <v>6.6445182724252493E-3</v>
      </c>
      <c r="G174" s="11">
        <f t="shared" si="62"/>
        <v>-0.33333333333333331</v>
      </c>
      <c r="H174" s="25">
        <f t="shared" si="63"/>
        <v>-3.2258064516129032E-3</v>
      </c>
      <c r="I174" s="2"/>
    </row>
    <row r="175" spans="1:9" s="32" customFormat="1" ht="15" x14ac:dyDescent="0.2">
      <c r="A175" s="39"/>
      <c r="B175" s="41" t="s">
        <v>42</v>
      </c>
      <c r="C175" s="7">
        <v>15</v>
      </c>
      <c r="D175" s="7">
        <v>33</v>
      </c>
      <c r="E175" s="31">
        <f t="shared" si="60"/>
        <v>2.4193548387096774E-2</v>
      </c>
      <c r="F175" s="31">
        <f t="shared" si="61"/>
        <v>5.4817275747508304E-2</v>
      </c>
      <c r="G175" s="11">
        <f t="shared" si="62"/>
        <v>1.2</v>
      </c>
      <c r="H175" s="25">
        <f t="shared" si="63"/>
        <v>2.9032258064516127E-2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21</v>
      </c>
      <c r="D177" s="7">
        <v>3</v>
      </c>
      <c r="E177" s="31">
        <f t="shared" si="60"/>
        <v>3.3870967741935487E-2</v>
      </c>
      <c r="F177" s="31">
        <f t="shared" si="61"/>
        <v>4.9833887043189366E-3</v>
      </c>
      <c r="G177" s="11">
        <f t="shared" si="62"/>
        <v>-0.8571428571428571</v>
      </c>
      <c r="H177" s="25">
        <f t="shared" si="63"/>
        <v>-2.903225806451613E-2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0</v>
      </c>
      <c r="E181" s="31">
        <f t="shared" si="60"/>
        <v>1.6129032258064516E-3</v>
      </c>
      <c r="F181" s="31" t="str">
        <f t="shared" si="61"/>
        <v/>
      </c>
      <c r="G181" s="11">
        <f t="shared" si="62"/>
        <v>-1</v>
      </c>
      <c r="H181" s="25">
        <f t="shared" si="63"/>
        <v>-1.6129032258064516E-3</v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2</v>
      </c>
      <c r="E182" s="31" t="str">
        <f t="shared" si="60"/>
        <v/>
      </c>
      <c r="F182" s="31">
        <f t="shared" si="61"/>
        <v>3.3222591362126247E-3</v>
      </c>
      <c r="G182" s="11">
        <f t="shared" si="62"/>
        <v>1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6</v>
      </c>
      <c r="E183" s="31">
        <f t="shared" ref="E183" si="64">+IF(C183=0,"",C183/C$169)</f>
        <v>1.6129032258064516E-3</v>
      </c>
      <c r="F183" s="31">
        <f t="shared" ref="F183" si="65">+IF(D183=0,"",D183/D$169)</f>
        <v>9.9667774086378731E-3</v>
      </c>
      <c r="G183" s="11">
        <f t="shared" si="62"/>
        <v>5</v>
      </c>
      <c r="H183" s="25">
        <f t="shared" ref="H183" si="66">+IF(OR(AND(E183=""),(G183="")),"",E183*G183)</f>
        <v>8.0645161290322578E-3</v>
      </c>
      <c r="I183" s="2"/>
    </row>
    <row r="184" spans="1:9" s="32" customFormat="1" ht="15" x14ac:dyDescent="0.2">
      <c r="A184" s="39"/>
      <c r="B184" s="41" t="s">
        <v>435</v>
      </c>
      <c r="C184" s="7">
        <v>2</v>
      </c>
      <c r="D184" s="7">
        <v>5</v>
      </c>
      <c r="E184" s="31">
        <f t="shared" ref="E184:F187" si="67">+IF(C184=0,"",C184/C$169)</f>
        <v>3.2258064516129032E-3</v>
      </c>
      <c r="F184" s="31">
        <f t="shared" si="67"/>
        <v>8.3056478405315621E-3</v>
      </c>
      <c r="G184" s="11">
        <f t="shared" si="62"/>
        <v>1.5</v>
      </c>
      <c r="H184" s="25">
        <f t="shared" si="63"/>
        <v>4.8387096774193551E-3</v>
      </c>
      <c r="I184" s="2"/>
    </row>
    <row r="185" spans="1:9" s="32" customFormat="1" ht="15" x14ac:dyDescent="0.2">
      <c r="A185" s="39"/>
      <c r="B185" s="41" t="s">
        <v>574</v>
      </c>
      <c r="C185" s="7">
        <v>6</v>
      </c>
      <c r="D185" s="7">
        <v>1</v>
      </c>
      <c r="E185" s="31">
        <f t="shared" si="67"/>
        <v>9.6774193548387101E-3</v>
      </c>
      <c r="F185" s="31">
        <f t="shared" si="67"/>
        <v>1.6611295681063123E-3</v>
      </c>
      <c r="G185" s="11">
        <f t="shared" si="62"/>
        <v>-0.83333333333333337</v>
      </c>
      <c r="H185" s="25">
        <f t="shared" si="63"/>
        <v>-8.0645161290322596E-3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1.6611295681063123E-3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1</v>
      </c>
      <c r="E189" s="31" t="str">
        <f t="shared" si="68"/>
        <v/>
      </c>
      <c r="F189" s="31">
        <f t="shared" si="69"/>
        <v>1.6611295681063123E-3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</v>
      </c>
      <c r="D196" s="7">
        <v>3</v>
      </c>
      <c r="E196" s="31">
        <f t="shared" si="75"/>
        <v>3.2258064516129032E-3</v>
      </c>
      <c r="F196" s="31">
        <f t="shared" si="75"/>
        <v>4.9833887043189366E-3</v>
      </c>
      <c r="G196" s="11">
        <f t="shared" si="62"/>
        <v>0.5</v>
      </c>
      <c r="H196" s="25">
        <f t="shared" si="63"/>
        <v>1.6129032258064516E-3</v>
      </c>
      <c r="I196" s="2"/>
    </row>
    <row r="197" spans="1:9" s="32" customFormat="1" ht="15" x14ac:dyDescent="0.2">
      <c r="A197" s="39"/>
      <c r="B197" s="41" t="s">
        <v>521</v>
      </c>
      <c r="C197" s="7">
        <v>0</v>
      </c>
      <c r="D197" s="7">
        <v>2</v>
      </c>
      <c r="E197" s="31" t="str">
        <f t="shared" ref="E197" si="77">+IF(C197=0,"",C197/C$169)</f>
        <v/>
      </c>
      <c r="F197" s="31">
        <f t="shared" ref="F197" si="78">+IF(D197=0,"",D197/D$169)</f>
        <v>3.3222591362126247E-3</v>
      </c>
      <c r="G197" s="11">
        <f t="shared" si="62"/>
        <v>1</v>
      </c>
      <c r="H197" s="25" t="str">
        <f t="shared" ref="H197" si="79">+IF(OR(AND(E197=""),(G197="")),"",E197*G197)</f>
        <v/>
      </c>
      <c r="I197" s="2"/>
    </row>
    <row r="198" spans="1:9" s="32" customFormat="1" ht="15" x14ac:dyDescent="0.2">
      <c r="A198" s="39"/>
      <c r="B198" s="41" t="s">
        <v>213</v>
      </c>
      <c r="C198" s="7">
        <v>10</v>
      </c>
      <c r="D198" s="7">
        <v>58</v>
      </c>
      <c r="E198" s="31">
        <f t="shared" ref="E198:F204" si="80">+IF(C198=0,"",C198/C$169)</f>
        <v>1.6129032258064516E-2</v>
      </c>
      <c r="F198" s="31">
        <f t="shared" si="80"/>
        <v>9.634551495016612E-2</v>
      </c>
      <c r="G198" s="11">
        <f t="shared" si="62"/>
        <v>4.8</v>
      </c>
      <c r="H198" s="25">
        <f t="shared" si="63"/>
        <v>7.7419354838709667E-2</v>
      </c>
      <c r="I198" s="2"/>
    </row>
    <row r="199" spans="1:9" s="32" customFormat="1" ht="15" x14ac:dyDescent="0.2">
      <c r="A199" s="39"/>
      <c r="B199" s="41" t="s">
        <v>214</v>
      </c>
      <c r="C199" s="7">
        <v>43</v>
      </c>
      <c r="D199" s="7">
        <v>25</v>
      </c>
      <c r="E199" s="31">
        <f t="shared" si="80"/>
        <v>6.9354838709677416E-2</v>
      </c>
      <c r="F199" s="31">
        <f t="shared" si="80"/>
        <v>4.1528239202657809E-2</v>
      </c>
      <c r="G199" s="11">
        <f t="shared" si="62"/>
        <v>-0.41860465116279072</v>
      </c>
      <c r="H199" s="25">
        <f t="shared" si="63"/>
        <v>-2.903225806451613E-2</v>
      </c>
      <c r="I199" s="2"/>
    </row>
    <row r="200" spans="1:9" s="32" customFormat="1" ht="15" x14ac:dyDescent="0.2">
      <c r="A200" s="39"/>
      <c r="B200" s="41" t="s">
        <v>215</v>
      </c>
      <c r="C200" s="7">
        <v>3</v>
      </c>
      <c r="D200" s="7">
        <v>3</v>
      </c>
      <c r="E200" s="31">
        <f t="shared" si="80"/>
        <v>4.8387096774193551E-3</v>
      </c>
      <c r="F200" s="31">
        <f t="shared" si="80"/>
        <v>4.9833887043189366E-3</v>
      </c>
      <c r="G200" s="11">
        <f t="shared" si="62"/>
        <v>0</v>
      </c>
      <c r="H200" s="25">
        <f t="shared" si="63"/>
        <v>0</v>
      </c>
      <c r="I200" s="2"/>
    </row>
    <row r="201" spans="1:9" s="32" customFormat="1" ht="15" x14ac:dyDescent="0.2">
      <c r="A201" s="39"/>
      <c r="B201" s="41" t="s">
        <v>216</v>
      </c>
      <c r="C201" s="7">
        <v>38</v>
      </c>
      <c r="D201" s="7">
        <v>26</v>
      </c>
      <c r="E201" s="31">
        <f t="shared" si="80"/>
        <v>6.1290322580645158E-2</v>
      </c>
      <c r="F201" s="31">
        <f t="shared" si="80"/>
        <v>4.3189368770764118E-2</v>
      </c>
      <c r="G201" s="11">
        <f t="shared" si="62"/>
        <v>-0.31578947368421051</v>
      </c>
      <c r="H201" s="25">
        <f t="shared" si="63"/>
        <v>-1.9354838709677417E-2</v>
      </c>
      <c r="I201" s="2"/>
    </row>
    <row r="202" spans="1:9" s="32" customFormat="1" ht="15" x14ac:dyDescent="0.2">
      <c r="A202" s="39"/>
      <c r="B202" s="41" t="s">
        <v>437</v>
      </c>
      <c r="C202" s="7">
        <v>2</v>
      </c>
      <c r="D202" s="7">
        <v>4</v>
      </c>
      <c r="E202" s="31">
        <f t="shared" si="80"/>
        <v>3.2258064516129032E-3</v>
      </c>
      <c r="F202" s="31">
        <f t="shared" si="80"/>
        <v>6.6445182724252493E-3</v>
      </c>
      <c r="G202" s="11">
        <f t="shared" si="62"/>
        <v>1</v>
      </c>
      <c r="H202" s="25">
        <f t="shared" si="63"/>
        <v>3.2258064516129032E-3</v>
      </c>
      <c r="I202" s="2"/>
    </row>
    <row r="203" spans="1:9" s="32" customFormat="1" ht="15" x14ac:dyDescent="0.2">
      <c r="A203" s="39"/>
      <c r="B203" s="41" t="s">
        <v>438</v>
      </c>
      <c r="C203" s="7">
        <v>30</v>
      </c>
      <c r="D203" s="7">
        <v>39</v>
      </c>
      <c r="E203" s="31">
        <f t="shared" si="80"/>
        <v>4.8387096774193547E-2</v>
      </c>
      <c r="F203" s="31">
        <f t="shared" si="80"/>
        <v>6.4784053156146174E-2</v>
      </c>
      <c r="G203" s="11">
        <f t="shared" si="62"/>
        <v>0.3</v>
      </c>
      <c r="H203" s="25">
        <f t="shared" si="63"/>
        <v>1.4516129032258063E-2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0</v>
      </c>
      <c r="D205" s="7">
        <v>0</v>
      </c>
      <c r="E205" s="31" t="str">
        <f t="shared" ref="E205" si="81">+IF(C205=0,"",C205/C$169)</f>
        <v/>
      </c>
      <c r="F205" s="31" t="str">
        <f t="shared" ref="F205" si="82">+IF(D205=0,"",D205/D$169)</f>
        <v/>
      </c>
      <c r="G205" s="11" t="str">
        <f t="shared" si="62"/>
        <v xml:space="preserve"> </v>
      </c>
      <c r="H205" s="25" t="str">
        <f t="shared" ref="H205" si="83">+IF(OR(AND(E205=""),(G205="")),"",E205*G205)</f>
        <v/>
      </c>
      <c r="I205" s="2"/>
    </row>
    <row r="206" spans="1:9" s="32" customFormat="1" ht="15" x14ac:dyDescent="0.2">
      <c r="A206" s="39"/>
      <c r="B206" s="41" t="s">
        <v>218</v>
      </c>
      <c r="C206" s="7">
        <v>1</v>
      </c>
      <c r="D206" s="7">
        <v>2</v>
      </c>
      <c r="E206" s="31">
        <f t="shared" ref="E206:F213" si="84">+IF(C206=0,"",C206/C$169)</f>
        <v>1.6129032258064516E-3</v>
      </c>
      <c r="F206" s="31">
        <f t="shared" si="84"/>
        <v>3.3222591362126247E-3</v>
      </c>
      <c r="G206" s="11">
        <f t="shared" si="62"/>
        <v>1</v>
      </c>
      <c r="H206" s="25">
        <f t="shared" si="63"/>
        <v>1.6129032258064516E-3</v>
      </c>
      <c r="I206" s="2"/>
    </row>
    <row r="207" spans="1:9" s="32" customFormat="1" ht="15" x14ac:dyDescent="0.2">
      <c r="A207" s="39"/>
      <c r="B207" s="41" t="s">
        <v>219</v>
      </c>
      <c r="C207" s="7">
        <v>4</v>
      </c>
      <c r="D207" s="7">
        <v>7</v>
      </c>
      <c r="E207" s="31">
        <f t="shared" si="84"/>
        <v>6.4516129032258064E-3</v>
      </c>
      <c r="F207" s="31">
        <f t="shared" si="84"/>
        <v>1.1627906976744186E-2</v>
      </c>
      <c r="G207" s="11">
        <f t="shared" si="62"/>
        <v>0.75</v>
      </c>
      <c r="H207" s="25">
        <f t="shared" si="63"/>
        <v>4.8387096774193551E-3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1</v>
      </c>
      <c r="E208" s="31" t="str">
        <f t="shared" si="84"/>
        <v/>
      </c>
      <c r="F208" s="31">
        <f t="shared" si="84"/>
        <v>1.6611295681063123E-3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5</v>
      </c>
      <c r="D209" s="7">
        <v>0</v>
      </c>
      <c r="E209" s="31">
        <f t="shared" si="84"/>
        <v>8.0645161290322578E-3</v>
      </c>
      <c r="F209" s="31" t="str">
        <f t="shared" si="84"/>
        <v/>
      </c>
      <c r="G209" s="11">
        <f t="shared" si="62"/>
        <v>-1</v>
      </c>
      <c r="H209" s="25">
        <f t="shared" si="63"/>
        <v>-8.0645161290322578E-3</v>
      </c>
      <c r="I209" s="2"/>
    </row>
    <row r="210" spans="1:9" s="32" customFormat="1" ht="15" x14ac:dyDescent="0.2">
      <c r="A210" s="39"/>
      <c r="B210" s="41" t="s">
        <v>47</v>
      </c>
      <c r="C210" s="7">
        <v>26</v>
      </c>
      <c r="D210" s="7">
        <v>42</v>
      </c>
      <c r="E210" s="31">
        <f t="shared" si="84"/>
        <v>4.1935483870967745E-2</v>
      </c>
      <c r="F210" s="31">
        <f t="shared" si="84"/>
        <v>6.9767441860465115E-2</v>
      </c>
      <c r="G210" s="11">
        <f t="shared" si="62"/>
        <v>0.61538461538461542</v>
      </c>
      <c r="H210" s="25">
        <f t="shared" si="63"/>
        <v>2.5806451612903229E-2</v>
      </c>
      <c r="I210" s="2"/>
    </row>
    <row r="211" spans="1:9" s="32" customFormat="1" ht="15" x14ac:dyDescent="0.2">
      <c r="A211" s="39"/>
      <c r="B211" s="41" t="s">
        <v>221</v>
      </c>
      <c r="C211" s="7">
        <v>2</v>
      </c>
      <c r="D211" s="7">
        <v>5</v>
      </c>
      <c r="E211" s="31">
        <f t="shared" si="84"/>
        <v>3.2258064516129032E-3</v>
      </c>
      <c r="F211" s="31">
        <f t="shared" si="84"/>
        <v>8.3056478405315621E-3</v>
      </c>
      <c r="G211" s="11">
        <f t="shared" si="62"/>
        <v>1.5</v>
      </c>
      <c r="H211" s="25">
        <f t="shared" si="63"/>
        <v>4.8387096774193551E-3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1</v>
      </c>
      <c r="D218" s="7">
        <v>1</v>
      </c>
      <c r="E218" s="31">
        <f t="shared" si="92"/>
        <v>1.6129032258064516E-3</v>
      </c>
      <c r="F218" s="31">
        <f t="shared" si="93"/>
        <v>1.6611295681063123E-3</v>
      </c>
      <c r="G218" s="11">
        <f t="shared" si="62"/>
        <v>0</v>
      </c>
      <c r="H218" s="25">
        <f t="shared" si="63"/>
        <v>0</v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1</v>
      </c>
      <c r="E219" s="31">
        <f t="shared" si="92"/>
        <v>3.2258064516129032E-3</v>
      </c>
      <c r="F219" s="31">
        <f t="shared" si="93"/>
        <v>1.6611295681063123E-3</v>
      </c>
      <c r="G219" s="11">
        <f t="shared" si="62"/>
        <v>-0.5</v>
      </c>
      <c r="H219" s="25">
        <f t="shared" si="63"/>
        <v>-1.6129032258064516E-3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6</v>
      </c>
      <c r="D222" s="7">
        <v>10</v>
      </c>
      <c r="E222" s="31">
        <f t="shared" si="92"/>
        <v>9.6774193548387101E-3</v>
      </c>
      <c r="F222" s="31">
        <f t="shared" si="93"/>
        <v>1.6611295681063124E-2</v>
      </c>
      <c r="G222" s="11">
        <f t="shared" si="62"/>
        <v>0.66666666666666663</v>
      </c>
      <c r="H222" s="25">
        <f t="shared" si="63"/>
        <v>6.4516129032258064E-3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1</v>
      </c>
      <c r="E223" s="31" t="str">
        <f t="shared" si="92"/>
        <v/>
      </c>
      <c r="F223" s="31">
        <f t="shared" si="93"/>
        <v>1.6611295681063123E-3</v>
      </c>
      <c r="G223" s="11">
        <f t="shared" si="62"/>
        <v>1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4</v>
      </c>
      <c r="E225" s="31" t="str">
        <f t="shared" si="92"/>
        <v/>
      </c>
      <c r="F225" s="31">
        <f t="shared" si="93"/>
        <v>6.6445182724252493E-3</v>
      </c>
      <c r="G225" s="11">
        <f t="shared" si="62"/>
        <v>1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3</v>
      </c>
      <c r="E227" s="31" t="str">
        <f t="shared" si="92"/>
        <v/>
      </c>
      <c r="F227" s="31">
        <f t="shared" si="93"/>
        <v>4.9833887043189366E-3</v>
      </c>
      <c r="G227" s="11">
        <f t="shared" si="62"/>
        <v>1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147</v>
      </c>
      <c r="D236" s="7">
        <v>90</v>
      </c>
      <c r="E236" s="31">
        <f t="shared" si="92"/>
        <v>0.23709677419354838</v>
      </c>
      <c r="F236" s="31">
        <f t="shared" si="93"/>
        <v>0.14950166112956811</v>
      </c>
      <c r="G236" s="11">
        <f t="shared" si="62"/>
        <v>-0.38775510204081631</v>
      </c>
      <c r="H236" s="25">
        <f t="shared" si="63"/>
        <v>-9.1935483870967741E-2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21</v>
      </c>
      <c r="D239" s="7">
        <v>8</v>
      </c>
      <c r="E239" s="31">
        <f t="shared" si="92"/>
        <v>3.3870967741935487E-2</v>
      </c>
      <c r="F239" s="31">
        <f t="shared" si="93"/>
        <v>1.3289036544850499E-2</v>
      </c>
      <c r="G239" s="11">
        <f t="shared" si="99"/>
        <v>-0.61904761904761907</v>
      </c>
      <c r="H239" s="25">
        <f t="shared" si="63"/>
        <v>-2.0967741935483872E-2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1</v>
      </c>
      <c r="E248" s="31" t="str">
        <f t="shared" si="92"/>
        <v/>
      </c>
      <c r="F248" s="31">
        <f t="shared" si="93"/>
        <v>1.6611295681063123E-3</v>
      </c>
      <c r="G248" s="11">
        <f t="shared" si="99"/>
        <v>1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1</v>
      </c>
      <c r="E259" s="31" t="str">
        <f t="shared" si="92"/>
        <v/>
      </c>
      <c r="F259" s="31">
        <f t="shared" si="93"/>
        <v>1.6611295681063123E-3</v>
      </c>
      <c r="G259" s="11">
        <f t="shared" si="99"/>
        <v>1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7</v>
      </c>
      <c r="D263" s="7">
        <v>5</v>
      </c>
      <c r="E263" s="31">
        <f t="shared" si="104"/>
        <v>1.1290322580645161E-2</v>
      </c>
      <c r="F263" s="31">
        <f t="shared" si="104"/>
        <v>8.3056478405315621E-3</v>
      </c>
      <c r="G263" s="11">
        <f t="shared" si="99"/>
        <v>-0.2857142857142857</v>
      </c>
      <c r="H263" s="25">
        <f t="shared" si="100"/>
        <v>-3.2258064516129028E-3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29</v>
      </c>
      <c r="D265" s="7">
        <v>0</v>
      </c>
      <c r="E265" s="31">
        <f t="shared" ref="E265:E270" si="105">+IF(C265=0,"",C265/C$169)</f>
        <v>4.6774193548387098E-2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-4.6774193548387098E-2</v>
      </c>
      <c r="I265" s="2"/>
    </row>
    <row r="266" spans="1:9" s="32" customFormat="1" ht="15" x14ac:dyDescent="0.2">
      <c r="A266" s="39"/>
      <c r="B266" s="41" t="s">
        <v>529</v>
      </c>
      <c r="C266" s="7">
        <v>30</v>
      </c>
      <c r="D266" s="7">
        <v>27</v>
      </c>
      <c r="E266" s="31">
        <f t="shared" si="105"/>
        <v>4.8387096774193547E-2</v>
      </c>
      <c r="F266" s="31">
        <f t="shared" si="106"/>
        <v>4.4850498338870434E-2</v>
      </c>
      <c r="G266" s="11">
        <f t="shared" si="99"/>
        <v>-0.1</v>
      </c>
      <c r="H266" s="25">
        <f t="shared" si="107"/>
        <v>-4.8387096774193551E-3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2</v>
      </c>
      <c r="D268" s="7">
        <v>0</v>
      </c>
      <c r="E268" s="31">
        <f t="shared" si="105"/>
        <v>3.2258064516129032E-3</v>
      </c>
      <c r="F268" s="31" t="str">
        <f t="shared" si="106"/>
        <v/>
      </c>
      <c r="G268" s="11">
        <f t="shared" si="99"/>
        <v>-1</v>
      </c>
      <c r="H268" s="25">
        <f t="shared" si="107"/>
        <v>-3.2258064516129032E-3</v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2</v>
      </c>
      <c r="D270" s="7">
        <v>0</v>
      </c>
      <c r="E270" s="31">
        <f t="shared" si="105"/>
        <v>3.2258064516129032E-3</v>
      </c>
      <c r="F270" s="31" t="str">
        <f t="shared" si="106"/>
        <v/>
      </c>
      <c r="G270" s="11">
        <f t="shared" si="99"/>
        <v>-1</v>
      </c>
      <c r="H270" s="25">
        <f t="shared" si="107"/>
        <v>-3.2258064516129032E-3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5</v>
      </c>
      <c r="D274" s="7">
        <v>13</v>
      </c>
      <c r="E274" s="31">
        <f t="shared" ref="E274:F278" si="111">+IF(C274=0,"",C274/C$169)</f>
        <v>8.0645161290322578E-3</v>
      </c>
      <c r="F274" s="31">
        <f t="shared" si="111"/>
        <v>2.1594684385382059E-2</v>
      </c>
      <c r="G274" s="11">
        <f t="shared" si="99"/>
        <v>1.6</v>
      </c>
      <c r="H274" s="25">
        <f t="shared" si="100"/>
        <v>1.2903225806451613E-2</v>
      </c>
      <c r="I274" s="2"/>
    </row>
    <row r="275" spans="1:9" s="32" customFormat="1" ht="15" x14ac:dyDescent="0.2">
      <c r="A275" s="39"/>
      <c r="B275" s="41" t="s">
        <v>64</v>
      </c>
      <c r="C275" s="7">
        <v>2</v>
      </c>
      <c r="D275" s="7">
        <v>7</v>
      </c>
      <c r="E275" s="31">
        <f t="shared" si="111"/>
        <v>3.2258064516129032E-3</v>
      </c>
      <c r="F275" s="31">
        <f t="shared" si="111"/>
        <v>1.1627906976744186E-2</v>
      </c>
      <c r="G275" s="11">
        <f t="shared" si="99"/>
        <v>2.5</v>
      </c>
      <c r="H275" s="25">
        <f t="shared" si="100"/>
        <v>8.0645161290322578E-3</v>
      </c>
      <c r="I275" s="2"/>
    </row>
    <row r="276" spans="1:9" s="32" customFormat="1" ht="15" x14ac:dyDescent="0.2">
      <c r="A276" s="39"/>
      <c r="B276" s="41" t="s">
        <v>61</v>
      </c>
      <c r="C276" s="7">
        <v>2</v>
      </c>
      <c r="D276" s="7">
        <v>3</v>
      </c>
      <c r="E276" s="31">
        <f t="shared" si="111"/>
        <v>3.2258064516129032E-3</v>
      </c>
      <c r="F276" s="31">
        <f t="shared" si="111"/>
        <v>4.9833887043189366E-3</v>
      </c>
      <c r="G276" s="11">
        <f t="shared" si="99"/>
        <v>0.5</v>
      </c>
      <c r="H276" s="25">
        <f t="shared" si="100"/>
        <v>1.6129032258064516E-3</v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1</v>
      </c>
      <c r="E279" s="31">
        <f t="shared" ref="E279" si="112">+IF(C279=0,"",C279/C$169)</f>
        <v>1.6129032258064516E-3</v>
      </c>
      <c r="F279" s="31">
        <f t="shared" ref="F279" si="113">+IF(D279=0,"",D279/D$169)</f>
        <v>1.6611295681063123E-3</v>
      </c>
      <c r="G279" s="11">
        <f t="shared" si="99"/>
        <v>0</v>
      </c>
      <c r="H279" s="25">
        <f t="shared" ref="H279" si="114">+IF(OR(AND(E279=""),(G279="")),"",E279*G279)</f>
        <v>0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1.6611295681063123E-3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2</v>
      </c>
      <c r="E288" s="31" t="str">
        <f t="shared" si="115"/>
        <v/>
      </c>
      <c r="F288" s="31">
        <f t="shared" si="115"/>
        <v>3.3222591362126247E-3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10</v>
      </c>
      <c r="D289" s="7">
        <v>1</v>
      </c>
      <c r="E289" s="31">
        <f t="shared" ref="E289:E290" si="119">+IF(C289=0,"",C289/C$169)</f>
        <v>1.6129032258064516E-2</v>
      </c>
      <c r="F289" s="31">
        <f t="shared" ref="F289:F290" si="120">+IF(D289=0,"",D289/D$169)</f>
        <v>1.6611295681063123E-3</v>
      </c>
      <c r="G289" s="11">
        <f t="shared" si="99"/>
        <v>-0.9</v>
      </c>
      <c r="H289" s="25">
        <f t="shared" ref="H289:H290" si="121">+IF(OR(AND(E289=""),(G289="")),"",E289*G289)</f>
        <v>-1.4516129032258065E-2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11</v>
      </c>
      <c r="D291" s="7">
        <v>6</v>
      </c>
      <c r="E291" s="31">
        <f>+IF(C291=0,"",C291/C$169)</f>
        <v>1.7741935483870968E-2</v>
      </c>
      <c r="F291" s="31">
        <f>+IF(D291=0,"",D291/D$169)</f>
        <v>9.9667774086378731E-3</v>
      </c>
      <c r="G291" s="11">
        <f t="shared" si="99"/>
        <v>-0.45454545454545453</v>
      </c>
      <c r="H291" s="25">
        <f t="shared" si="100"/>
        <v>-8.0645161290322578E-3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26</v>
      </c>
      <c r="D294" s="7">
        <v>0</v>
      </c>
      <c r="E294" s="31">
        <f t="shared" si="122"/>
        <v>4.1935483870967745E-2</v>
      </c>
      <c r="F294" s="31" t="str">
        <f t="shared" si="123"/>
        <v/>
      </c>
      <c r="G294" s="11">
        <f t="shared" si="99"/>
        <v>-1</v>
      </c>
      <c r="H294" s="25">
        <f t="shared" si="124"/>
        <v>-4.1935483870967745E-2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1</v>
      </c>
      <c r="E298" s="31" t="str">
        <f>+IF(C298=0,"",C298/C$169)</f>
        <v/>
      </c>
      <c r="F298" s="31">
        <f>+IF(D298=0,"",D298/D$169)</f>
        <v>1.6611295681063123E-3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13</v>
      </c>
      <c r="D299" s="7">
        <v>18</v>
      </c>
      <c r="E299" s="31">
        <f>+IF(C299=0,"",C299/C$169)</f>
        <v>2.0967741935483872E-2</v>
      </c>
      <c r="F299" s="31">
        <f>+IF(D299=0,"",D299/D$169)</f>
        <v>2.9900332225913623E-2</v>
      </c>
      <c r="G299" s="11">
        <f t="shared" si="99"/>
        <v>0.38461538461538464</v>
      </c>
      <c r="H299" s="25">
        <f t="shared" si="100"/>
        <v>8.0645161290322596E-3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0</v>
      </c>
      <c r="E301" s="31">
        <f t="shared" ref="E301:E323" si="131">+IF(C301=0,"",C301/C$169)</f>
        <v>1.6129032258064516E-3</v>
      </c>
      <c r="F301" s="31" t="str">
        <f t="shared" ref="F301:F323" si="132">+IF(D301=0,"",D301/D$169)</f>
        <v/>
      </c>
      <c r="G301" s="11">
        <f t="shared" ref="G301:G339" si="133">+IF(AND(C301=0,D301=0)," ",IF(C301=0,1,IF(D301=0,-1,(D301-C301)/C301)))</f>
        <v>-1</v>
      </c>
      <c r="H301" s="25">
        <f t="shared" si="100"/>
        <v>-1.6129032258064516E-3</v>
      </c>
      <c r="I301" s="2"/>
    </row>
    <row r="302" spans="1:9" s="32" customFormat="1" ht="15" x14ac:dyDescent="0.2">
      <c r="A302" s="39"/>
      <c r="B302" s="41" t="s">
        <v>458</v>
      </c>
      <c r="C302" s="7">
        <v>1</v>
      </c>
      <c r="D302" s="7">
        <v>0</v>
      </c>
      <c r="E302" s="31">
        <f t="shared" si="131"/>
        <v>1.6129032258064516E-3</v>
      </c>
      <c r="F302" s="31" t="str">
        <f t="shared" si="132"/>
        <v/>
      </c>
      <c r="G302" s="11">
        <f t="shared" si="133"/>
        <v>-1</v>
      </c>
      <c r="H302" s="25">
        <f t="shared" si="100"/>
        <v>-1.6129032258064516E-3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</v>
      </c>
      <c r="D304" s="7">
        <v>1</v>
      </c>
      <c r="E304" s="31">
        <f t="shared" si="131"/>
        <v>3.2258064516129032E-3</v>
      </c>
      <c r="F304" s="31">
        <f t="shared" si="132"/>
        <v>1.6611295681063123E-3</v>
      </c>
      <c r="G304" s="11">
        <f t="shared" si="133"/>
        <v>-0.5</v>
      </c>
      <c r="H304" s="25">
        <f t="shared" si="100"/>
        <v>-1.6129032258064516E-3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5</v>
      </c>
      <c r="D309" s="7">
        <v>7</v>
      </c>
      <c r="E309" s="31">
        <f t="shared" si="131"/>
        <v>8.0645161290322578E-3</v>
      </c>
      <c r="F309" s="31">
        <f t="shared" si="132"/>
        <v>1.1627906976744186E-2</v>
      </c>
      <c r="G309" s="11">
        <f t="shared" si="133"/>
        <v>0.4</v>
      </c>
      <c r="H309" s="25">
        <f t="shared" si="100"/>
        <v>3.2258064516129032E-3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1</v>
      </c>
      <c r="E310" s="31" t="str">
        <f t="shared" si="131"/>
        <v/>
      </c>
      <c r="F310" s="31">
        <f t="shared" si="132"/>
        <v>1.6611295681063123E-3</v>
      </c>
      <c r="G310" s="11">
        <f t="shared" si="133"/>
        <v>1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1</v>
      </c>
      <c r="E311" s="31">
        <f t="shared" si="131"/>
        <v>1.6129032258064516E-3</v>
      </c>
      <c r="F311" s="31">
        <f t="shared" si="132"/>
        <v>1.6611295681063123E-3</v>
      </c>
      <c r="G311" s="11">
        <f t="shared" si="133"/>
        <v>0</v>
      </c>
      <c r="H311" s="25">
        <f t="shared" si="100"/>
        <v>0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6</v>
      </c>
      <c r="D313" s="7">
        <v>10</v>
      </c>
      <c r="E313" s="31">
        <f t="shared" si="131"/>
        <v>9.6774193548387101E-3</v>
      </c>
      <c r="F313" s="31">
        <f t="shared" si="132"/>
        <v>1.6611295681063124E-2</v>
      </c>
      <c r="G313" s="11">
        <f t="shared" si="133"/>
        <v>0.66666666666666663</v>
      </c>
      <c r="H313" s="25">
        <f t="shared" si="100"/>
        <v>6.4516129032258064E-3</v>
      </c>
      <c r="I313" s="2"/>
    </row>
    <row r="314" spans="1:9" s="32" customFormat="1" ht="15" x14ac:dyDescent="0.2">
      <c r="A314" s="39"/>
      <c r="B314" s="41" t="s">
        <v>466</v>
      </c>
      <c r="C314" s="7">
        <v>3</v>
      </c>
      <c r="D314" s="7">
        <v>0</v>
      </c>
      <c r="E314" s="31">
        <f t="shared" si="131"/>
        <v>4.8387096774193551E-3</v>
      </c>
      <c r="F314" s="31" t="str">
        <f t="shared" si="132"/>
        <v/>
      </c>
      <c r="G314" s="11">
        <f t="shared" si="133"/>
        <v>-1</v>
      </c>
      <c r="H314" s="25">
        <f t="shared" si="100"/>
        <v>-4.8387096774193551E-3</v>
      </c>
      <c r="I314" s="2"/>
    </row>
    <row r="315" spans="1:9" s="32" customFormat="1" ht="15" x14ac:dyDescent="0.2">
      <c r="A315" s="39"/>
      <c r="B315" s="41" t="s">
        <v>575</v>
      </c>
      <c r="C315" s="7">
        <v>3</v>
      </c>
      <c r="D315" s="7">
        <v>54</v>
      </c>
      <c r="E315" s="31">
        <f t="shared" si="131"/>
        <v>4.8387096774193551E-3</v>
      </c>
      <c r="F315" s="31">
        <f t="shared" si="132"/>
        <v>8.9700996677740868E-2</v>
      </c>
      <c r="G315" s="11">
        <f t="shared" si="133"/>
        <v>17</v>
      </c>
      <c r="H315" s="25">
        <f t="shared" si="100"/>
        <v>8.2258064516129034E-2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1</v>
      </c>
      <c r="D317" s="7">
        <v>1</v>
      </c>
      <c r="E317" s="31">
        <f t="shared" si="131"/>
        <v>1.6129032258064516E-3</v>
      </c>
      <c r="F317" s="31">
        <f t="shared" si="132"/>
        <v>1.6611295681063123E-3</v>
      </c>
      <c r="G317" s="11">
        <f t="shared" si="133"/>
        <v>0</v>
      </c>
      <c r="H317" s="25">
        <f t="shared" si="100"/>
        <v>0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1</v>
      </c>
      <c r="E319" s="31" t="str">
        <f t="shared" si="131"/>
        <v/>
      </c>
      <c r="F319" s="31">
        <f t="shared" si="132"/>
        <v>1.6611295681063123E-3</v>
      </c>
      <c r="G319" s="11">
        <f t="shared" si="133"/>
        <v>1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3</v>
      </c>
      <c r="D320" s="7">
        <v>5</v>
      </c>
      <c r="E320" s="31">
        <f t="shared" si="131"/>
        <v>4.8387096774193551E-3</v>
      </c>
      <c r="F320" s="31">
        <f t="shared" si="132"/>
        <v>8.3056478405315621E-3</v>
      </c>
      <c r="G320" s="11">
        <f t="shared" si="133"/>
        <v>0.66666666666666663</v>
      </c>
      <c r="H320" s="25">
        <f t="shared" si="100"/>
        <v>3.2258064516129032E-3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10</v>
      </c>
      <c r="D330" s="7">
        <v>0</v>
      </c>
      <c r="E330" s="31">
        <f t="shared" si="138"/>
        <v>1.6129032258064516E-2</v>
      </c>
      <c r="F330" s="31" t="str">
        <f t="shared" si="139"/>
        <v/>
      </c>
      <c r="G330" s="11">
        <f t="shared" si="133"/>
        <v>-1</v>
      </c>
      <c r="H330" s="25">
        <f t="shared" si="140"/>
        <v>-1.6129032258064516E-2</v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4</v>
      </c>
      <c r="D334" s="7">
        <v>6</v>
      </c>
      <c r="E334" s="31">
        <f t="shared" si="138"/>
        <v>6.4516129032258064E-3</v>
      </c>
      <c r="F334" s="31">
        <f t="shared" si="139"/>
        <v>9.9667774086378731E-3</v>
      </c>
      <c r="G334" s="11">
        <f t="shared" si="133"/>
        <v>0.5</v>
      </c>
      <c r="H334" s="25">
        <f t="shared" si="140"/>
        <v>3.2258064516129032E-3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1</v>
      </c>
      <c r="E337" s="31" t="str">
        <f t="shared" ref="E337:E339" si="141">+IF(C337=0,"",C337/C$169)</f>
        <v/>
      </c>
      <c r="F337" s="31">
        <f t="shared" ref="F337:F339" si="142">+IF(D337=0,"",D337/D$169)</f>
        <v>1.6611295681063123E-3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1</v>
      </c>
      <c r="D339" s="7">
        <v>0</v>
      </c>
      <c r="E339" s="31">
        <f t="shared" si="141"/>
        <v>1.6129032258064516E-3</v>
      </c>
      <c r="F339" s="31" t="str">
        <f t="shared" si="142"/>
        <v/>
      </c>
      <c r="G339" s="11">
        <f t="shared" si="133"/>
        <v>-1</v>
      </c>
      <c r="H339" s="25">
        <f t="shared" si="143"/>
        <v>-1.6129032258064516E-3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2857</v>
      </c>
      <c r="D345" s="52">
        <f>SUM(D346:D564)</f>
        <v>2645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-7.4203710185509281E-2</v>
      </c>
      <c r="H345" s="54">
        <f>+IF(OR(AND(E345=""),(G345="")),"",E345*G345)</f>
        <v>-7.4203710185509281E-2</v>
      </c>
    </row>
    <row r="346" spans="1:9" s="32" customFormat="1" ht="15" x14ac:dyDescent="0.2">
      <c r="A346" s="39"/>
      <c r="B346" s="29" t="s">
        <v>74</v>
      </c>
      <c r="C346" s="7">
        <v>5</v>
      </c>
      <c r="D346" s="7">
        <v>3</v>
      </c>
      <c r="E346" s="31">
        <f t="shared" si="144"/>
        <v>1.7500875043752187E-3</v>
      </c>
      <c r="F346" s="31">
        <f t="shared" si="145"/>
        <v>1.1342155009451795E-3</v>
      </c>
      <c r="G346" s="11">
        <f t="shared" ref="G346:G410" si="146">+IF(AND(C346=0,D346=0)," ",IF(C346=0,1,IF(D346=0,-1,(D346-C346)/C346)))</f>
        <v>-0.4</v>
      </c>
      <c r="H346" s="25">
        <f>+IF(OR(AND(E346=""),(G346="")),"",E346*G346)</f>
        <v>-7.0003500175008749E-4</v>
      </c>
      <c r="I346" s="2"/>
    </row>
    <row r="347" spans="1:9" s="32" customFormat="1" ht="15" x14ac:dyDescent="0.2">
      <c r="A347" s="39"/>
      <c r="B347" s="29" t="s">
        <v>77</v>
      </c>
      <c r="C347" s="7">
        <v>5</v>
      </c>
      <c r="D347" s="7">
        <v>5</v>
      </c>
      <c r="E347" s="31">
        <f t="shared" si="144"/>
        <v>1.7500875043752187E-3</v>
      </c>
      <c r="F347" s="31">
        <f t="shared" si="145"/>
        <v>1.890359168241966E-3</v>
      </c>
      <c r="G347" s="11">
        <f t="shared" si="146"/>
        <v>0</v>
      </c>
      <c r="H347" s="25">
        <f t="shared" ref="H347:H414" si="147">+IF(OR(AND(E347=""),(G347="")),"",E347*G347)</f>
        <v>0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201</v>
      </c>
      <c r="E348" s="31" t="str">
        <f t="shared" si="144"/>
        <v/>
      </c>
      <c r="F348" s="31">
        <f t="shared" si="145"/>
        <v>7.5992438563327033E-2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2</v>
      </c>
      <c r="E349" s="31" t="str">
        <f t="shared" si="144"/>
        <v/>
      </c>
      <c r="F349" s="31">
        <f t="shared" si="145"/>
        <v>7.5614366729678643E-4</v>
      </c>
      <c r="G349" s="11">
        <f t="shared" si="146"/>
        <v>1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15</v>
      </c>
      <c r="D351" s="7">
        <v>26</v>
      </c>
      <c r="E351" s="31">
        <f t="shared" si="144"/>
        <v>5.250262513125656E-3</v>
      </c>
      <c r="F351" s="31">
        <f t="shared" si="145"/>
        <v>9.8298676748582222E-3</v>
      </c>
      <c r="G351" s="11">
        <f t="shared" si="146"/>
        <v>0.73333333333333328</v>
      </c>
      <c r="H351" s="25">
        <f t="shared" si="147"/>
        <v>3.8501925096254808E-3</v>
      </c>
      <c r="I351" s="2"/>
    </row>
    <row r="352" spans="1:9" s="32" customFormat="1" ht="15" x14ac:dyDescent="0.2">
      <c r="A352" s="39"/>
      <c r="B352" s="29" t="s">
        <v>80</v>
      </c>
      <c r="C352" s="7">
        <v>22</v>
      </c>
      <c r="D352" s="7">
        <v>30</v>
      </c>
      <c r="E352" s="31">
        <f t="shared" si="144"/>
        <v>7.7003850192509625E-3</v>
      </c>
      <c r="F352" s="31">
        <f t="shared" si="145"/>
        <v>1.1342155009451797E-2</v>
      </c>
      <c r="G352" s="11">
        <f t="shared" si="146"/>
        <v>0.36363636363636365</v>
      </c>
      <c r="H352" s="25">
        <f t="shared" si="147"/>
        <v>2.80014000700035E-3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1</v>
      </c>
      <c r="D354" s="7">
        <v>3</v>
      </c>
      <c r="E354" s="31">
        <f t="shared" si="144"/>
        <v>3.5001750087504374E-4</v>
      </c>
      <c r="F354" s="31">
        <f t="shared" si="145"/>
        <v>1.1342155009451795E-3</v>
      </c>
      <c r="G354" s="11">
        <f t="shared" si="146"/>
        <v>2</v>
      </c>
      <c r="H354" s="25">
        <f t="shared" si="147"/>
        <v>7.0003500175008749E-4</v>
      </c>
      <c r="I354" s="2"/>
    </row>
    <row r="355" spans="1:9" s="32" customFormat="1" ht="15" x14ac:dyDescent="0.2">
      <c r="A355" s="39"/>
      <c r="B355" s="29" t="s">
        <v>247</v>
      </c>
      <c r="C355" s="7">
        <v>1</v>
      </c>
      <c r="D355" s="7">
        <v>1</v>
      </c>
      <c r="E355" s="31">
        <f t="shared" si="144"/>
        <v>3.5001750087504374E-4</v>
      </c>
      <c r="F355" s="31">
        <f t="shared" si="145"/>
        <v>3.7807183364839322E-4</v>
      </c>
      <c r="G355" s="11">
        <f t="shared" si="146"/>
        <v>0</v>
      </c>
      <c r="H355" s="25">
        <f t="shared" si="147"/>
        <v>0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22</v>
      </c>
      <c r="D357" s="7">
        <v>47</v>
      </c>
      <c r="E357" s="31">
        <f t="shared" si="144"/>
        <v>7.7003850192509625E-3</v>
      </c>
      <c r="F357" s="31">
        <f t="shared" si="145"/>
        <v>1.7769376181474481E-2</v>
      </c>
      <c r="G357" s="11">
        <f t="shared" si="146"/>
        <v>1.1363636363636365</v>
      </c>
      <c r="H357" s="25">
        <f t="shared" si="147"/>
        <v>8.7504375218760942E-3</v>
      </c>
      <c r="I357" s="2"/>
    </row>
    <row r="358" spans="1:9" s="32" customFormat="1" ht="15" x14ac:dyDescent="0.2">
      <c r="A358" s="39"/>
      <c r="B358" s="29" t="s">
        <v>577</v>
      </c>
      <c r="C358" s="7">
        <v>16</v>
      </c>
      <c r="D358" s="7">
        <v>7</v>
      </c>
      <c r="E358" s="31">
        <f t="shared" si="144"/>
        <v>5.6002800140006999E-3</v>
      </c>
      <c r="F358" s="31">
        <f t="shared" si="145"/>
        <v>2.6465028355387526E-3</v>
      </c>
      <c r="G358" s="11">
        <f t="shared" si="146"/>
        <v>-0.5625</v>
      </c>
      <c r="H358" s="25">
        <f t="shared" si="147"/>
        <v>-3.1501575078753939E-3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</v>
      </c>
      <c r="D360" s="7">
        <v>7</v>
      </c>
      <c r="E360" s="31">
        <f t="shared" si="144"/>
        <v>3.5001750087504374E-4</v>
      </c>
      <c r="F360" s="31">
        <f t="shared" si="145"/>
        <v>2.6465028355387526E-3</v>
      </c>
      <c r="G360" s="11">
        <f t="shared" si="146"/>
        <v>6</v>
      </c>
      <c r="H360" s="25">
        <f t="shared" si="147"/>
        <v>2.1001050052502626E-3</v>
      </c>
      <c r="I360" s="2"/>
    </row>
    <row r="361" spans="1:9" s="32" customFormat="1" ht="15" x14ac:dyDescent="0.2">
      <c r="A361" s="39"/>
      <c r="B361" s="29" t="s">
        <v>614</v>
      </c>
      <c r="C361" s="7">
        <v>2</v>
      </c>
      <c r="D361" s="7">
        <v>10</v>
      </c>
      <c r="E361" s="31">
        <f t="shared" si="144"/>
        <v>7.0003500175008749E-4</v>
      </c>
      <c r="F361" s="31">
        <f t="shared" si="145"/>
        <v>3.780718336483932E-3</v>
      </c>
      <c r="G361" s="11">
        <f t="shared" si="146"/>
        <v>4</v>
      </c>
      <c r="H361" s="25">
        <f t="shared" si="147"/>
        <v>2.80014000700035E-3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1</v>
      </c>
      <c r="E363" s="31" t="str">
        <f t="shared" si="144"/>
        <v/>
      </c>
      <c r="F363" s="31">
        <f t="shared" si="145"/>
        <v>3.7807183364839322E-4</v>
      </c>
      <c r="G363" s="11">
        <f t="shared" si="146"/>
        <v>1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1634</v>
      </c>
      <c r="D365" s="7">
        <v>466</v>
      </c>
      <c r="E365" s="31">
        <f t="shared" si="144"/>
        <v>0.57192859642982152</v>
      </c>
      <c r="F365" s="31">
        <f t="shared" si="145"/>
        <v>0.17618147448015123</v>
      </c>
      <c r="G365" s="11">
        <f t="shared" si="146"/>
        <v>-0.71481028151774784</v>
      </c>
      <c r="H365" s="25">
        <f t="shared" si="147"/>
        <v>-0.40882044102205112</v>
      </c>
      <c r="I365" s="2"/>
    </row>
    <row r="366" spans="1:9" s="32" customFormat="1" ht="15" x14ac:dyDescent="0.2">
      <c r="A366" s="39"/>
      <c r="B366" s="29" t="s">
        <v>250</v>
      </c>
      <c r="C366" s="7">
        <v>1</v>
      </c>
      <c r="D366" s="7">
        <v>55</v>
      </c>
      <c r="E366" s="31">
        <f t="shared" si="144"/>
        <v>3.5001750087504374E-4</v>
      </c>
      <c r="F366" s="31">
        <f t="shared" si="145"/>
        <v>2.0793950850661626E-2</v>
      </c>
      <c r="G366" s="11">
        <f t="shared" si="146"/>
        <v>54</v>
      </c>
      <c r="H366" s="25">
        <f t="shared" si="147"/>
        <v>1.8900945047252361E-2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1</v>
      </c>
      <c r="D368" s="7">
        <v>1</v>
      </c>
      <c r="E368" s="31">
        <f t="shared" si="144"/>
        <v>3.5001750087504374E-4</v>
      </c>
      <c r="F368" s="31">
        <f t="shared" si="145"/>
        <v>3.7807183364839322E-4</v>
      </c>
      <c r="G368" s="11">
        <f t="shared" si="146"/>
        <v>0</v>
      </c>
      <c r="H368" s="25">
        <f t="shared" si="147"/>
        <v>0</v>
      </c>
      <c r="I368" s="2"/>
    </row>
    <row r="369" spans="1:9" s="32" customFormat="1" ht="15" x14ac:dyDescent="0.2">
      <c r="A369" s="39"/>
      <c r="B369" s="29" t="s">
        <v>578</v>
      </c>
      <c r="C369" s="7">
        <v>15</v>
      </c>
      <c r="D369" s="7">
        <v>49</v>
      </c>
      <c r="E369" s="31">
        <f t="shared" si="144"/>
        <v>5.250262513125656E-3</v>
      </c>
      <c r="F369" s="31">
        <f t="shared" si="145"/>
        <v>1.8525519848771266E-2</v>
      </c>
      <c r="G369" s="11">
        <f t="shared" si="146"/>
        <v>2.2666666666666666</v>
      </c>
      <c r="H369" s="25">
        <f t="shared" si="147"/>
        <v>1.1900595029751486E-2</v>
      </c>
      <c r="I369" s="2"/>
    </row>
    <row r="370" spans="1:9" s="32" customFormat="1" ht="15" x14ac:dyDescent="0.2">
      <c r="A370" s="39"/>
      <c r="B370" s="29" t="s">
        <v>85</v>
      </c>
      <c r="C370" s="7">
        <v>1</v>
      </c>
      <c r="D370" s="7">
        <v>25</v>
      </c>
      <c r="E370" s="31">
        <f t="shared" si="144"/>
        <v>3.5001750087504374E-4</v>
      </c>
      <c r="F370" s="31">
        <f t="shared" si="145"/>
        <v>9.4517958412098299E-3</v>
      </c>
      <c r="G370" s="11">
        <f t="shared" si="146"/>
        <v>24</v>
      </c>
      <c r="H370" s="25">
        <f t="shared" si="147"/>
        <v>8.4004200210010503E-3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1</v>
      </c>
      <c r="E374" s="31" t="str">
        <f t="shared" si="144"/>
        <v/>
      </c>
      <c r="F374" s="31">
        <f t="shared" si="145"/>
        <v>3.7807183364839322E-4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1</v>
      </c>
      <c r="E375" s="31" t="str">
        <f t="shared" si="144"/>
        <v/>
      </c>
      <c r="F375" s="31">
        <f t="shared" si="145"/>
        <v>3.7807183364839322E-4</v>
      </c>
      <c r="G375" s="11">
        <f t="shared" si="146"/>
        <v>1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</v>
      </c>
      <c r="D377" s="30">
        <v>20</v>
      </c>
      <c r="E377" s="31">
        <f t="shared" si="144"/>
        <v>3.5001750087504374E-4</v>
      </c>
      <c r="F377" s="31">
        <f t="shared" si="145"/>
        <v>7.5614366729678641E-3</v>
      </c>
      <c r="G377" s="79">
        <f t="shared" si="146"/>
        <v>19</v>
      </c>
      <c r="H377" s="25">
        <f t="shared" si="147"/>
        <v>6.6503325166258308E-3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</v>
      </c>
      <c r="E378" s="31" t="str">
        <f t="shared" ref="E378" si="153">+IF(C378=0,"",C378/C$345)</f>
        <v/>
      </c>
      <c r="F378" s="31">
        <f t="shared" ref="F378" si="154">+IF(D378=0,"",D378/D$345)</f>
        <v>3.7807183364839322E-4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70</v>
      </c>
      <c r="D379" s="7">
        <v>58</v>
      </c>
      <c r="E379" s="31">
        <f t="shared" ref="E379:E401" si="156">+IF(C379=0,"",C379/C$345)</f>
        <v>2.4501225061253063E-2</v>
      </c>
      <c r="F379" s="31">
        <f t="shared" ref="F379:F401" si="157">+IF(D379=0,"",D379/D$345)</f>
        <v>2.1928166351606805E-2</v>
      </c>
      <c r="G379" s="11">
        <f t="shared" si="146"/>
        <v>-0.17142857142857143</v>
      </c>
      <c r="H379" s="25">
        <f t="shared" si="147"/>
        <v>-4.2002100105005252E-3</v>
      </c>
      <c r="I379" s="2"/>
    </row>
    <row r="380" spans="1:9" s="32" customFormat="1" ht="15" x14ac:dyDescent="0.2">
      <c r="A380" s="39"/>
      <c r="B380" s="29" t="s">
        <v>484</v>
      </c>
      <c r="C380" s="7">
        <v>2</v>
      </c>
      <c r="D380" s="7">
        <v>2</v>
      </c>
      <c r="E380" s="31">
        <f t="shared" si="156"/>
        <v>7.0003500175008749E-4</v>
      </c>
      <c r="F380" s="31">
        <f t="shared" si="157"/>
        <v>7.5614366729678643E-4</v>
      </c>
      <c r="G380" s="11">
        <f t="shared" si="146"/>
        <v>0</v>
      </c>
      <c r="H380" s="25">
        <f t="shared" si="147"/>
        <v>0</v>
      </c>
      <c r="I380" s="2"/>
    </row>
    <row r="381" spans="1:9" s="32" customFormat="1" ht="15" x14ac:dyDescent="0.2">
      <c r="A381" s="39"/>
      <c r="B381" s="29" t="s">
        <v>485</v>
      </c>
      <c r="C381" s="7">
        <v>16</v>
      </c>
      <c r="D381" s="7">
        <v>4</v>
      </c>
      <c r="E381" s="31">
        <f t="shared" si="156"/>
        <v>5.6002800140006999E-3</v>
      </c>
      <c r="F381" s="31">
        <f t="shared" si="157"/>
        <v>1.5122873345935729E-3</v>
      </c>
      <c r="G381" s="11">
        <f t="shared" si="146"/>
        <v>-0.75</v>
      </c>
      <c r="H381" s="25">
        <f t="shared" si="147"/>
        <v>-4.2002100105005252E-3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2</v>
      </c>
      <c r="E382" s="31" t="str">
        <f t="shared" si="156"/>
        <v/>
      </c>
      <c r="F382" s="31">
        <f t="shared" si="157"/>
        <v>7.5614366729678643E-4</v>
      </c>
      <c r="G382" s="11">
        <f t="shared" si="146"/>
        <v>1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12</v>
      </c>
      <c r="D383" s="7">
        <v>18</v>
      </c>
      <c r="E383" s="31">
        <f t="shared" si="156"/>
        <v>4.2002100105005252E-3</v>
      </c>
      <c r="F383" s="31">
        <f t="shared" si="157"/>
        <v>6.8052930056710778E-3</v>
      </c>
      <c r="G383" s="11">
        <f t="shared" si="146"/>
        <v>0.5</v>
      </c>
      <c r="H383" s="25">
        <f t="shared" si="147"/>
        <v>2.1001050052502626E-3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1</v>
      </c>
      <c r="E384" s="31" t="str">
        <f t="shared" si="156"/>
        <v/>
      </c>
      <c r="F384" s="31">
        <f t="shared" si="157"/>
        <v>3.7807183364839322E-4</v>
      </c>
      <c r="G384" s="11">
        <f t="shared" si="146"/>
        <v>1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71</v>
      </c>
      <c r="D385" s="7">
        <v>38</v>
      </c>
      <c r="E385" s="31">
        <f t="shared" si="156"/>
        <v>2.4851242562128107E-2</v>
      </c>
      <c r="F385" s="31">
        <f t="shared" si="157"/>
        <v>1.4366729678638942E-2</v>
      </c>
      <c r="G385" s="11">
        <f t="shared" si="146"/>
        <v>-0.46478873239436619</v>
      </c>
      <c r="H385" s="25">
        <f t="shared" ref="H385" si="158">+IF(OR(AND(E385=""),(G385="")),"",E385*G385)</f>
        <v>-1.1550577528876444E-2</v>
      </c>
      <c r="I385" s="2"/>
    </row>
    <row r="386" spans="1:9" s="32" customFormat="1" ht="15" x14ac:dyDescent="0.2">
      <c r="A386" s="39"/>
      <c r="B386" s="29" t="s">
        <v>487</v>
      </c>
      <c r="C386" s="7">
        <v>109</v>
      </c>
      <c r="D386" s="7">
        <v>362</v>
      </c>
      <c r="E386" s="31">
        <f t="shared" si="156"/>
        <v>3.8151907595379772E-2</v>
      </c>
      <c r="F386" s="31">
        <f t="shared" si="157"/>
        <v>0.13686200378071833</v>
      </c>
      <c r="G386" s="11">
        <f t="shared" si="146"/>
        <v>2.3211009174311927</v>
      </c>
      <c r="H386" s="25">
        <f t="shared" si="147"/>
        <v>8.8554427721386081E-2</v>
      </c>
      <c r="I386" s="2"/>
    </row>
    <row r="387" spans="1:9" s="32" customFormat="1" ht="15" x14ac:dyDescent="0.2">
      <c r="A387" s="39"/>
      <c r="B387" s="29" t="s">
        <v>93</v>
      </c>
      <c r="C387" s="7">
        <v>15</v>
      </c>
      <c r="D387" s="7">
        <v>9</v>
      </c>
      <c r="E387" s="31">
        <f t="shared" si="156"/>
        <v>5.250262513125656E-3</v>
      </c>
      <c r="F387" s="31">
        <f t="shared" si="157"/>
        <v>3.4026465028355389E-3</v>
      </c>
      <c r="G387" s="11">
        <f t="shared" si="146"/>
        <v>-0.4</v>
      </c>
      <c r="H387" s="25">
        <f t="shared" si="147"/>
        <v>-2.1001050052502626E-3</v>
      </c>
      <c r="I387" s="2"/>
    </row>
    <row r="388" spans="1:9" s="32" customFormat="1" ht="15" x14ac:dyDescent="0.2">
      <c r="A388" s="39"/>
      <c r="B388" s="29" t="s">
        <v>86</v>
      </c>
      <c r="C388" s="7">
        <v>9</v>
      </c>
      <c r="D388" s="7">
        <v>122</v>
      </c>
      <c r="E388" s="31">
        <f t="shared" si="156"/>
        <v>3.1501575078753939E-3</v>
      </c>
      <c r="F388" s="31">
        <f t="shared" si="157"/>
        <v>4.6124763705103967E-2</v>
      </c>
      <c r="G388" s="11">
        <f t="shared" si="146"/>
        <v>12.555555555555555</v>
      </c>
      <c r="H388" s="25">
        <f t="shared" si="147"/>
        <v>3.9551977598879948E-2</v>
      </c>
      <c r="I388" s="2"/>
    </row>
    <row r="389" spans="1:9" s="32" customFormat="1" ht="15" x14ac:dyDescent="0.2">
      <c r="A389" s="39"/>
      <c r="B389" s="29" t="s">
        <v>92</v>
      </c>
      <c r="C389" s="7">
        <v>5</v>
      </c>
      <c r="D389" s="7">
        <v>21</v>
      </c>
      <c r="E389" s="31">
        <f t="shared" si="156"/>
        <v>1.7500875043752187E-3</v>
      </c>
      <c r="F389" s="31">
        <f t="shared" si="157"/>
        <v>7.9395085066162573E-3</v>
      </c>
      <c r="G389" s="11">
        <f t="shared" si="146"/>
        <v>3.2</v>
      </c>
      <c r="H389" s="25">
        <f t="shared" si="147"/>
        <v>5.6002800140006999E-3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10</v>
      </c>
      <c r="D393" s="7">
        <v>8</v>
      </c>
      <c r="E393" s="31">
        <f t="shared" si="156"/>
        <v>3.5001750087504373E-3</v>
      </c>
      <c r="F393" s="31">
        <f t="shared" si="157"/>
        <v>3.0245746691871457E-3</v>
      </c>
      <c r="G393" s="11">
        <f t="shared" si="146"/>
        <v>-0.2</v>
      </c>
      <c r="H393" s="25">
        <f t="shared" si="147"/>
        <v>-7.0003500175008749E-4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1</v>
      </c>
      <c r="E394" s="31" t="str">
        <f t="shared" si="156"/>
        <v/>
      </c>
      <c r="F394" s="31">
        <f t="shared" si="157"/>
        <v>3.7807183364839322E-4</v>
      </c>
      <c r="G394" s="11">
        <f t="shared" si="146"/>
        <v>1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1</v>
      </c>
      <c r="D395" s="7">
        <v>0</v>
      </c>
      <c r="E395" s="31">
        <f t="shared" si="156"/>
        <v>3.5001750087504374E-4</v>
      </c>
      <c r="F395" s="31" t="str">
        <f t="shared" si="157"/>
        <v/>
      </c>
      <c r="G395" s="11">
        <f t="shared" si="146"/>
        <v>-1</v>
      </c>
      <c r="H395" s="25">
        <f t="shared" si="147"/>
        <v>-3.5001750087504374E-4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17</v>
      </c>
      <c r="D397" s="7">
        <v>33</v>
      </c>
      <c r="E397" s="31">
        <f t="shared" si="156"/>
        <v>5.9502975148757438E-3</v>
      </c>
      <c r="F397" s="31">
        <f t="shared" si="157"/>
        <v>1.2476370510396975E-2</v>
      </c>
      <c r="G397" s="11">
        <f t="shared" si="146"/>
        <v>0.94117647058823528</v>
      </c>
      <c r="H397" s="25">
        <f t="shared" si="147"/>
        <v>5.6002800140006999E-3</v>
      </c>
      <c r="I397" s="2"/>
    </row>
    <row r="398" spans="1:9" s="32" customFormat="1" ht="15" x14ac:dyDescent="0.2">
      <c r="A398" s="39"/>
      <c r="B398" s="29" t="s">
        <v>94</v>
      </c>
      <c r="C398" s="7">
        <v>2</v>
      </c>
      <c r="D398" s="7">
        <v>22</v>
      </c>
      <c r="E398" s="31">
        <f t="shared" si="156"/>
        <v>7.0003500175008749E-4</v>
      </c>
      <c r="F398" s="31">
        <f t="shared" si="157"/>
        <v>8.3175803402646496E-3</v>
      </c>
      <c r="G398" s="11">
        <f t="shared" si="146"/>
        <v>10</v>
      </c>
      <c r="H398" s="25">
        <f t="shared" si="147"/>
        <v>7.0003500175008747E-3</v>
      </c>
      <c r="I398" s="2"/>
    </row>
    <row r="399" spans="1:9" s="32" customFormat="1" ht="15" x14ac:dyDescent="0.2">
      <c r="A399" s="39"/>
      <c r="B399" s="29" t="s">
        <v>257</v>
      </c>
      <c r="C399" s="7">
        <v>16</v>
      </c>
      <c r="D399" s="7">
        <v>23</v>
      </c>
      <c r="E399" s="31">
        <f t="shared" si="156"/>
        <v>5.6002800140006999E-3</v>
      </c>
      <c r="F399" s="31">
        <f t="shared" si="157"/>
        <v>8.6956521739130436E-3</v>
      </c>
      <c r="G399" s="11">
        <f t="shared" si="146"/>
        <v>0.4375</v>
      </c>
      <c r="H399" s="25">
        <f t="shared" si="147"/>
        <v>2.4501225061253061E-3</v>
      </c>
      <c r="I399" s="2"/>
    </row>
    <row r="400" spans="1:9" s="32" customFormat="1" ht="15" x14ac:dyDescent="0.2">
      <c r="A400" s="39"/>
      <c r="B400" s="29" t="s">
        <v>581</v>
      </c>
      <c r="C400" s="7">
        <v>6</v>
      </c>
      <c r="D400" s="7">
        <v>6</v>
      </c>
      <c r="E400" s="31">
        <f t="shared" si="156"/>
        <v>2.1001050052502626E-3</v>
      </c>
      <c r="F400" s="31">
        <f t="shared" si="157"/>
        <v>2.268431001890359E-3</v>
      </c>
      <c r="G400" s="11">
        <f t="shared" si="146"/>
        <v>0</v>
      </c>
      <c r="H400" s="25">
        <f t="shared" si="147"/>
        <v>0</v>
      </c>
      <c r="I400" s="2"/>
    </row>
    <row r="401" spans="1:9" s="32" customFormat="1" ht="15" x14ac:dyDescent="0.2">
      <c r="A401" s="39"/>
      <c r="B401" s="29" t="s">
        <v>88</v>
      </c>
      <c r="C401" s="7">
        <v>13</v>
      </c>
      <c r="D401" s="7">
        <v>22</v>
      </c>
      <c r="E401" s="31">
        <f t="shared" si="156"/>
        <v>4.5502275113755691E-3</v>
      </c>
      <c r="F401" s="31">
        <f t="shared" si="157"/>
        <v>8.3175803402646496E-3</v>
      </c>
      <c r="G401" s="11">
        <f t="shared" si="146"/>
        <v>0.69230769230769229</v>
      </c>
      <c r="H401" s="25">
        <f t="shared" si="147"/>
        <v>3.1501575078753939E-3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32</v>
      </c>
      <c r="D405" s="7">
        <v>0</v>
      </c>
      <c r="E405" s="31">
        <f t="shared" si="162"/>
        <v>1.12005600280014E-2</v>
      </c>
      <c r="F405" s="31" t="str">
        <f t="shared" si="163"/>
        <v/>
      </c>
      <c r="G405" s="11">
        <f t="shared" si="146"/>
        <v>-1</v>
      </c>
      <c r="H405" s="25">
        <f t="shared" si="147"/>
        <v>-1.12005600280014E-2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36</v>
      </c>
      <c r="D409" s="7">
        <v>41</v>
      </c>
      <c r="E409" s="31">
        <f t="shared" si="162"/>
        <v>1.2600630031501575E-2</v>
      </c>
      <c r="F409" s="31">
        <f t="shared" si="163"/>
        <v>1.550094517958412E-2</v>
      </c>
      <c r="G409" s="11">
        <f t="shared" si="146"/>
        <v>0.1388888888888889</v>
      </c>
      <c r="H409" s="25">
        <f t="shared" si="147"/>
        <v>1.7500875043752189E-3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29</v>
      </c>
      <c r="D412" s="7">
        <v>43</v>
      </c>
      <c r="E412" s="31">
        <f t="shared" si="162"/>
        <v>1.0150507525376268E-2</v>
      </c>
      <c r="F412" s="31">
        <f t="shared" si="163"/>
        <v>1.6257088846880909E-2</v>
      </c>
      <c r="G412" s="11">
        <f t="shared" si="164"/>
        <v>0.48275862068965519</v>
      </c>
      <c r="H412" s="25">
        <f t="shared" si="147"/>
        <v>4.9002450122506121E-3</v>
      </c>
      <c r="I412" s="2"/>
    </row>
    <row r="413" spans="1:9" s="32" customFormat="1" ht="15" x14ac:dyDescent="0.2">
      <c r="A413" s="39"/>
      <c r="B413" s="29" t="s">
        <v>490</v>
      </c>
      <c r="C413" s="7">
        <v>0</v>
      </c>
      <c r="D413" s="7">
        <v>0</v>
      </c>
      <c r="E413" s="31" t="str">
        <f t="shared" si="162"/>
        <v/>
      </c>
      <c r="F413" s="31" t="str">
        <f t="shared" si="163"/>
        <v/>
      </c>
      <c r="G413" s="11" t="str">
        <f t="shared" si="164"/>
        <v xml:space="preserve"> </v>
      </c>
      <c r="H413" s="25" t="str">
        <f t="shared" si="147"/>
        <v/>
      </c>
      <c r="I413" s="2"/>
    </row>
    <row r="414" spans="1:9" s="32" customFormat="1" ht="15" x14ac:dyDescent="0.2">
      <c r="A414" s="39"/>
      <c r="B414" s="29" t="s">
        <v>89</v>
      </c>
      <c r="C414" s="7">
        <v>1</v>
      </c>
      <c r="D414" s="7">
        <v>2</v>
      </c>
      <c r="E414" s="31">
        <f t="shared" si="162"/>
        <v>3.5001750087504374E-4</v>
      </c>
      <c r="F414" s="31">
        <f t="shared" si="163"/>
        <v>7.5614366729678643E-4</v>
      </c>
      <c r="G414" s="11">
        <f t="shared" si="164"/>
        <v>1</v>
      </c>
      <c r="H414" s="25">
        <f t="shared" si="147"/>
        <v>3.5001750087504374E-4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0</v>
      </c>
      <c r="E417" s="31" t="str">
        <f t="shared" ref="E417:E419" si="168">+IF(C417=0,"",C417/C$345)</f>
        <v/>
      </c>
      <c r="F417" s="31" t="str">
        <f t="shared" ref="F417:F419" si="169">+IF(D417=0,"",D417/D$345)</f>
        <v/>
      </c>
      <c r="G417" s="11" t="str">
        <f t="shared" si="164"/>
        <v xml:space="preserve"> 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3</v>
      </c>
      <c r="D418" s="7">
        <v>2</v>
      </c>
      <c r="E418" s="31">
        <f t="shared" si="168"/>
        <v>1.0500525026251313E-3</v>
      </c>
      <c r="F418" s="31">
        <f t="shared" si="169"/>
        <v>7.5614366729678643E-4</v>
      </c>
      <c r="G418" s="11">
        <f t="shared" si="164"/>
        <v>-0.33333333333333331</v>
      </c>
      <c r="H418" s="25">
        <f t="shared" si="170"/>
        <v>-3.5001750087504374E-4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4</v>
      </c>
      <c r="E420" s="31" t="str">
        <f t="shared" si="165"/>
        <v/>
      </c>
      <c r="F420" s="31">
        <f t="shared" si="166"/>
        <v>1.5122873345935729E-3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17</v>
      </c>
      <c r="D421" s="7">
        <v>10</v>
      </c>
      <c r="E421" s="31">
        <f t="shared" si="165"/>
        <v>5.9502975148757438E-3</v>
      </c>
      <c r="F421" s="31">
        <f t="shared" si="166"/>
        <v>3.780718336483932E-3</v>
      </c>
      <c r="G421" s="11">
        <f t="shared" si="164"/>
        <v>-0.41176470588235292</v>
      </c>
      <c r="H421" s="25">
        <f t="shared" si="167"/>
        <v>-2.4501225061253061E-3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6</v>
      </c>
      <c r="D423" s="7">
        <v>0</v>
      </c>
      <c r="E423" s="31">
        <f t="shared" si="165"/>
        <v>2.1001050052502626E-3</v>
      </c>
      <c r="F423" s="31" t="str">
        <f t="shared" si="166"/>
        <v/>
      </c>
      <c r="G423" s="11">
        <f t="shared" si="164"/>
        <v>-1</v>
      </c>
      <c r="H423" s="25">
        <f t="shared" si="167"/>
        <v>-2.1001050052502626E-3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1</v>
      </c>
      <c r="E424" s="31" t="str">
        <f t="shared" si="165"/>
        <v/>
      </c>
      <c r="F424" s="31">
        <f t="shared" si="166"/>
        <v>3.7807183364839322E-4</v>
      </c>
      <c r="G424" s="11">
        <f t="shared" si="164"/>
        <v>1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1</v>
      </c>
      <c r="D425" s="7">
        <v>11</v>
      </c>
      <c r="E425" s="31">
        <f t="shared" ref="E425" si="171">+IF(C425=0,"",C425/C$345)</f>
        <v>3.5001750087504374E-4</v>
      </c>
      <c r="F425" s="31">
        <f t="shared" ref="F425" si="172">+IF(D425=0,"",D425/D$345)</f>
        <v>4.1587901701323248E-3</v>
      </c>
      <c r="G425" s="11">
        <f t="shared" si="164"/>
        <v>10</v>
      </c>
      <c r="H425" s="25">
        <f t="shared" ref="H425" si="173">+IF(OR(AND(E425=""),(G425="")),"",E425*G425)</f>
        <v>3.5001750087504373E-3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50</v>
      </c>
      <c r="E430" s="31" t="str">
        <f t="shared" si="165"/>
        <v/>
      </c>
      <c r="F430" s="31">
        <f t="shared" si="166"/>
        <v>1.890359168241966E-2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50</v>
      </c>
      <c r="D431" s="7">
        <v>0</v>
      </c>
      <c r="E431" s="31">
        <f t="shared" si="165"/>
        <v>1.7500875043752188E-2</v>
      </c>
      <c r="F431" s="31" t="str">
        <f t="shared" si="166"/>
        <v/>
      </c>
      <c r="G431" s="11">
        <f t="shared" si="164"/>
        <v>-1</v>
      </c>
      <c r="H431" s="25">
        <f t="shared" si="167"/>
        <v>-1.7500875043752188E-2</v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11</v>
      </c>
      <c r="E432" s="31" t="str">
        <f t="shared" si="165"/>
        <v/>
      </c>
      <c r="F432" s="31">
        <f t="shared" si="166"/>
        <v>4.1587901701323248E-3</v>
      </c>
      <c r="G432" s="11">
        <f t="shared" si="164"/>
        <v>1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4</v>
      </c>
      <c r="D434" s="7">
        <v>0</v>
      </c>
      <c r="E434" s="31">
        <f t="shared" si="165"/>
        <v>1.400070003500175E-3</v>
      </c>
      <c r="F434" s="31" t="str">
        <f t="shared" si="166"/>
        <v/>
      </c>
      <c r="G434" s="11">
        <f t="shared" si="164"/>
        <v>-1</v>
      </c>
      <c r="H434" s="25">
        <f t="shared" si="167"/>
        <v>-1.400070003500175E-3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1</v>
      </c>
      <c r="D439" s="7">
        <v>1</v>
      </c>
      <c r="E439" s="31">
        <f t="shared" ref="E439:E441" si="181">+IF(C439=0,"",C439/C$345)</f>
        <v>3.5001750087504374E-4</v>
      </c>
      <c r="F439" s="31">
        <f t="shared" ref="F439:F441" si="182">+IF(D439=0,"",D439/D$345)</f>
        <v>3.7807183364839322E-4</v>
      </c>
      <c r="G439" s="11">
        <f t="shared" si="164"/>
        <v>0</v>
      </c>
      <c r="H439" s="25">
        <f t="shared" ref="H439:H441" si="183">+IF(OR(AND(E439=""),(G439="")),"",E439*G439)</f>
        <v>0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1</v>
      </c>
      <c r="E442" s="31" t="str">
        <f t="shared" si="165"/>
        <v/>
      </c>
      <c r="F442" s="31">
        <f t="shared" si="166"/>
        <v>3.7807183364839322E-4</v>
      </c>
      <c r="G442" s="11">
        <f t="shared" si="164"/>
        <v>1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3</v>
      </c>
      <c r="D443" s="7">
        <v>1</v>
      </c>
      <c r="E443" s="31">
        <f t="shared" si="165"/>
        <v>1.0500525026251313E-3</v>
      </c>
      <c r="F443" s="31">
        <f t="shared" si="166"/>
        <v>3.7807183364839322E-4</v>
      </c>
      <c r="G443" s="11">
        <f t="shared" si="164"/>
        <v>-0.66666666666666663</v>
      </c>
      <c r="H443" s="25">
        <f t="shared" si="167"/>
        <v>-7.0003500175008749E-4</v>
      </c>
      <c r="I443" s="2"/>
    </row>
    <row r="444" spans="1:9" s="32" customFormat="1" ht="15" x14ac:dyDescent="0.2">
      <c r="A444" s="39"/>
      <c r="B444" s="29" t="s">
        <v>113</v>
      </c>
      <c r="C444" s="7">
        <v>5</v>
      </c>
      <c r="D444" s="7">
        <v>5</v>
      </c>
      <c r="E444" s="31">
        <f t="shared" si="165"/>
        <v>1.7500875043752187E-3</v>
      </c>
      <c r="F444" s="31">
        <f t="shared" si="166"/>
        <v>1.890359168241966E-3</v>
      </c>
      <c r="G444" s="11">
        <f t="shared" si="164"/>
        <v>0</v>
      </c>
      <c r="H444" s="25">
        <f t="shared" si="167"/>
        <v>0</v>
      </c>
      <c r="I444" s="2"/>
    </row>
    <row r="445" spans="1:9" s="32" customFormat="1" ht="15" x14ac:dyDescent="0.2">
      <c r="A445" s="39"/>
      <c r="B445" s="29" t="s">
        <v>112</v>
      </c>
      <c r="C445" s="7">
        <v>5</v>
      </c>
      <c r="D445" s="7">
        <v>31</v>
      </c>
      <c r="E445" s="31">
        <f t="shared" si="165"/>
        <v>1.7500875043752187E-3</v>
      </c>
      <c r="F445" s="31">
        <f t="shared" si="166"/>
        <v>1.1720226843100189E-2</v>
      </c>
      <c r="G445" s="11">
        <f t="shared" si="164"/>
        <v>5.2</v>
      </c>
      <c r="H445" s="25">
        <f t="shared" si="167"/>
        <v>9.1004550227511381E-3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67</v>
      </c>
      <c r="E446" s="31" t="str">
        <f t="shared" si="165"/>
        <v/>
      </c>
      <c r="F446" s="31">
        <f t="shared" si="166"/>
        <v>2.5330812854442344E-2</v>
      </c>
      <c r="G446" s="11">
        <f t="shared" si="164"/>
        <v>1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6</v>
      </c>
      <c r="E447" s="31" t="str">
        <f t="shared" si="165"/>
        <v/>
      </c>
      <c r="F447" s="31">
        <f t="shared" si="166"/>
        <v>2.268431001890359E-3</v>
      </c>
      <c r="G447" s="11">
        <f t="shared" si="164"/>
        <v>1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3</v>
      </c>
      <c r="E448" s="31" t="str">
        <f t="shared" si="165"/>
        <v/>
      </c>
      <c r="F448" s="31">
        <f t="shared" si="166"/>
        <v>1.1342155009451795E-3</v>
      </c>
      <c r="G448" s="11">
        <f t="shared" si="164"/>
        <v>1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2</v>
      </c>
      <c r="E450" s="31" t="str">
        <f t="shared" si="165"/>
        <v/>
      </c>
      <c r="F450" s="31">
        <f t="shared" si="166"/>
        <v>7.5614366729678643E-4</v>
      </c>
      <c r="G450" s="11">
        <f t="shared" si="164"/>
        <v>1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</v>
      </c>
      <c r="D452" s="7">
        <v>0</v>
      </c>
      <c r="E452" s="31">
        <f t="shared" si="165"/>
        <v>1.0500525026251313E-3</v>
      </c>
      <c r="F452" s="31" t="str">
        <f t="shared" si="166"/>
        <v/>
      </c>
      <c r="G452" s="11">
        <f t="shared" si="164"/>
        <v>-1</v>
      </c>
      <c r="H452" s="25">
        <f t="shared" si="167"/>
        <v>-1.0500525026251313E-3</v>
      </c>
      <c r="I452" s="2"/>
    </row>
    <row r="453" spans="1:9" s="32" customFormat="1" ht="15" x14ac:dyDescent="0.2">
      <c r="A453" s="39"/>
      <c r="B453" s="29" t="s">
        <v>418</v>
      </c>
      <c r="C453" s="7">
        <v>6</v>
      </c>
      <c r="D453" s="7">
        <v>7</v>
      </c>
      <c r="E453" s="31">
        <f t="shared" si="165"/>
        <v>2.1001050052502626E-3</v>
      </c>
      <c r="F453" s="31">
        <f t="shared" si="166"/>
        <v>2.6465028355387526E-3</v>
      </c>
      <c r="G453" s="11">
        <f t="shared" si="164"/>
        <v>0.16666666666666666</v>
      </c>
      <c r="H453" s="25">
        <f t="shared" si="167"/>
        <v>3.5001750087504374E-4</v>
      </c>
      <c r="I453" s="2"/>
    </row>
    <row r="454" spans="1:9" s="32" customFormat="1" ht="15" x14ac:dyDescent="0.2">
      <c r="A454" s="39"/>
      <c r="B454" s="29" t="s">
        <v>107</v>
      </c>
      <c r="C454" s="7">
        <v>106</v>
      </c>
      <c r="D454" s="7">
        <v>15</v>
      </c>
      <c r="E454" s="31">
        <f t="shared" si="165"/>
        <v>3.710185509275464E-2</v>
      </c>
      <c r="F454" s="31">
        <f t="shared" si="166"/>
        <v>5.6710775047258983E-3</v>
      </c>
      <c r="G454" s="11">
        <f t="shared" si="164"/>
        <v>-0.85849056603773588</v>
      </c>
      <c r="H454" s="25">
        <f t="shared" si="167"/>
        <v>-3.1851592579628982E-2</v>
      </c>
      <c r="I454" s="2"/>
    </row>
    <row r="455" spans="1:9" s="32" customFormat="1" ht="15" x14ac:dyDescent="0.2">
      <c r="A455" s="39"/>
      <c r="B455" s="29" t="s">
        <v>272</v>
      </c>
      <c r="C455" s="7">
        <v>17</v>
      </c>
      <c r="D455" s="7">
        <v>30</v>
      </c>
      <c r="E455" s="31">
        <f t="shared" si="165"/>
        <v>5.9502975148757438E-3</v>
      </c>
      <c r="F455" s="31">
        <f t="shared" si="166"/>
        <v>1.1342155009451797E-2</v>
      </c>
      <c r="G455" s="11">
        <f t="shared" si="164"/>
        <v>0.76470588235294112</v>
      </c>
      <c r="H455" s="25">
        <f t="shared" si="167"/>
        <v>4.5502275113755682E-3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12</v>
      </c>
      <c r="D457" s="7">
        <v>19</v>
      </c>
      <c r="E457" s="31">
        <f t="shared" si="165"/>
        <v>4.2002100105005252E-3</v>
      </c>
      <c r="F457" s="31">
        <f t="shared" si="166"/>
        <v>7.1833648393194709E-3</v>
      </c>
      <c r="G457" s="11">
        <f t="shared" si="164"/>
        <v>0.58333333333333337</v>
      </c>
      <c r="H457" s="25">
        <f t="shared" si="167"/>
        <v>2.4501225061253065E-3</v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1</v>
      </c>
      <c r="E458" s="31" t="str">
        <f t="shared" si="165"/>
        <v/>
      </c>
      <c r="F458" s="31">
        <f t="shared" si="166"/>
        <v>3.7807183364839322E-4</v>
      </c>
      <c r="G458" s="11">
        <f t="shared" si="164"/>
        <v>1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1</v>
      </c>
      <c r="D459" s="7">
        <v>1</v>
      </c>
      <c r="E459" s="31">
        <f t="shared" si="165"/>
        <v>3.5001750087504374E-4</v>
      </c>
      <c r="F459" s="31">
        <f t="shared" si="166"/>
        <v>3.7807183364839322E-4</v>
      </c>
      <c r="G459" s="11">
        <f t="shared" si="164"/>
        <v>0</v>
      </c>
      <c r="H459" s="25">
        <f t="shared" si="167"/>
        <v>0</v>
      </c>
      <c r="I459" s="2"/>
    </row>
    <row r="460" spans="1:9" s="32" customFormat="1" ht="15" x14ac:dyDescent="0.2">
      <c r="A460" s="39"/>
      <c r="B460" s="29" t="s">
        <v>273</v>
      </c>
      <c r="C460" s="7">
        <v>44</v>
      </c>
      <c r="D460" s="7">
        <v>78</v>
      </c>
      <c r="E460" s="31">
        <f t="shared" si="165"/>
        <v>1.5400770038501925E-2</v>
      </c>
      <c r="F460" s="31">
        <f t="shared" si="166"/>
        <v>2.9489603024574668E-2</v>
      </c>
      <c r="G460" s="11">
        <f t="shared" si="164"/>
        <v>0.77272727272727271</v>
      </c>
      <c r="H460" s="25">
        <f t="shared" si="167"/>
        <v>1.1900595029751488E-2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9</v>
      </c>
      <c r="D465" s="7">
        <v>0</v>
      </c>
      <c r="E465" s="31">
        <f t="shared" si="165"/>
        <v>3.1501575078753939E-3</v>
      </c>
      <c r="F465" s="31" t="str">
        <f t="shared" si="166"/>
        <v/>
      </c>
      <c r="G465" s="11">
        <f t="shared" si="164"/>
        <v>-1</v>
      </c>
      <c r="H465" s="25">
        <f t="shared" si="167"/>
        <v>-3.1501575078753939E-3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18</v>
      </c>
      <c r="D468" s="7">
        <v>57</v>
      </c>
      <c r="E468" s="31">
        <f t="shared" si="165"/>
        <v>6.3003150157507877E-3</v>
      </c>
      <c r="F468" s="31">
        <f t="shared" si="166"/>
        <v>2.1550094517958411E-2</v>
      </c>
      <c r="G468" s="11">
        <f t="shared" si="164"/>
        <v>2.1666666666666665</v>
      </c>
      <c r="H468" s="25">
        <f t="shared" si="167"/>
        <v>1.3650682534126705E-2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7</v>
      </c>
      <c r="D470" s="7">
        <v>6</v>
      </c>
      <c r="E470" s="31">
        <f t="shared" si="165"/>
        <v>2.4501225061253061E-3</v>
      </c>
      <c r="F470" s="31">
        <f t="shared" si="166"/>
        <v>2.268431001890359E-3</v>
      </c>
      <c r="G470" s="11">
        <f t="shared" si="164"/>
        <v>-0.14285714285714285</v>
      </c>
      <c r="H470" s="25">
        <f t="shared" si="167"/>
        <v>-3.5001750087504369E-4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18</v>
      </c>
      <c r="D472" s="7">
        <v>3</v>
      </c>
      <c r="E472" s="31">
        <f t="shared" si="165"/>
        <v>6.3003150157507877E-3</v>
      </c>
      <c r="F472" s="31">
        <f t="shared" si="166"/>
        <v>1.1342155009451795E-3</v>
      </c>
      <c r="G472" s="11">
        <f t="shared" si="164"/>
        <v>-0.83333333333333337</v>
      </c>
      <c r="H472" s="25">
        <f t="shared" si="167"/>
        <v>-5.2502625131256569E-3</v>
      </c>
      <c r="I472" s="2"/>
    </row>
    <row r="473" spans="1:9" s="32" customFormat="1" ht="15" x14ac:dyDescent="0.2">
      <c r="A473" s="39"/>
      <c r="B473" s="29" t="s">
        <v>277</v>
      </c>
      <c r="C473" s="7">
        <v>21</v>
      </c>
      <c r="D473" s="7">
        <v>10</v>
      </c>
      <c r="E473" s="31">
        <f t="shared" si="165"/>
        <v>7.3503675183759186E-3</v>
      </c>
      <c r="F473" s="31">
        <f t="shared" si="166"/>
        <v>3.780718336483932E-3</v>
      </c>
      <c r="G473" s="11">
        <f t="shared" si="164"/>
        <v>-0.52380952380952384</v>
      </c>
      <c r="H473" s="25">
        <f t="shared" si="167"/>
        <v>-3.8501925096254812E-3</v>
      </c>
      <c r="I473" s="2"/>
    </row>
    <row r="474" spans="1:9" s="32" customFormat="1" ht="15" x14ac:dyDescent="0.2">
      <c r="A474" s="39"/>
      <c r="B474" s="29" t="s">
        <v>278</v>
      </c>
      <c r="C474" s="7">
        <v>5</v>
      </c>
      <c r="D474" s="7">
        <v>4</v>
      </c>
      <c r="E474" s="31">
        <f t="shared" si="165"/>
        <v>1.7500875043752187E-3</v>
      </c>
      <c r="F474" s="31">
        <f t="shared" si="166"/>
        <v>1.5122873345935729E-3</v>
      </c>
      <c r="G474" s="11">
        <f t="shared" si="164"/>
        <v>-0.2</v>
      </c>
      <c r="H474" s="25">
        <f t="shared" si="167"/>
        <v>-3.5001750087504374E-4</v>
      </c>
      <c r="I474" s="2"/>
    </row>
    <row r="475" spans="1:9" s="32" customFormat="1" ht="15" x14ac:dyDescent="0.2">
      <c r="A475" s="39"/>
      <c r="B475" s="29" t="s">
        <v>279</v>
      </c>
      <c r="C475" s="7">
        <v>2</v>
      </c>
      <c r="D475" s="7">
        <v>2</v>
      </c>
      <c r="E475" s="31">
        <f t="shared" si="165"/>
        <v>7.0003500175008749E-4</v>
      </c>
      <c r="F475" s="31">
        <f t="shared" si="166"/>
        <v>7.5614366729678643E-4</v>
      </c>
      <c r="G475" s="11">
        <f t="shared" si="164"/>
        <v>0</v>
      </c>
      <c r="H475" s="25">
        <f t="shared" si="167"/>
        <v>0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3</v>
      </c>
      <c r="E476" s="31" t="str">
        <f t="shared" si="165"/>
        <v/>
      </c>
      <c r="F476" s="31">
        <f t="shared" si="166"/>
        <v>1.1342155009451795E-3</v>
      </c>
      <c r="G476" s="11">
        <f t="shared" si="164"/>
        <v>1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1</v>
      </c>
      <c r="E477" s="31" t="str">
        <f t="shared" si="165"/>
        <v/>
      </c>
      <c r="F477" s="31">
        <f t="shared" si="166"/>
        <v>3.7807183364839322E-4</v>
      </c>
      <c r="G477" s="11">
        <f t="shared" si="164"/>
        <v>1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19</v>
      </c>
      <c r="D478" s="7">
        <v>21</v>
      </c>
      <c r="E478" s="31">
        <f t="shared" si="165"/>
        <v>6.6503325166258316E-3</v>
      </c>
      <c r="F478" s="31">
        <f t="shared" si="166"/>
        <v>7.9395085066162573E-3</v>
      </c>
      <c r="G478" s="11">
        <f t="shared" ref="G478:G541" si="184">+IF(AND(C478=0,D478=0)," ",IF(C478=0,1,IF(D478=0,-1,(D478-C478)/C478)))</f>
        <v>0.10526315789473684</v>
      </c>
      <c r="H478" s="25">
        <f t="shared" si="167"/>
        <v>7.0003500175008749E-4</v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24</v>
      </c>
      <c r="E479" s="31" t="str">
        <f t="shared" si="165"/>
        <v/>
      </c>
      <c r="F479" s="31">
        <f t="shared" si="166"/>
        <v>9.0737240075614359E-3</v>
      </c>
      <c r="G479" s="11">
        <f t="shared" si="184"/>
        <v>1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1</v>
      </c>
      <c r="D481" s="7">
        <v>0</v>
      </c>
      <c r="E481" s="31">
        <f t="shared" si="165"/>
        <v>3.5001750087504374E-4</v>
      </c>
      <c r="F481" s="31" t="str">
        <f t="shared" si="166"/>
        <v/>
      </c>
      <c r="G481" s="11">
        <f t="shared" si="184"/>
        <v>-1</v>
      </c>
      <c r="H481" s="25">
        <f t="shared" si="167"/>
        <v>-3.5001750087504374E-4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3</v>
      </c>
      <c r="D484" s="7">
        <v>5</v>
      </c>
      <c r="E484" s="31">
        <f t="shared" si="165"/>
        <v>1.0500525026251313E-3</v>
      </c>
      <c r="F484" s="31">
        <f t="shared" si="166"/>
        <v>1.890359168241966E-3</v>
      </c>
      <c r="G484" s="11">
        <f t="shared" si="184"/>
        <v>0.66666666666666663</v>
      </c>
      <c r="H484" s="25">
        <f t="shared" si="167"/>
        <v>7.0003500175008749E-4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2</v>
      </c>
      <c r="D488" s="7">
        <v>0</v>
      </c>
      <c r="E488" s="31">
        <f t="shared" si="165"/>
        <v>7.0003500175008749E-4</v>
      </c>
      <c r="F488" s="31" t="str">
        <f t="shared" si="166"/>
        <v/>
      </c>
      <c r="G488" s="11">
        <f t="shared" si="184"/>
        <v>-1</v>
      </c>
      <c r="H488" s="25">
        <f t="shared" si="167"/>
        <v>-7.0003500175008749E-4</v>
      </c>
      <c r="I488" s="2"/>
    </row>
    <row r="489" spans="1:9" s="32" customFormat="1" ht="15" x14ac:dyDescent="0.2">
      <c r="A489" s="39"/>
      <c r="B489" s="29" t="s">
        <v>123</v>
      </c>
      <c r="C489" s="7">
        <v>6</v>
      </c>
      <c r="D489" s="7">
        <v>8</v>
      </c>
      <c r="E489" s="31">
        <f t="shared" si="165"/>
        <v>2.1001050052502626E-3</v>
      </c>
      <c r="F489" s="31">
        <f t="shared" si="166"/>
        <v>3.0245746691871457E-3</v>
      </c>
      <c r="G489" s="11">
        <f t="shared" si="184"/>
        <v>0.33333333333333331</v>
      </c>
      <c r="H489" s="25">
        <f t="shared" si="167"/>
        <v>7.0003500175008749E-4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1</v>
      </c>
      <c r="E499" s="31" t="str">
        <f t="shared" si="185"/>
        <v/>
      </c>
      <c r="F499" s="31">
        <f t="shared" si="186"/>
        <v>3.7807183364839322E-4</v>
      </c>
      <c r="G499" s="11">
        <f t="shared" si="184"/>
        <v>1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3</v>
      </c>
      <c r="D500" s="7">
        <v>6</v>
      </c>
      <c r="E500" s="31">
        <f t="shared" si="185"/>
        <v>1.0500525026251313E-3</v>
      </c>
      <c r="F500" s="31">
        <f t="shared" si="186"/>
        <v>2.268431001890359E-3</v>
      </c>
      <c r="G500" s="11">
        <f t="shared" si="184"/>
        <v>1</v>
      </c>
      <c r="H500" s="25">
        <f t="shared" si="187"/>
        <v>1.0500525026251313E-3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1</v>
      </c>
      <c r="E504" s="31" t="str">
        <f t="shared" si="185"/>
        <v/>
      </c>
      <c r="F504" s="31">
        <f t="shared" si="186"/>
        <v>3.7807183364839322E-4</v>
      </c>
      <c r="G504" s="11">
        <f t="shared" si="184"/>
        <v>1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1</v>
      </c>
      <c r="D505" s="7">
        <v>0</v>
      </c>
      <c r="E505" s="31">
        <f t="shared" si="185"/>
        <v>3.5001750087504374E-4</v>
      </c>
      <c r="F505" s="31" t="str">
        <f t="shared" si="186"/>
        <v/>
      </c>
      <c r="G505" s="11">
        <f t="shared" si="184"/>
        <v>-1</v>
      </c>
      <c r="H505" s="25">
        <f t="shared" si="187"/>
        <v>-3.5001750087504374E-4</v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2</v>
      </c>
      <c r="E506" s="31" t="str">
        <f t="shared" si="185"/>
        <v/>
      </c>
      <c r="F506" s="31">
        <f t="shared" si="186"/>
        <v>7.5614366729678643E-4</v>
      </c>
      <c r="G506" s="11">
        <f t="shared" si="184"/>
        <v>1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6</v>
      </c>
      <c r="D520" s="7">
        <v>0</v>
      </c>
      <c r="E520" s="31">
        <f t="shared" si="185"/>
        <v>2.1001050052502626E-3</v>
      </c>
      <c r="F520" s="31" t="str">
        <f t="shared" si="186"/>
        <v/>
      </c>
      <c r="G520" s="11">
        <f t="shared" si="184"/>
        <v>-1</v>
      </c>
      <c r="H520" s="25">
        <f t="shared" si="187"/>
        <v>-2.1001050052502626E-3</v>
      </c>
      <c r="I520" s="2"/>
    </row>
    <row r="521" spans="1:9" s="32" customFormat="1" ht="15" x14ac:dyDescent="0.2">
      <c r="A521" s="39"/>
      <c r="B521" s="29" t="s">
        <v>128</v>
      </c>
      <c r="C521" s="7">
        <v>10</v>
      </c>
      <c r="D521" s="7">
        <v>9</v>
      </c>
      <c r="E521" s="31">
        <f t="shared" si="185"/>
        <v>3.5001750087504373E-3</v>
      </c>
      <c r="F521" s="31">
        <f t="shared" si="186"/>
        <v>3.4026465028355389E-3</v>
      </c>
      <c r="G521" s="11">
        <f t="shared" si="184"/>
        <v>-0.1</v>
      </c>
      <c r="H521" s="25">
        <f t="shared" si="187"/>
        <v>-3.5001750087504374E-4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1</v>
      </c>
      <c r="E523" s="31" t="str">
        <f t="shared" ref="E523" si="188">+IF(C523=0,"",C523/C$345)</f>
        <v/>
      </c>
      <c r="F523" s="31">
        <f t="shared" ref="F523" si="189">+IF(D523=0,"",D523/D$345)</f>
        <v>3.7807183364839322E-4</v>
      </c>
      <c r="G523" s="11">
        <f t="shared" si="184"/>
        <v>1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10</v>
      </c>
      <c r="D524" s="7">
        <v>9</v>
      </c>
      <c r="E524" s="31">
        <f t="shared" ref="E524:E549" si="191">+IF(C524=0,"",C524/C$345)</f>
        <v>3.5001750087504373E-3</v>
      </c>
      <c r="F524" s="31">
        <f t="shared" ref="F524:F549" si="192">+IF(D524=0,"",D524/D$345)</f>
        <v>3.4026465028355389E-3</v>
      </c>
      <c r="G524" s="11">
        <f t="shared" si="184"/>
        <v>-0.1</v>
      </c>
      <c r="H524" s="25">
        <f t="shared" si="187"/>
        <v>-3.5001750087504374E-4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12</v>
      </c>
      <c r="D527" s="7">
        <v>60</v>
      </c>
      <c r="E527" s="31">
        <f t="shared" si="191"/>
        <v>4.2002100105005252E-3</v>
      </c>
      <c r="F527" s="31">
        <f t="shared" si="192"/>
        <v>2.2684310018903593E-2</v>
      </c>
      <c r="G527" s="11">
        <f t="shared" si="184"/>
        <v>4</v>
      </c>
      <c r="H527" s="25">
        <f t="shared" si="187"/>
        <v>1.6800840042002101E-2</v>
      </c>
      <c r="I527" s="2"/>
    </row>
    <row r="528" spans="1:9" s="32" customFormat="1" ht="15" x14ac:dyDescent="0.2">
      <c r="A528" s="39"/>
      <c r="B528" s="29" t="s">
        <v>339</v>
      </c>
      <c r="C528" s="7">
        <v>6</v>
      </c>
      <c r="D528" s="7">
        <v>20</v>
      </c>
      <c r="E528" s="31">
        <f t="shared" si="191"/>
        <v>2.1001050052502626E-3</v>
      </c>
      <c r="F528" s="31">
        <f t="shared" si="192"/>
        <v>7.5614366729678641E-3</v>
      </c>
      <c r="G528" s="11">
        <f t="shared" si="184"/>
        <v>2.3333333333333335</v>
      </c>
      <c r="H528" s="25">
        <f t="shared" si="187"/>
        <v>4.900245012250613E-3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2</v>
      </c>
      <c r="E530" s="31" t="str">
        <f t="shared" si="191"/>
        <v/>
      </c>
      <c r="F530" s="31">
        <f t="shared" si="192"/>
        <v>7.5614366729678643E-4</v>
      </c>
      <c r="G530" s="11">
        <f t="shared" si="184"/>
        <v>1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2</v>
      </c>
      <c r="D539" s="7">
        <v>11</v>
      </c>
      <c r="E539" s="31">
        <f t="shared" si="191"/>
        <v>7.0003500175008749E-4</v>
      </c>
      <c r="F539" s="31">
        <f t="shared" si="192"/>
        <v>4.1587901701323248E-3</v>
      </c>
      <c r="G539" s="11">
        <f t="shared" si="184"/>
        <v>4.5</v>
      </c>
      <c r="H539" s="25">
        <f t="shared" si="187"/>
        <v>3.1501575078753939E-3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17</v>
      </c>
      <c r="D542" s="7">
        <v>49</v>
      </c>
      <c r="E542" s="31">
        <f t="shared" si="191"/>
        <v>5.9502975148757438E-3</v>
      </c>
      <c r="F542" s="31">
        <f t="shared" si="192"/>
        <v>1.8525519848771266E-2</v>
      </c>
      <c r="G542" s="11">
        <f t="shared" ref="G542:G564" si="193">+IF(AND(C542=0,D542=0)," ",IF(C542=0,1,IF(D542=0,-1,(D542-C542)/C542)))</f>
        <v>1.8823529411764706</v>
      </c>
      <c r="H542" s="25">
        <f t="shared" si="187"/>
        <v>1.12005600280014E-2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3</v>
      </c>
      <c r="E544" s="31" t="str">
        <f t="shared" si="191"/>
        <v/>
      </c>
      <c r="F544" s="31">
        <f t="shared" si="192"/>
        <v>1.1342155009451795E-3</v>
      </c>
      <c r="G544" s="11">
        <f t="shared" si="193"/>
        <v>1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103</v>
      </c>
      <c r="D547" s="7">
        <v>108</v>
      </c>
      <c r="E547" s="31">
        <f t="shared" si="191"/>
        <v>3.6051802590129509E-2</v>
      </c>
      <c r="F547" s="31">
        <f t="shared" si="192"/>
        <v>4.0831758034026465E-2</v>
      </c>
      <c r="G547" s="11">
        <f t="shared" si="193"/>
        <v>4.8543689320388349E-2</v>
      </c>
      <c r="H547" s="25">
        <f t="shared" si="187"/>
        <v>1.7500875043752189E-3</v>
      </c>
      <c r="I547" s="2"/>
    </row>
    <row r="548" spans="1:9" s="32" customFormat="1" ht="15" x14ac:dyDescent="0.2">
      <c r="A548" s="39"/>
      <c r="B548" s="29" t="s">
        <v>142</v>
      </c>
      <c r="C548" s="7">
        <v>5</v>
      </c>
      <c r="D548" s="7">
        <v>9</v>
      </c>
      <c r="E548" s="31">
        <f t="shared" si="191"/>
        <v>1.7500875043752187E-3</v>
      </c>
      <c r="F548" s="31">
        <f t="shared" si="192"/>
        <v>3.4026465028355389E-3</v>
      </c>
      <c r="G548" s="11">
        <f t="shared" si="193"/>
        <v>0.8</v>
      </c>
      <c r="H548" s="25">
        <f t="shared" si="187"/>
        <v>1.400070003500175E-3</v>
      </c>
      <c r="I548" s="2"/>
    </row>
    <row r="549" spans="1:9" s="32" customFormat="1" ht="15" x14ac:dyDescent="0.2">
      <c r="A549" s="39"/>
      <c r="B549" s="29" t="s">
        <v>314</v>
      </c>
      <c r="C549" s="7">
        <v>38</v>
      </c>
      <c r="D549" s="7">
        <v>35</v>
      </c>
      <c r="E549" s="31">
        <f t="shared" si="191"/>
        <v>1.3300665033251663E-2</v>
      </c>
      <c r="F549" s="31">
        <f t="shared" si="192"/>
        <v>1.3232514177693762E-2</v>
      </c>
      <c r="G549" s="11">
        <f t="shared" si="193"/>
        <v>-7.8947368421052627E-2</v>
      </c>
      <c r="H549" s="25">
        <f t="shared" si="187"/>
        <v>-1.0500525026251313E-3</v>
      </c>
      <c r="I549" s="2"/>
    </row>
    <row r="550" spans="1:9" s="32" customFormat="1" ht="15" x14ac:dyDescent="0.2">
      <c r="A550" s="39"/>
      <c r="B550" s="29" t="s">
        <v>551</v>
      </c>
      <c r="C550" s="7">
        <v>2</v>
      </c>
      <c r="D550" s="7">
        <v>0</v>
      </c>
      <c r="E550" s="31">
        <f t="shared" ref="E550" si="194">+IF(C550=0,"",C550/C$345)</f>
        <v>7.0003500175008749E-4</v>
      </c>
      <c r="F550" s="31" t="str">
        <f t="shared" ref="F550" si="195">+IF(D550=0,"",D550/D$345)</f>
        <v/>
      </c>
      <c r="G550" s="11">
        <f t="shared" si="193"/>
        <v>-1</v>
      </c>
      <c r="H550" s="25">
        <f t="shared" ref="H550" si="196">+IF(OR(AND(E550=""),(G550="")),"",E550*G550)</f>
        <v>-7.0003500175008749E-4</v>
      </c>
      <c r="I550" s="2"/>
    </row>
    <row r="551" spans="1:9" s="32" customFormat="1" ht="15" x14ac:dyDescent="0.2">
      <c r="A551" s="39"/>
      <c r="B551" s="29" t="s">
        <v>131</v>
      </c>
      <c r="C551" s="7">
        <v>3</v>
      </c>
      <c r="D551" s="7">
        <v>2</v>
      </c>
      <c r="E551" s="31">
        <f>+IF(C551=0,"",C551/C$345)</f>
        <v>1.0500525026251313E-3</v>
      </c>
      <c r="F551" s="31">
        <f>+IF(D551=0,"",D551/D$345)</f>
        <v>7.5614366729678643E-4</v>
      </c>
      <c r="G551" s="11">
        <f t="shared" si="193"/>
        <v>-0.33333333333333331</v>
      </c>
      <c r="H551" s="25">
        <f t="shared" si="187"/>
        <v>-3.5001750087504374E-4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6</v>
      </c>
      <c r="D556" s="7">
        <v>5</v>
      </c>
      <c r="E556" s="31">
        <f t="shared" si="197"/>
        <v>2.1001050052502626E-3</v>
      </c>
      <c r="F556" s="31">
        <f t="shared" si="198"/>
        <v>1.890359168241966E-3</v>
      </c>
      <c r="G556" s="11">
        <f t="shared" si="193"/>
        <v>-0.16666666666666666</v>
      </c>
      <c r="H556" s="25">
        <f t="shared" si="199"/>
        <v>-3.5001750087504374E-4</v>
      </c>
      <c r="I556" s="2"/>
    </row>
    <row r="557" spans="1:9" s="32" customFormat="1" ht="15" x14ac:dyDescent="0.2">
      <c r="A557" s="39"/>
      <c r="B557" s="29" t="s">
        <v>510</v>
      </c>
      <c r="C557" s="7">
        <v>4</v>
      </c>
      <c r="D557" s="7">
        <v>10</v>
      </c>
      <c r="E557" s="31">
        <f t="shared" si="197"/>
        <v>1.400070003500175E-3</v>
      </c>
      <c r="F557" s="31">
        <f t="shared" si="198"/>
        <v>3.780718336483932E-3</v>
      </c>
      <c r="G557" s="11">
        <f t="shared" si="193"/>
        <v>1.5</v>
      </c>
      <c r="H557" s="25">
        <f t="shared" si="199"/>
        <v>2.1001050052502626E-3</v>
      </c>
      <c r="I557" s="2"/>
    </row>
    <row r="558" spans="1:9" s="32" customFormat="1" ht="15" x14ac:dyDescent="0.2">
      <c r="A558" s="39"/>
      <c r="B558" s="29" t="s">
        <v>317</v>
      </c>
      <c r="C558" s="7">
        <v>18</v>
      </c>
      <c r="D558" s="7">
        <v>1</v>
      </c>
      <c r="E558" s="31">
        <f t="shared" si="197"/>
        <v>6.3003150157507877E-3</v>
      </c>
      <c r="F558" s="31">
        <f t="shared" si="198"/>
        <v>3.7807183364839322E-4</v>
      </c>
      <c r="G558" s="11">
        <f t="shared" si="193"/>
        <v>-0.94444444444444442</v>
      </c>
      <c r="H558" s="25">
        <f t="shared" si="199"/>
        <v>-5.9502975148757438E-3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1</v>
      </c>
      <c r="D562" s="7">
        <v>0</v>
      </c>
      <c r="E562" s="31">
        <f t="shared" si="197"/>
        <v>3.5001750087504374E-4</v>
      </c>
      <c r="F562" s="31" t="str">
        <f t="shared" si="198"/>
        <v/>
      </c>
      <c r="G562" s="11">
        <f t="shared" si="193"/>
        <v>-1</v>
      </c>
      <c r="H562" s="25">
        <f t="shared" si="199"/>
        <v>-3.5001750087504374E-4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966</v>
      </c>
      <c r="D570" s="52">
        <f>SUM(D571:D596)</f>
        <v>1597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0.65320910973084889</v>
      </c>
      <c r="H570" s="54">
        <f>+IF(OR(AND(E570=""),(G570="")),"",E570*G570)</f>
        <v>0.65320910973084889</v>
      </c>
    </row>
    <row r="571" spans="1:9" s="32" customFormat="1" ht="15" x14ac:dyDescent="0.2">
      <c r="A571" s="39"/>
      <c r="B571" s="29" t="s">
        <v>322</v>
      </c>
      <c r="C571" s="7">
        <v>2</v>
      </c>
      <c r="D571" s="7">
        <v>3</v>
      </c>
      <c r="E571" s="31">
        <f t="shared" si="200"/>
        <v>2.070393374741201E-3</v>
      </c>
      <c r="F571" s="31">
        <f t="shared" si="201"/>
        <v>1.878522229179712E-3</v>
      </c>
      <c r="G571" s="11">
        <f t="shared" ref="G571:G596" si="202">+IF(AND(C571=0,D571=0)," ",IF(C571=0,1,IF(D571=0,-1,(D571-C571)/C571)))</f>
        <v>0.5</v>
      </c>
      <c r="H571" s="25">
        <f>+IF(OR(AND(E571=""),(G571="")),"",E571*G571)</f>
        <v>1.0351966873706005E-3</v>
      </c>
      <c r="I571" s="2"/>
    </row>
    <row r="572" spans="1:9" s="32" customFormat="1" ht="15" x14ac:dyDescent="0.2">
      <c r="A572" s="39"/>
      <c r="B572" s="29" t="s">
        <v>144</v>
      </c>
      <c r="C572" s="7">
        <v>33</v>
      </c>
      <c r="D572" s="7">
        <v>52</v>
      </c>
      <c r="E572" s="31">
        <f t="shared" si="200"/>
        <v>3.4161490683229816E-2</v>
      </c>
      <c r="F572" s="31">
        <f t="shared" si="201"/>
        <v>3.2561051972448338E-2</v>
      </c>
      <c r="G572" s="11">
        <f t="shared" si="202"/>
        <v>0.5757575757575758</v>
      </c>
      <c r="H572" s="25">
        <f t="shared" ref="H572:H596" si="203">+IF(OR(AND(E572=""),(G572="")),"",E572*G572)</f>
        <v>1.9668737060041411E-2</v>
      </c>
      <c r="I572" s="2"/>
    </row>
    <row r="573" spans="1:9" s="32" customFormat="1" ht="15" x14ac:dyDescent="0.2">
      <c r="A573" s="39"/>
      <c r="B573" s="29" t="s">
        <v>584</v>
      </c>
      <c r="C573" s="7">
        <v>249</v>
      </c>
      <c r="D573" s="7">
        <v>224</v>
      </c>
      <c r="E573" s="31">
        <f t="shared" si="200"/>
        <v>0.25776397515527949</v>
      </c>
      <c r="F573" s="31">
        <f t="shared" si="201"/>
        <v>0.14026299311208515</v>
      </c>
      <c r="G573" s="11">
        <f t="shared" si="202"/>
        <v>-0.10040160642570281</v>
      </c>
      <c r="H573" s="25">
        <f t="shared" si="203"/>
        <v>-2.5879917184265008E-2</v>
      </c>
      <c r="I573" s="2"/>
    </row>
    <row r="574" spans="1:9" s="32" customFormat="1" ht="15" x14ac:dyDescent="0.2">
      <c r="A574" s="39"/>
      <c r="B574" s="29" t="s">
        <v>323</v>
      </c>
      <c r="C574" s="7">
        <v>115</v>
      </c>
      <c r="D574" s="7">
        <v>229</v>
      </c>
      <c r="E574" s="31">
        <f t="shared" si="200"/>
        <v>0.11904761904761904</v>
      </c>
      <c r="F574" s="31">
        <f t="shared" si="201"/>
        <v>0.14339386349405134</v>
      </c>
      <c r="G574" s="11">
        <f t="shared" si="202"/>
        <v>0.99130434782608701</v>
      </c>
      <c r="H574" s="25">
        <f t="shared" si="203"/>
        <v>0.11801242236024845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13</v>
      </c>
      <c r="E575" s="31" t="str">
        <f t="shared" si="200"/>
        <v/>
      </c>
      <c r="F575" s="31">
        <f t="shared" si="201"/>
        <v>8.1402629931120844E-3</v>
      </c>
      <c r="G575" s="11">
        <f t="shared" si="202"/>
        <v>1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2</v>
      </c>
      <c r="E577" s="31" t="str">
        <f t="shared" si="200"/>
        <v/>
      </c>
      <c r="F577" s="31">
        <f t="shared" si="201"/>
        <v>1.2523481527864746E-3</v>
      </c>
      <c r="G577" s="11">
        <f t="shared" si="202"/>
        <v>1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2</v>
      </c>
      <c r="D579" s="7">
        <v>1</v>
      </c>
      <c r="E579" s="31">
        <f t="shared" si="200"/>
        <v>2.070393374741201E-3</v>
      </c>
      <c r="F579" s="31">
        <f t="shared" si="201"/>
        <v>6.2617407639323729E-4</v>
      </c>
      <c r="G579" s="11">
        <f t="shared" si="202"/>
        <v>-0.5</v>
      </c>
      <c r="H579" s="25">
        <f t="shared" si="203"/>
        <v>-1.0351966873706005E-3</v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1</v>
      </c>
      <c r="E580" s="31" t="str">
        <f t="shared" si="200"/>
        <v/>
      </c>
      <c r="F580" s="31">
        <f t="shared" si="201"/>
        <v>6.2617407639323729E-4</v>
      </c>
      <c r="G580" s="11">
        <f t="shared" si="202"/>
        <v>1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11</v>
      </c>
      <c r="D581" s="7">
        <v>8</v>
      </c>
      <c r="E581" s="31">
        <f t="shared" ref="E581" si="204">+IF(C581=0,"",C581/C$570)</f>
        <v>1.1387163561076604E-2</v>
      </c>
      <c r="F581" s="31">
        <f t="shared" ref="F581" si="205">+IF(D581=0,"",D581/D$570)</f>
        <v>5.0093926111458983E-3</v>
      </c>
      <c r="G581" s="11">
        <f t="shared" si="202"/>
        <v>-0.27272727272727271</v>
      </c>
      <c r="H581" s="25">
        <f t="shared" ref="H581" si="206">+IF(OR(AND(E581=""),(G581="")),"",E581*G581)</f>
        <v>-3.105590062111801E-3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188</v>
      </c>
      <c r="D584" s="7">
        <v>65</v>
      </c>
      <c r="E584" s="31">
        <f t="shared" si="210"/>
        <v>0.19461697722567287</v>
      </c>
      <c r="F584" s="31">
        <f t="shared" si="211"/>
        <v>4.0701314965560426E-2</v>
      </c>
      <c r="G584" s="11">
        <f t="shared" si="202"/>
        <v>-0.6542553191489362</v>
      </c>
      <c r="H584" s="25">
        <f t="shared" si="203"/>
        <v>-0.12732919254658384</v>
      </c>
      <c r="I584" s="2"/>
    </row>
    <row r="585" spans="1:9" s="32" customFormat="1" ht="15" x14ac:dyDescent="0.2">
      <c r="A585" s="39"/>
      <c r="B585" s="29" t="s">
        <v>147</v>
      </c>
      <c r="C585" s="7">
        <v>2</v>
      </c>
      <c r="D585" s="7">
        <v>2</v>
      </c>
      <c r="E585" s="31">
        <f t="shared" si="210"/>
        <v>2.070393374741201E-3</v>
      </c>
      <c r="F585" s="31">
        <f t="shared" si="211"/>
        <v>1.2523481527864746E-3</v>
      </c>
      <c r="G585" s="11">
        <f t="shared" si="202"/>
        <v>0</v>
      </c>
      <c r="H585" s="25">
        <f t="shared" si="203"/>
        <v>0</v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1</v>
      </c>
      <c r="E586" s="31" t="str">
        <f t="shared" si="210"/>
        <v/>
      </c>
      <c r="F586" s="31">
        <f t="shared" si="211"/>
        <v>6.2617407639323729E-4</v>
      </c>
      <c r="G586" s="11">
        <f t="shared" si="202"/>
        <v>1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311</v>
      </c>
      <c r="D587" s="7">
        <v>915</v>
      </c>
      <c r="E587" s="31">
        <f t="shared" si="210"/>
        <v>0.32194616977225671</v>
      </c>
      <c r="F587" s="31">
        <f t="shared" si="211"/>
        <v>0.57294927989981215</v>
      </c>
      <c r="G587" s="11">
        <f t="shared" si="202"/>
        <v>1.9421221864951768</v>
      </c>
      <c r="H587" s="25">
        <f t="shared" si="203"/>
        <v>0.62525879917184257</v>
      </c>
      <c r="I587" s="2"/>
    </row>
    <row r="588" spans="1:9" s="32" customFormat="1" ht="15" x14ac:dyDescent="0.2">
      <c r="A588" s="39"/>
      <c r="B588" s="29" t="s">
        <v>149</v>
      </c>
      <c r="C588" s="7">
        <v>22</v>
      </c>
      <c r="D588" s="7">
        <v>19</v>
      </c>
      <c r="E588" s="31">
        <f t="shared" si="210"/>
        <v>2.2774327122153208E-2</v>
      </c>
      <c r="F588" s="31">
        <f t="shared" si="211"/>
        <v>1.1897307451471509E-2</v>
      </c>
      <c r="G588" s="11">
        <f t="shared" si="202"/>
        <v>-0.13636363636363635</v>
      </c>
      <c r="H588" s="25">
        <f t="shared" si="203"/>
        <v>-3.105590062111801E-3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4</v>
      </c>
      <c r="E589" s="31" t="str">
        <f t="shared" si="210"/>
        <v/>
      </c>
      <c r="F589" s="31">
        <f t="shared" si="211"/>
        <v>2.5046963055729492E-3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11</v>
      </c>
      <c r="D590" s="7">
        <v>8</v>
      </c>
      <c r="E590" s="31">
        <f t="shared" si="210"/>
        <v>1.1387163561076604E-2</v>
      </c>
      <c r="F590" s="31">
        <f t="shared" si="211"/>
        <v>5.0093926111458983E-3</v>
      </c>
      <c r="G590" s="11">
        <f t="shared" si="202"/>
        <v>-0.27272727272727271</v>
      </c>
      <c r="H590" s="25">
        <f t="shared" si="203"/>
        <v>-3.105590062111801E-3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20</v>
      </c>
      <c r="D592" s="7">
        <v>43</v>
      </c>
      <c r="E592" s="31">
        <f t="shared" si="210"/>
        <v>2.0703933747412008E-2</v>
      </c>
      <c r="F592" s="31">
        <f t="shared" si="211"/>
        <v>2.6925485284909206E-2</v>
      </c>
      <c r="G592" s="11">
        <f t="shared" si="202"/>
        <v>1.1499999999999999</v>
      </c>
      <c r="H592" s="25">
        <f t="shared" si="203"/>
        <v>2.3809523809523808E-2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4</v>
      </c>
      <c r="E593" s="31" t="str">
        <f t="shared" si="210"/>
        <v/>
      </c>
      <c r="F593" s="31">
        <f t="shared" si="211"/>
        <v>2.5046963055729492E-3</v>
      </c>
      <c r="G593" s="11">
        <f t="shared" si="202"/>
        <v>1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3</v>
      </c>
      <c r="E595" s="31" t="str">
        <f t="shared" si="210"/>
        <v/>
      </c>
      <c r="F595" s="31">
        <f t="shared" si="211"/>
        <v>1.878522229179712E-3</v>
      </c>
      <c r="G595" s="11">
        <f t="shared" si="202"/>
        <v>1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402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359</v>
      </c>
      <c r="C8" s="52">
        <f>+C18+C74+C169+C345+C570</f>
        <v>923</v>
      </c>
      <c r="D8" s="52">
        <f>+D18+D74+D169+D345+D570</f>
        <v>958</v>
      </c>
      <c r="E8" s="53">
        <f>+C8/C$8</f>
        <v>1</v>
      </c>
      <c r="F8" s="53">
        <f>+D8/D$8</f>
        <v>1</v>
      </c>
      <c r="G8" s="53">
        <f>+(D8-C8)/C8</f>
        <v>3.7919826652221017E-2</v>
      </c>
      <c r="H8" s="54">
        <f>+E8*G8</f>
        <v>3.7919826652221017E-2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17</v>
      </c>
      <c r="D9" s="24">
        <f>+D18</f>
        <v>8</v>
      </c>
      <c r="E9" s="25">
        <f t="shared" ref="E9:E13" si="0">C9/$C$8</f>
        <v>1.8418201516793065E-2</v>
      </c>
      <c r="F9" s="25">
        <f>D9/$D$8</f>
        <v>8.350730688935281E-3</v>
      </c>
      <c r="G9" s="11">
        <f>+IF(OR(AND(D9=0),(C9=0)),"0",((D9-C9)/C9))</f>
        <v>-0.52941176470588236</v>
      </c>
      <c r="H9" s="13">
        <f>+IF(OR(AND(E9=""),(G9="")),"",E9*G9)</f>
        <v>-9.7508125677139759E-3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427</v>
      </c>
      <c r="D10" s="24">
        <f>+D74</f>
        <v>428</v>
      </c>
      <c r="E10" s="25">
        <f t="shared" si="0"/>
        <v>0.4626218851570964</v>
      </c>
      <c r="F10" s="25">
        <f>D10/$D$8</f>
        <v>0.44676409185803756</v>
      </c>
      <c r="G10" s="11">
        <f>+IF(OR(AND(D10=0),(C10=0)),"0",((D10-C10)/C10))</f>
        <v>2.34192037470726E-3</v>
      </c>
      <c r="H10" s="13">
        <f>+IF(OR(AND(E10=""),(G10="")),"",E10*G10)</f>
        <v>1.0834236186348862E-3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185</v>
      </c>
      <c r="D11" s="24">
        <f>+D169</f>
        <v>180</v>
      </c>
      <c r="E11" s="25">
        <f t="shared" si="0"/>
        <v>0.20043336944745396</v>
      </c>
      <c r="F11" s="25">
        <f>D11/$D$8</f>
        <v>0.18789144050104384</v>
      </c>
      <c r="G11" s="11">
        <f>+IF(OR(AND(D11=0),(C11=0)),"0",((D11-C11)/C11))</f>
        <v>-2.7027027027027029E-2</v>
      </c>
      <c r="H11" s="13">
        <f>+IF(OR(AND(E11=""),(G11="")),"",E11*G11)</f>
        <v>-5.417118093174432E-3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230</v>
      </c>
      <c r="D12" s="24">
        <f>+D345</f>
        <v>259</v>
      </c>
      <c r="E12" s="25">
        <f t="shared" si="0"/>
        <v>0.24918743228602383</v>
      </c>
      <c r="F12" s="25">
        <f>D12/$D$8</f>
        <v>0.27035490605427975</v>
      </c>
      <c r="G12" s="11">
        <f>+IF(OR(AND(D12=0),(C12=0)),"0",((D12-C12)/C12))</f>
        <v>0.12608695652173912</v>
      </c>
      <c r="H12" s="13">
        <f>+IF(OR(AND(E12=""),(G12="")),"",E12*G12)</f>
        <v>3.1419284940411699E-2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64</v>
      </c>
      <c r="D13" s="24">
        <f>+D570</f>
        <v>83</v>
      </c>
      <c r="E13" s="25">
        <f t="shared" si="0"/>
        <v>6.9339111592632716E-2</v>
      </c>
      <c r="F13" s="25">
        <f>D13/$D$8</f>
        <v>8.663883089770355E-2</v>
      </c>
      <c r="G13" s="11">
        <f>+IF(OR(AND(D13=0),(C13=0)),"0",((D13-C13)/C13))</f>
        <v>0.296875</v>
      </c>
      <c r="H13" s="13">
        <f>+IF(OR(AND(E13=""),(G13="")),"",E13*G13)</f>
        <v>2.0585048754062838E-2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17</v>
      </c>
      <c r="D18" s="52">
        <f>SUM(D19:D68)</f>
        <v>8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-0.52941176470588236</v>
      </c>
      <c r="H18" s="54">
        <f>+IF(OR(AND(E18=""),(G18="")),"",E18*G18)</f>
        <v>-0.52941176470588236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1</v>
      </c>
      <c r="E23" s="10" t="str">
        <f t="shared" si="1"/>
        <v/>
      </c>
      <c r="F23" s="10">
        <f t="shared" si="2"/>
        <v>0.125</v>
      </c>
      <c r="G23" s="11">
        <f t="shared" si="3"/>
        <v>1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2</v>
      </c>
      <c r="E26" s="10">
        <f t="shared" si="1"/>
        <v>0.11764705882352941</v>
      </c>
      <c r="F26" s="10">
        <f t="shared" si="2"/>
        <v>0.25</v>
      </c>
      <c r="G26" s="11">
        <f t="shared" si="3"/>
        <v>0</v>
      </c>
      <c r="H26" s="13">
        <f t="shared" si="4"/>
        <v>0</v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12</v>
      </c>
      <c r="D29" s="7">
        <v>2</v>
      </c>
      <c r="E29" s="10">
        <f t="shared" si="1"/>
        <v>0.70588235294117652</v>
      </c>
      <c r="F29" s="10">
        <f t="shared" si="2"/>
        <v>0.25</v>
      </c>
      <c r="G29" s="11">
        <f t="shared" si="3"/>
        <v>-0.83333333333333337</v>
      </c>
      <c r="H29" s="13">
        <f t="shared" si="4"/>
        <v>-0.58823529411764708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 xml:space="preserve"> </v>
      </c>
      <c r="H35" s="13" t="str">
        <f t="shared" si="4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2</v>
      </c>
      <c r="E38" s="10" t="str">
        <f t="shared" si="1"/>
        <v/>
      </c>
      <c r="F38" s="10">
        <f t="shared" si="2"/>
        <v>0.25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2</v>
      </c>
      <c r="D43" s="7">
        <v>1</v>
      </c>
      <c r="E43" s="10">
        <f t="shared" si="1"/>
        <v>0.11764705882352941</v>
      </c>
      <c r="F43" s="10">
        <f t="shared" si="2"/>
        <v>0.125</v>
      </c>
      <c r="G43" s="11">
        <f t="shared" si="3"/>
        <v>-0.5</v>
      </c>
      <c r="H43" s="13">
        <f t="shared" si="4"/>
        <v>-5.8823529411764705E-2</v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1</v>
      </c>
      <c r="D48" s="7">
        <v>0</v>
      </c>
      <c r="E48" s="10">
        <f t="shared" si="1"/>
        <v>5.8823529411764705E-2</v>
      </c>
      <c r="F48" s="10" t="str">
        <f t="shared" si="2"/>
        <v/>
      </c>
      <c r="G48" s="11">
        <f t="shared" si="3"/>
        <v>-1</v>
      </c>
      <c r="H48" s="13">
        <f t="shared" si="4"/>
        <v>-5.8823529411764705E-2</v>
      </c>
    </row>
    <row r="49" spans="1:9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 xml:space="preserve"> </v>
      </c>
      <c r="H49" s="13" t="str">
        <f t="shared" si="4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0</v>
      </c>
      <c r="E63" s="40" t="str">
        <f t="shared" ref="E63:E64" si="11">+IF(C63=0,"",C63/C$18)</f>
        <v/>
      </c>
      <c r="F63" s="40" t="str">
        <f t="shared" ref="F63:F64" si="12">+IF(D63=0,"",D63/D$18)</f>
        <v/>
      </c>
      <c r="G63" s="11" t="str">
        <f t="shared" si="3"/>
        <v xml:space="preserve"> 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427</v>
      </c>
      <c r="D74" s="52">
        <f>SUM(D75:D163)</f>
        <v>428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2.34192037470726E-3</v>
      </c>
      <c r="H74" s="54">
        <f>+IF(OR(AND(E74=""),(G74="")),"",E74*G74)</f>
        <v>2.34192037470726E-3</v>
      </c>
    </row>
    <row r="75" spans="1:9" s="32" customFormat="1" ht="15" x14ac:dyDescent="0.2">
      <c r="A75" s="39"/>
      <c r="B75" s="29" t="s">
        <v>423</v>
      </c>
      <c r="C75" s="7">
        <v>5</v>
      </c>
      <c r="D75" s="7">
        <v>3</v>
      </c>
      <c r="E75" s="31">
        <f>+IF(C75=0,"",C75/C$74)</f>
        <v>1.1709601873536301E-2</v>
      </c>
      <c r="F75" s="31">
        <f>+IF(D75=0,"",D75/D$74)</f>
        <v>7.0093457943925233E-3</v>
      </c>
      <c r="G75" s="11">
        <f t="shared" ref="G75:G138" si="14">+IF(AND(C75=0,D75=0)," ",IF(C75=0,1,IF(D75=0,-1,(D75-C75)/C75)))</f>
        <v>-0.4</v>
      </c>
      <c r="H75" s="25">
        <f>+IF(OR(AND(E75=""),(G75="")),"",E75*G75)</f>
        <v>-4.6838407494145208E-3</v>
      </c>
      <c r="I75" s="2"/>
    </row>
    <row r="76" spans="1:9" s="32" customFormat="1" ht="15" x14ac:dyDescent="0.2">
      <c r="A76" s="39"/>
      <c r="B76" s="29" t="s">
        <v>563</v>
      </c>
      <c r="C76" s="7">
        <v>0</v>
      </c>
      <c r="D76" s="7">
        <v>0</v>
      </c>
      <c r="E76" s="31" t="str">
        <f t="shared" ref="E76:E148" si="15">+IF(C76=0,"",C76/C$74)</f>
        <v/>
      </c>
      <c r="F76" s="31" t="str">
        <f t="shared" ref="F76:F148" si="16">+IF(D76=0,"",D76/D$74)</f>
        <v/>
      </c>
      <c r="G76" s="11" t="str">
        <f t="shared" si="14"/>
        <v xml:space="preserve"> </v>
      </c>
      <c r="H76" s="25" t="str">
        <f t="shared" ref="H76:H148" si="17">+IF(OR(AND(E76=""),(G76="")),"",E76*G76)</f>
        <v/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1</v>
      </c>
      <c r="E77" s="31" t="str">
        <f t="shared" ref="E77" si="18">+IF(C77=0,"",C77/C$74)</f>
        <v/>
      </c>
      <c r="F77" s="31">
        <f t="shared" ref="F77" si="19">+IF(D77=0,"",D77/D$74)</f>
        <v>2.3364485981308409E-3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4</v>
      </c>
      <c r="D78" s="7">
        <v>0</v>
      </c>
      <c r="E78" s="31">
        <f t="shared" si="15"/>
        <v>9.3676814988290398E-3</v>
      </c>
      <c r="F78" s="31" t="str">
        <f t="shared" si="16"/>
        <v/>
      </c>
      <c r="G78" s="11">
        <f t="shared" si="14"/>
        <v>-1</v>
      </c>
      <c r="H78" s="25">
        <f t="shared" si="17"/>
        <v>-9.3676814988290398E-3</v>
      </c>
      <c r="I78" s="2"/>
    </row>
    <row r="79" spans="1:9" s="32" customFormat="1" ht="15" x14ac:dyDescent="0.2">
      <c r="A79" s="39"/>
      <c r="B79" s="29" t="s">
        <v>175</v>
      </c>
      <c r="C79" s="7">
        <v>27</v>
      </c>
      <c r="D79" s="7">
        <v>13</v>
      </c>
      <c r="E79" s="31">
        <f t="shared" si="15"/>
        <v>6.323185011709602E-2</v>
      </c>
      <c r="F79" s="31">
        <f t="shared" si="16"/>
        <v>3.0373831775700934E-2</v>
      </c>
      <c r="G79" s="11">
        <f t="shared" si="14"/>
        <v>-0.51851851851851849</v>
      </c>
      <c r="H79" s="25">
        <f t="shared" si="17"/>
        <v>-3.2786885245901641E-2</v>
      </c>
      <c r="I79" s="2"/>
    </row>
    <row r="80" spans="1:9" s="32" customFormat="1" ht="15" x14ac:dyDescent="0.2">
      <c r="A80" s="39"/>
      <c r="B80" s="29" t="s">
        <v>16</v>
      </c>
      <c r="C80" s="7">
        <v>3</v>
      </c>
      <c r="D80" s="7">
        <v>5</v>
      </c>
      <c r="E80" s="31">
        <f t="shared" si="15"/>
        <v>7.0257611241217799E-3</v>
      </c>
      <c r="F80" s="31">
        <f t="shared" si="16"/>
        <v>1.1682242990654205E-2</v>
      </c>
      <c r="G80" s="11">
        <f t="shared" si="14"/>
        <v>0.66666666666666663</v>
      </c>
      <c r="H80" s="25">
        <f t="shared" si="17"/>
        <v>4.6838407494145199E-3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</v>
      </c>
      <c r="D83" s="7">
        <v>3</v>
      </c>
      <c r="E83" s="31">
        <f t="shared" si="15"/>
        <v>2.34192037470726E-3</v>
      </c>
      <c r="F83" s="31">
        <f t="shared" si="16"/>
        <v>7.0093457943925233E-3</v>
      </c>
      <c r="G83" s="11">
        <f t="shared" si="14"/>
        <v>2</v>
      </c>
      <c r="H83" s="25">
        <f t="shared" si="17"/>
        <v>4.6838407494145199E-3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5</v>
      </c>
      <c r="D86" s="7">
        <v>0</v>
      </c>
      <c r="E86" s="31">
        <f t="shared" si="15"/>
        <v>1.1709601873536301E-2</v>
      </c>
      <c r="F86" s="31" t="str">
        <f t="shared" si="16"/>
        <v/>
      </c>
      <c r="G86" s="11">
        <f t="shared" si="14"/>
        <v>-1</v>
      </c>
      <c r="H86" s="25">
        <f t="shared" si="17"/>
        <v>-1.1709601873536301E-2</v>
      </c>
      <c r="I86" s="2"/>
    </row>
    <row r="87" spans="1:9" s="32" customFormat="1" ht="15" x14ac:dyDescent="0.2">
      <c r="A87" s="39"/>
      <c r="B87" s="29" t="s">
        <v>17</v>
      </c>
      <c r="C87" s="7">
        <v>2</v>
      </c>
      <c r="D87" s="7">
        <v>1</v>
      </c>
      <c r="E87" s="31">
        <f t="shared" si="15"/>
        <v>4.6838407494145199E-3</v>
      </c>
      <c r="F87" s="31">
        <f t="shared" si="16"/>
        <v>2.3364485981308409E-3</v>
      </c>
      <c r="G87" s="11">
        <f t="shared" si="14"/>
        <v>-0.5</v>
      </c>
      <c r="H87" s="25">
        <f t="shared" si="17"/>
        <v>-2.34192037470726E-3</v>
      </c>
      <c r="I87" s="2"/>
    </row>
    <row r="88" spans="1:9" s="32" customFormat="1" ht="15" x14ac:dyDescent="0.2">
      <c r="A88" s="39"/>
      <c r="B88" s="29" t="s">
        <v>180</v>
      </c>
      <c r="C88" s="7">
        <v>37</v>
      </c>
      <c r="D88" s="7">
        <v>182</v>
      </c>
      <c r="E88" s="31">
        <f t="shared" si="15"/>
        <v>8.6651053864168617E-2</v>
      </c>
      <c r="F88" s="31">
        <f t="shared" si="16"/>
        <v>0.42523364485981308</v>
      </c>
      <c r="G88" s="11">
        <f t="shared" si="14"/>
        <v>3.9189189189189189</v>
      </c>
      <c r="H88" s="25">
        <f t="shared" si="17"/>
        <v>0.33957845433255268</v>
      </c>
      <c r="I88" s="2"/>
    </row>
    <row r="89" spans="1:9" s="32" customFormat="1" ht="15" x14ac:dyDescent="0.2">
      <c r="A89" s="39"/>
      <c r="B89" s="29" t="s">
        <v>565</v>
      </c>
      <c r="C89" s="7">
        <v>16</v>
      </c>
      <c r="D89" s="7">
        <v>7</v>
      </c>
      <c r="E89" s="31">
        <f t="shared" ref="E89" si="24">+IF(C89=0,"",C89/C$74)</f>
        <v>3.7470725995316159E-2</v>
      </c>
      <c r="F89" s="31">
        <f t="shared" ref="F89" si="25">+IF(D89=0,"",D89/D$74)</f>
        <v>1.6355140186915886E-2</v>
      </c>
      <c r="G89" s="11">
        <f t="shared" si="14"/>
        <v>-0.5625</v>
      </c>
      <c r="H89" s="25">
        <f t="shared" ref="H89" si="26">+IF(OR(AND(E89=""),(G89="")),"",E89*G89)</f>
        <v>-2.1077283372365339E-2</v>
      </c>
      <c r="I89" s="2"/>
    </row>
    <row r="90" spans="1:9" s="32" customFormat="1" ht="15" x14ac:dyDescent="0.2">
      <c r="A90" s="39"/>
      <c r="B90" s="29" t="s">
        <v>181</v>
      </c>
      <c r="C90" s="7">
        <v>6</v>
      </c>
      <c r="D90" s="7">
        <v>1</v>
      </c>
      <c r="E90" s="31">
        <f t="shared" si="15"/>
        <v>1.405152224824356E-2</v>
      </c>
      <c r="F90" s="31">
        <f t="shared" si="16"/>
        <v>2.3364485981308409E-3</v>
      </c>
      <c r="G90" s="11">
        <f t="shared" si="14"/>
        <v>-0.83333333333333337</v>
      </c>
      <c r="H90" s="25">
        <f t="shared" si="17"/>
        <v>-1.1709601873536301E-2</v>
      </c>
      <c r="I90" s="2"/>
    </row>
    <row r="91" spans="1:9" s="32" customFormat="1" ht="15" x14ac:dyDescent="0.2">
      <c r="A91" s="39"/>
      <c r="B91" s="29" t="s">
        <v>182</v>
      </c>
      <c r="C91" s="7">
        <v>0</v>
      </c>
      <c r="D91" s="7">
        <v>0</v>
      </c>
      <c r="E91" s="31" t="str">
        <f t="shared" si="15"/>
        <v/>
      </c>
      <c r="F91" s="31" t="str">
        <f t="shared" si="16"/>
        <v/>
      </c>
      <c r="G91" s="11" t="str">
        <f t="shared" si="14"/>
        <v xml:space="preserve"> </v>
      </c>
      <c r="H91" s="25" t="str">
        <f t="shared" si="17"/>
        <v/>
      </c>
      <c r="I91" s="2"/>
    </row>
    <row r="92" spans="1:9" s="32" customFormat="1" ht="15" x14ac:dyDescent="0.2">
      <c r="A92" s="39"/>
      <c r="B92" s="29" t="s">
        <v>21</v>
      </c>
      <c r="C92" s="7">
        <v>0</v>
      </c>
      <c r="D92" s="7">
        <v>0</v>
      </c>
      <c r="E92" s="31" t="str">
        <f t="shared" si="15"/>
        <v/>
      </c>
      <c r="F92" s="31" t="str">
        <f t="shared" si="16"/>
        <v/>
      </c>
      <c r="G92" s="11" t="str">
        <f t="shared" si="14"/>
        <v xml:space="preserve"> </v>
      </c>
      <c r="H92" s="25" t="str">
        <f t="shared" si="17"/>
        <v/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0</v>
      </c>
      <c r="E93" s="31" t="str">
        <f t="shared" si="15"/>
        <v/>
      </c>
      <c r="F93" s="31" t="str">
        <f t="shared" si="16"/>
        <v/>
      </c>
      <c r="G93" s="11" t="str">
        <f t="shared" si="14"/>
        <v xml:space="preserve"> 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1</v>
      </c>
      <c r="E94" s="31" t="str">
        <f t="shared" si="15"/>
        <v/>
      </c>
      <c r="F94" s="31">
        <f t="shared" si="16"/>
        <v>2.3364485981308409E-3</v>
      </c>
      <c r="G94" s="11">
        <f t="shared" si="14"/>
        <v>1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0</v>
      </c>
      <c r="D98" s="7">
        <v>1</v>
      </c>
      <c r="E98" s="31" t="str">
        <f t="shared" si="15"/>
        <v/>
      </c>
      <c r="F98" s="31">
        <f t="shared" si="16"/>
        <v>2.3364485981308409E-3</v>
      </c>
      <c r="G98" s="11">
        <f t="shared" si="14"/>
        <v>1</v>
      </c>
      <c r="H98" s="25" t="str">
        <f t="shared" si="17"/>
        <v/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1</v>
      </c>
      <c r="D102" s="7">
        <v>0</v>
      </c>
      <c r="E102" s="31">
        <f t="shared" si="15"/>
        <v>2.34192037470726E-3</v>
      </c>
      <c r="F102" s="31" t="str">
        <f t="shared" si="16"/>
        <v/>
      </c>
      <c r="G102" s="11">
        <f t="shared" si="14"/>
        <v>-1</v>
      </c>
      <c r="H102" s="25">
        <f t="shared" si="17"/>
        <v>-2.34192037470726E-3</v>
      </c>
      <c r="I102" s="2"/>
    </row>
    <row r="103" spans="1:9" s="32" customFormat="1" ht="15" x14ac:dyDescent="0.2">
      <c r="A103" s="39"/>
      <c r="B103" s="29" t="s">
        <v>426</v>
      </c>
      <c r="C103" s="7">
        <v>16</v>
      </c>
      <c r="D103" s="7">
        <v>4</v>
      </c>
      <c r="E103" s="31">
        <f t="shared" si="15"/>
        <v>3.7470725995316159E-2</v>
      </c>
      <c r="F103" s="31">
        <f t="shared" si="16"/>
        <v>9.3457943925233638E-3</v>
      </c>
      <c r="G103" s="11">
        <f t="shared" si="14"/>
        <v>-0.75</v>
      </c>
      <c r="H103" s="25">
        <f t="shared" si="17"/>
        <v>-2.8103044496487119E-2</v>
      </c>
      <c r="I103" s="2"/>
    </row>
    <row r="104" spans="1:9" s="32" customFormat="1" ht="15" x14ac:dyDescent="0.2">
      <c r="A104" s="39"/>
      <c r="B104" s="29" t="s">
        <v>18</v>
      </c>
      <c r="C104" s="7">
        <v>3</v>
      </c>
      <c r="D104" s="7">
        <v>2</v>
      </c>
      <c r="E104" s="31">
        <f t="shared" si="15"/>
        <v>7.0257611241217799E-3</v>
      </c>
      <c r="F104" s="31">
        <f t="shared" si="16"/>
        <v>4.6728971962616819E-3</v>
      </c>
      <c r="G104" s="11">
        <f t="shared" si="14"/>
        <v>-0.33333333333333331</v>
      </c>
      <c r="H104" s="25">
        <f t="shared" si="17"/>
        <v>-2.34192037470726E-3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1</v>
      </c>
      <c r="D109" s="7">
        <v>1</v>
      </c>
      <c r="E109" s="31">
        <f t="shared" si="15"/>
        <v>2.34192037470726E-3</v>
      </c>
      <c r="F109" s="31">
        <f t="shared" si="16"/>
        <v>2.3364485981308409E-3</v>
      </c>
      <c r="G109" s="11">
        <f t="shared" si="14"/>
        <v>0</v>
      </c>
      <c r="H109" s="25">
        <f t="shared" si="17"/>
        <v>0</v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0</v>
      </c>
      <c r="E112" s="31" t="str">
        <f t="shared" si="15"/>
        <v/>
      </c>
      <c r="F112" s="31" t="str">
        <f t="shared" si="16"/>
        <v/>
      </c>
      <c r="G112" s="11" t="str">
        <f t="shared" si="14"/>
        <v xml:space="preserve"> 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7</v>
      </c>
      <c r="D113" s="7">
        <v>3</v>
      </c>
      <c r="E113" s="31">
        <f t="shared" si="15"/>
        <v>1.6393442622950821E-2</v>
      </c>
      <c r="F113" s="31">
        <f t="shared" si="16"/>
        <v>7.0093457943925233E-3</v>
      </c>
      <c r="G113" s="11">
        <f t="shared" si="14"/>
        <v>-0.5714285714285714</v>
      </c>
      <c r="H113" s="25">
        <f t="shared" si="17"/>
        <v>-9.3676814988290398E-3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0</v>
      </c>
      <c r="E114" s="31" t="str">
        <f t="shared" si="15"/>
        <v/>
      </c>
      <c r="F114" s="31" t="str">
        <f t="shared" si="16"/>
        <v/>
      </c>
      <c r="G114" s="11" t="str">
        <f t="shared" si="14"/>
        <v xml:space="preserve"> 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4</v>
      </c>
      <c r="D115" s="7">
        <v>1</v>
      </c>
      <c r="E115" s="31">
        <f t="shared" si="15"/>
        <v>9.3676814988290398E-3</v>
      </c>
      <c r="F115" s="31">
        <f t="shared" si="16"/>
        <v>2.3364485981308409E-3</v>
      </c>
      <c r="G115" s="11">
        <f t="shared" si="14"/>
        <v>-0.75</v>
      </c>
      <c r="H115" s="25">
        <f t="shared" si="17"/>
        <v>-7.0257611241217799E-3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1</v>
      </c>
      <c r="D118" s="7">
        <v>1</v>
      </c>
      <c r="E118" s="31">
        <f t="shared" si="15"/>
        <v>2.34192037470726E-3</v>
      </c>
      <c r="F118" s="31">
        <f t="shared" si="16"/>
        <v>2.3364485981308409E-3</v>
      </c>
      <c r="G118" s="11">
        <f t="shared" si="14"/>
        <v>0</v>
      </c>
      <c r="H118" s="25">
        <f t="shared" si="17"/>
        <v>0</v>
      </c>
      <c r="I118" s="2"/>
    </row>
    <row r="119" spans="1:9" s="32" customFormat="1" ht="15" x14ac:dyDescent="0.2">
      <c r="A119" s="39"/>
      <c r="B119" s="29" t="s">
        <v>24</v>
      </c>
      <c r="C119" s="7">
        <v>2</v>
      </c>
      <c r="D119" s="7">
        <v>7</v>
      </c>
      <c r="E119" s="31">
        <f t="shared" si="15"/>
        <v>4.6838407494145199E-3</v>
      </c>
      <c r="F119" s="31">
        <f t="shared" si="16"/>
        <v>1.6355140186915886E-2</v>
      </c>
      <c r="G119" s="11">
        <f t="shared" si="14"/>
        <v>2.5</v>
      </c>
      <c r="H119" s="25">
        <f t="shared" si="17"/>
        <v>1.1709601873536299E-2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0</v>
      </c>
      <c r="E121" s="31" t="str">
        <f t="shared" si="15"/>
        <v/>
      </c>
      <c r="F121" s="31" t="str">
        <f t="shared" si="16"/>
        <v/>
      </c>
      <c r="G121" s="11" t="str">
        <f t="shared" si="14"/>
        <v xml:space="preserve"> 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2</v>
      </c>
      <c r="D122" s="7">
        <v>0</v>
      </c>
      <c r="E122" s="31">
        <f t="shared" si="15"/>
        <v>4.6838407494145199E-3</v>
      </c>
      <c r="F122" s="31" t="str">
        <f t="shared" si="16"/>
        <v/>
      </c>
      <c r="G122" s="11">
        <f t="shared" si="14"/>
        <v>-1</v>
      </c>
      <c r="H122" s="25">
        <f t="shared" si="17"/>
        <v>-4.6838407494145199E-3</v>
      </c>
      <c r="I122" s="2"/>
    </row>
    <row r="123" spans="1:9" s="32" customFormat="1" ht="15" x14ac:dyDescent="0.2">
      <c r="A123" s="39"/>
      <c r="B123" s="29" t="s">
        <v>26</v>
      </c>
      <c r="C123" s="7">
        <v>2</v>
      </c>
      <c r="D123" s="7">
        <v>18</v>
      </c>
      <c r="E123" s="31">
        <f t="shared" si="15"/>
        <v>4.6838407494145199E-3</v>
      </c>
      <c r="F123" s="31">
        <f t="shared" si="16"/>
        <v>4.2056074766355138E-2</v>
      </c>
      <c r="G123" s="11">
        <f t="shared" si="14"/>
        <v>8</v>
      </c>
      <c r="H123" s="25">
        <f t="shared" si="17"/>
        <v>3.7470725995316159E-2</v>
      </c>
      <c r="I123" s="2"/>
    </row>
    <row r="124" spans="1:9" s="32" customFormat="1" ht="15" x14ac:dyDescent="0.2">
      <c r="A124" s="39"/>
      <c r="B124" s="29" t="s">
        <v>195</v>
      </c>
      <c r="C124" s="7">
        <v>13</v>
      </c>
      <c r="D124" s="7">
        <v>25</v>
      </c>
      <c r="E124" s="31">
        <f t="shared" si="15"/>
        <v>3.0444964871194378E-2</v>
      </c>
      <c r="F124" s="31">
        <f t="shared" si="16"/>
        <v>5.8411214953271028E-2</v>
      </c>
      <c r="G124" s="11">
        <f t="shared" si="14"/>
        <v>0.92307692307692313</v>
      </c>
      <c r="H124" s="25">
        <f t="shared" si="17"/>
        <v>2.8103044496487119E-2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10</v>
      </c>
      <c r="D126" s="7">
        <v>4</v>
      </c>
      <c r="E126" s="31">
        <f t="shared" si="15"/>
        <v>2.3419203747072601E-2</v>
      </c>
      <c r="F126" s="31">
        <f t="shared" si="16"/>
        <v>9.3457943925233638E-3</v>
      </c>
      <c r="G126" s="11">
        <f t="shared" si="14"/>
        <v>-0.6</v>
      </c>
      <c r="H126" s="25">
        <f t="shared" si="17"/>
        <v>-1.405152224824356E-2</v>
      </c>
      <c r="I126" s="2"/>
    </row>
    <row r="127" spans="1:9" s="32" customFormat="1" ht="15" x14ac:dyDescent="0.2">
      <c r="A127" s="39"/>
      <c r="B127" s="29" t="s">
        <v>196</v>
      </c>
      <c r="C127" s="7">
        <v>8</v>
      </c>
      <c r="D127" s="7">
        <v>1</v>
      </c>
      <c r="E127" s="31">
        <f t="shared" si="15"/>
        <v>1.873536299765808E-2</v>
      </c>
      <c r="F127" s="31">
        <f t="shared" si="16"/>
        <v>2.3364485981308409E-3</v>
      </c>
      <c r="G127" s="11">
        <f t="shared" si="14"/>
        <v>-0.875</v>
      </c>
      <c r="H127" s="25">
        <f t="shared" si="17"/>
        <v>-1.6393442622950821E-2</v>
      </c>
      <c r="I127" s="2"/>
    </row>
    <row r="128" spans="1:9" s="32" customFormat="1" ht="15" x14ac:dyDescent="0.2">
      <c r="A128" s="39"/>
      <c r="B128" s="29" t="s">
        <v>428</v>
      </c>
      <c r="C128" s="7">
        <v>1</v>
      </c>
      <c r="D128" s="7">
        <v>0</v>
      </c>
      <c r="E128" s="31">
        <f t="shared" si="15"/>
        <v>2.34192037470726E-3</v>
      </c>
      <c r="F128" s="31" t="str">
        <f t="shared" si="16"/>
        <v/>
      </c>
      <c r="G128" s="11">
        <f t="shared" si="14"/>
        <v>-1</v>
      </c>
      <c r="H128" s="25">
        <f t="shared" si="17"/>
        <v>-2.34192037470726E-3</v>
      </c>
      <c r="I128" s="2"/>
    </row>
    <row r="129" spans="1:9" s="32" customFormat="1" ht="15" x14ac:dyDescent="0.2">
      <c r="A129" s="39"/>
      <c r="B129" s="29" t="s">
        <v>429</v>
      </c>
      <c r="C129" s="7">
        <v>206</v>
      </c>
      <c r="D129" s="7">
        <v>68</v>
      </c>
      <c r="E129" s="31">
        <f t="shared" si="15"/>
        <v>0.48243559718969553</v>
      </c>
      <c r="F129" s="31">
        <f t="shared" si="16"/>
        <v>0.15887850467289719</v>
      </c>
      <c r="G129" s="11">
        <f t="shared" si="14"/>
        <v>-0.66990291262135926</v>
      </c>
      <c r="H129" s="25">
        <f t="shared" si="17"/>
        <v>-0.3231850117096019</v>
      </c>
      <c r="I129" s="2"/>
    </row>
    <row r="130" spans="1:9" s="32" customFormat="1" ht="15" x14ac:dyDescent="0.2">
      <c r="A130" s="39"/>
      <c r="B130" s="29" t="s">
        <v>197</v>
      </c>
      <c r="C130" s="7">
        <v>5</v>
      </c>
      <c r="D130" s="7">
        <v>0</v>
      </c>
      <c r="E130" s="31">
        <f t="shared" si="15"/>
        <v>1.1709601873536301E-2</v>
      </c>
      <c r="F130" s="31" t="str">
        <f t="shared" si="16"/>
        <v/>
      </c>
      <c r="G130" s="11">
        <f t="shared" si="14"/>
        <v>-1</v>
      </c>
      <c r="H130" s="25">
        <f t="shared" si="17"/>
        <v>-1.1709601873536301E-2</v>
      </c>
      <c r="I130" s="2"/>
    </row>
    <row r="131" spans="1:9" s="32" customFormat="1" ht="15" x14ac:dyDescent="0.2">
      <c r="A131" s="39"/>
      <c r="B131" s="29" t="s">
        <v>198</v>
      </c>
      <c r="C131" s="7">
        <v>1</v>
      </c>
      <c r="D131" s="7">
        <v>0</v>
      </c>
      <c r="E131" s="31">
        <f t="shared" si="15"/>
        <v>2.34192037470726E-3</v>
      </c>
      <c r="F131" s="31" t="str">
        <f t="shared" si="16"/>
        <v/>
      </c>
      <c r="G131" s="11">
        <f t="shared" si="14"/>
        <v>-1</v>
      </c>
      <c r="H131" s="25">
        <f t="shared" si="17"/>
        <v>-2.34192037470726E-3</v>
      </c>
      <c r="I131" s="2"/>
    </row>
    <row r="132" spans="1:9" s="32" customFormat="1" ht="15" x14ac:dyDescent="0.2">
      <c r="A132" s="39"/>
      <c r="B132" s="29" t="s">
        <v>28</v>
      </c>
      <c r="C132" s="7">
        <v>5</v>
      </c>
      <c r="D132" s="7">
        <v>28</v>
      </c>
      <c r="E132" s="31">
        <f t="shared" si="15"/>
        <v>1.1709601873536301E-2</v>
      </c>
      <c r="F132" s="31">
        <f t="shared" si="16"/>
        <v>6.5420560747663545E-2</v>
      </c>
      <c r="G132" s="11">
        <f t="shared" si="14"/>
        <v>4.5999999999999996</v>
      </c>
      <c r="H132" s="25">
        <f t="shared" si="17"/>
        <v>5.3864168618266976E-2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11</v>
      </c>
      <c r="E133" s="31">
        <f t="shared" si="15"/>
        <v>2.34192037470726E-3</v>
      </c>
      <c r="F133" s="31">
        <f t="shared" si="16"/>
        <v>2.5700934579439252E-2</v>
      </c>
      <c r="G133" s="11">
        <f t="shared" si="14"/>
        <v>10</v>
      </c>
      <c r="H133" s="25">
        <f t="shared" si="17"/>
        <v>2.3419203747072598E-2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0</v>
      </c>
      <c r="E134" s="31" t="str">
        <f t="shared" ref="E134" si="36">+IF(C134=0,"",C134/C$74)</f>
        <v/>
      </c>
      <c r="F134" s="31" t="str">
        <f t="shared" ref="F134" si="37">+IF(D134=0,"",D134/D$74)</f>
        <v/>
      </c>
      <c r="G134" s="11" t="str">
        <f t="shared" si="14"/>
        <v xml:space="preserve"> 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7</v>
      </c>
      <c r="D135" s="7">
        <v>22</v>
      </c>
      <c r="E135" s="31">
        <f t="shared" si="15"/>
        <v>1.6393442622950821E-2</v>
      </c>
      <c r="F135" s="31">
        <f t="shared" si="16"/>
        <v>5.1401869158878503E-2</v>
      </c>
      <c r="G135" s="11">
        <f t="shared" si="14"/>
        <v>2.1428571428571428</v>
      </c>
      <c r="H135" s="25">
        <f t="shared" si="17"/>
        <v>3.5128805620608897E-2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1</v>
      </c>
      <c r="E136" s="31" t="str">
        <f t="shared" si="15"/>
        <v/>
      </c>
      <c r="F136" s="31">
        <f t="shared" si="16"/>
        <v>2.3364485981308409E-3</v>
      </c>
      <c r="G136" s="11">
        <f t="shared" si="14"/>
        <v>1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2</v>
      </c>
      <c r="D137" s="7">
        <v>0</v>
      </c>
      <c r="E137" s="31">
        <f t="shared" si="15"/>
        <v>4.6838407494145199E-3</v>
      </c>
      <c r="F137" s="31" t="str">
        <f t="shared" si="16"/>
        <v/>
      </c>
      <c r="G137" s="11">
        <f t="shared" si="14"/>
        <v>-1</v>
      </c>
      <c r="H137" s="25">
        <f t="shared" si="17"/>
        <v>-4.6838407494145199E-3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5</v>
      </c>
      <c r="D141" s="7">
        <v>9</v>
      </c>
      <c r="E141" s="31">
        <f t="shared" si="15"/>
        <v>1.1709601873536301E-2</v>
      </c>
      <c r="F141" s="31">
        <f t="shared" si="16"/>
        <v>2.1028037383177569E-2</v>
      </c>
      <c r="G141" s="11">
        <f t="shared" si="39"/>
        <v>0.8</v>
      </c>
      <c r="H141" s="25">
        <f t="shared" si="17"/>
        <v>9.3676814988290415E-3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2.34192037470726E-3</v>
      </c>
      <c r="F143" s="31" t="str">
        <f t="shared" si="16"/>
        <v/>
      </c>
      <c r="G143" s="11">
        <f t="shared" si="39"/>
        <v>-1</v>
      </c>
      <c r="H143" s="25">
        <f t="shared" si="17"/>
        <v>-2.34192037470726E-3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2</v>
      </c>
      <c r="D145" s="7">
        <v>0</v>
      </c>
      <c r="E145" s="31">
        <f t="shared" si="15"/>
        <v>4.6838407494145199E-3</v>
      </c>
      <c r="F145" s="31" t="str">
        <f t="shared" si="16"/>
        <v/>
      </c>
      <c r="G145" s="11">
        <f t="shared" si="39"/>
        <v>-1</v>
      </c>
      <c r="H145" s="25">
        <f t="shared" si="17"/>
        <v>-4.6838407494145199E-3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2</v>
      </c>
      <c r="E150" s="31">
        <f t="shared" si="46"/>
        <v>2.34192037470726E-3</v>
      </c>
      <c r="F150" s="31">
        <f t="shared" si="47"/>
        <v>4.6728971962616819E-3</v>
      </c>
      <c r="G150" s="11">
        <f t="shared" si="39"/>
        <v>1</v>
      </c>
      <c r="H150" s="25">
        <f t="shared" si="48"/>
        <v>2.34192037470726E-3</v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0</v>
      </c>
      <c r="E151" s="31">
        <f t="shared" si="46"/>
        <v>2.34192037470726E-3</v>
      </c>
      <c r="F151" s="31" t="str">
        <f t="shared" si="47"/>
        <v/>
      </c>
      <c r="G151" s="11">
        <f t="shared" si="39"/>
        <v>-1</v>
      </c>
      <c r="H151" s="25">
        <f t="shared" si="48"/>
        <v>-2.34192037470726E-3</v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4</v>
      </c>
      <c r="D155" s="7">
        <v>2</v>
      </c>
      <c r="E155" s="31">
        <f t="shared" si="46"/>
        <v>9.3676814988290398E-3</v>
      </c>
      <c r="F155" s="31">
        <f t="shared" si="47"/>
        <v>4.6728971962616819E-3</v>
      </c>
      <c r="G155" s="11">
        <f t="shared" si="39"/>
        <v>-0.5</v>
      </c>
      <c r="H155" s="25">
        <f t="shared" si="48"/>
        <v>-4.6838407494145199E-3</v>
      </c>
      <c r="I155" s="2"/>
    </row>
    <row r="156" spans="1:9" s="32" customFormat="1" ht="15" x14ac:dyDescent="0.2">
      <c r="A156" s="39"/>
      <c r="B156" s="29" t="s">
        <v>39</v>
      </c>
      <c r="C156" s="7">
        <v>8</v>
      </c>
      <c r="D156" s="7">
        <v>0</v>
      </c>
      <c r="E156" s="31">
        <f t="shared" si="46"/>
        <v>1.873536299765808E-2</v>
      </c>
      <c r="F156" s="31" t="str">
        <f t="shared" si="47"/>
        <v/>
      </c>
      <c r="G156" s="11">
        <f t="shared" si="39"/>
        <v>-1</v>
      </c>
      <c r="H156" s="25">
        <f t="shared" si="48"/>
        <v>-1.873536299765808E-2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</v>
      </c>
      <c r="D160" s="7">
        <v>0</v>
      </c>
      <c r="E160" s="31">
        <f t="shared" ref="E160:E163" si="57">+IF(C160=0,"",C160/C$74)</f>
        <v>2.34192037470726E-3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-2.34192037470726E-3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185</v>
      </c>
      <c r="D169" s="52">
        <f>SUM(D170:D339)</f>
        <v>180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-2.7027027027027029E-2</v>
      </c>
      <c r="H169" s="54">
        <f>+IF(OR(AND(E169=""),(G169="")),"",E169*G169)</f>
        <v>-2.7027027027027029E-2</v>
      </c>
    </row>
    <row r="170" spans="1:9" s="32" customFormat="1" ht="15" x14ac:dyDescent="0.2">
      <c r="A170" s="39"/>
      <c r="B170" s="41" t="s">
        <v>432</v>
      </c>
      <c r="C170" s="7">
        <v>3</v>
      </c>
      <c r="D170" s="7">
        <v>5</v>
      </c>
      <c r="E170" s="31">
        <f t="shared" si="60"/>
        <v>1.6216216216216217E-2</v>
      </c>
      <c r="F170" s="31">
        <f t="shared" si="61"/>
        <v>2.7777777777777776E-2</v>
      </c>
      <c r="G170" s="11">
        <f t="shared" ref="G170:G236" si="62">+IF(AND(C170=0,D170=0)," ",IF(C170=0,1,IF(D170=0,-1,(D170-C170)/C170)))</f>
        <v>0.66666666666666663</v>
      </c>
      <c r="H170" s="25">
        <f>+IF(OR(AND(E170=""),(G170="")),"",E170*G170)</f>
        <v>1.0810810810810811E-2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3</v>
      </c>
      <c r="E172" s="31" t="str">
        <f t="shared" si="60"/>
        <v/>
      </c>
      <c r="F172" s="31">
        <f t="shared" si="61"/>
        <v>1.6666666666666666E-2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1</v>
      </c>
      <c r="E173" s="31" t="str">
        <f t="shared" si="60"/>
        <v/>
      </c>
      <c r="F173" s="31">
        <f t="shared" si="61"/>
        <v>5.5555555555555558E-3</v>
      </c>
      <c r="G173" s="11">
        <f t="shared" si="62"/>
        <v>1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0</v>
      </c>
      <c r="D174" s="7">
        <v>0</v>
      </c>
      <c r="E174" s="31" t="str">
        <f t="shared" si="60"/>
        <v/>
      </c>
      <c r="F174" s="31" t="str">
        <f t="shared" si="61"/>
        <v/>
      </c>
      <c r="G174" s="11" t="str">
        <f t="shared" si="62"/>
        <v xml:space="preserve"> </v>
      </c>
      <c r="H174" s="25" t="str">
        <f t="shared" si="63"/>
        <v/>
      </c>
      <c r="I174" s="2"/>
    </row>
    <row r="175" spans="1:9" s="32" customFormat="1" ht="15" x14ac:dyDescent="0.2">
      <c r="A175" s="39"/>
      <c r="B175" s="41" t="s">
        <v>42</v>
      </c>
      <c r="C175" s="7">
        <v>12</v>
      </c>
      <c r="D175" s="7">
        <v>17</v>
      </c>
      <c r="E175" s="31">
        <f t="shared" si="60"/>
        <v>6.4864864864864868E-2</v>
      </c>
      <c r="F175" s="31">
        <f t="shared" si="61"/>
        <v>9.4444444444444442E-2</v>
      </c>
      <c r="G175" s="11">
        <f t="shared" si="62"/>
        <v>0.41666666666666669</v>
      </c>
      <c r="H175" s="25">
        <f t="shared" si="63"/>
        <v>2.7027027027027029E-2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3</v>
      </c>
      <c r="D177" s="7">
        <v>0</v>
      </c>
      <c r="E177" s="31">
        <f t="shared" si="60"/>
        <v>1.6216216216216217E-2</v>
      </c>
      <c r="F177" s="31" t="str">
        <f t="shared" si="61"/>
        <v/>
      </c>
      <c r="G177" s="11">
        <f t="shared" si="62"/>
        <v>-1</v>
      </c>
      <c r="H177" s="25">
        <f t="shared" si="63"/>
        <v>-1.6216216216216217E-2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1</v>
      </c>
      <c r="E183" s="31">
        <f t="shared" ref="E183" si="64">+IF(C183=0,"",C183/C$169)</f>
        <v>5.4054054054054057E-3</v>
      </c>
      <c r="F183" s="31">
        <f t="shared" ref="F183" si="65">+IF(D183=0,"",D183/D$169)</f>
        <v>5.5555555555555558E-3</v>
      </c>
      <c r="G183" s="11">
        <f t="shared" si="62"/>
        <v>0</v>
      </c>
      <c r="H183" s="25">
        <f t="shared" ref="H183" si="66">+IF(OR(AND(E183=""),(G183="")),"",E183*G183)</f>
        <v>0</v>
      </c>
      <c r="I183" s="2"/>
    </row>
    <row r="184" spans="1:9" s="32" customFormat="1" ht="15" x14ac:dyDescent="0.2">
      <c r="A184" s="39"/>
      <c r="B184" s="41" t="s">
        <v>435</v>
      </c>
      <c r="C184" s="7">
        <v>6</v>
      </c>
      <c r="D184" s="7">
        <v>1</v>
      </c>
      <c r="E184" s="31">
        <f t="shared" ref="E184:F187" si="67">+IF(C184=0,"",C184/C$169)</f>
        <v>3.2432432432432434E-2</v>
      </c>
      <c r="F184" s="31">
        <f t="shared" si="67"/>
        <v>5.5555555555555558E-3</v>
      </c>
      <c r="G184" s="11">
        <f t="shared" si="62"/>
        <v>-0.83333333333333337</v>
      </c>
      <c r="H184" s="25">
        <f t="shared" si="63"/>
        <v>-2.7027027027027029E-2</v>
      </c>
      <c r="I184" s="2"/>
    </row>
    <row r="185" spans="1:9" s="32" customFormat="1" ht="15" x14ac:dyDescent="0.2">
      <c r="A185" s="39"/>
      <c r="B185" s="41" t="s">
        <v>574</v>
      </c>
      <c r="C185" s="7">
        <v>2</v>
      </c>
      <c r="D185" s="7">
        <v>0</v>
      </c>
      <c r="E185" s="31">
        <f t="shared" si="67"/>
        <v>1.0810810810810811E-2</v>
      </c>
      <c r="F185" s="31" t="str">
        <f t="shared" si="67"/>
        <v/>
      </c>
      <c r="G185" s="11">
        <f t="shared" si="62"/>
        <v>-1</v>
      </c>
      <c r="H185" s="25">
        <f t="shared" si="63"/>
        <v>-1.0810810810810811E-2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1</v>
      </c>
      <c r="E186" s="31" t="str">
        <f t="shared" si="67"/>
        <v/>
      </c>
      <c r="F186" s="31">
        <f t="shared" si="67"/>
        <v>5.5555555555555558E-3</v>
      </c>
      <c r="G186" s="11">
        <f t="shared" si="62"/>
        <v>1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5.5555555555555558E-3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4</v>
      </c>
      <c r="D191" s="7">
        <v>1</v>
      </c>
      <c r="E191" s="31">
        <f t="shared" ref="E191:F196" si="75">+IF(C191=0,"",C191/C$169)</f>
        <v>2.1621621621621623E-2</v>
      </c>
      <c r="F191" s="31">
        <f t="shared" si="75"/>
        <v>5.5555555555555558E-3</v>
      </c>
      <c r="G191" s="11">
        <f t="shared" si="62"/>
        <v>-0.75</v>
      </c>
      <c r="H191" s="25">
        <f t="shared" si="63"/>
        <v>-1.6216216216216217E-2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4</v>
      </c>
      <c r="D196" s="7">
        <v>0</v>
      </c>
      <c r="E196" s="31">
        <f t="shared" si="75"/>
        <v>2.1621621621621623E-2</v>
      </c>
      <c r="F196" s="31" t="str">
        <f t="shared" si="75"/>
        <v/>
      </c>
      <c r="G196" s="11">
        <f t="shared" si="62"/>
        <v>-1</v>
      </c>
      <c r="H196" s="25">
        <f t="shared" si="63"/>
        <v>-2.1621621621621623E-2</v>
      </c>
      <c r="I196" s="2"/>
    </row>
    <row r="197" spans="1:9" s="32" customFormat="1" ht="15" x14ac:dyDescent="0.2">
      <c r="A197" s="39"/>
      <c r="B197" s="41" t="s">
        <v>521</v>
      </c>
      <c r="C197" s="7">
        <v>4</v>
      </c>
      <c r="D197" s="7">
        <v>1</v>
      </c>
      <c r="E197" s="31">
        <f t="shared" ref="E197" si="77">+IF(C197=0,"",C197/C$169)</f>
        <v>2.1621621621621623E-2</v>
      </c>
      <c r="F197" s="31">
        <f t="shared" ref="F197" si="78">+IF(D197=0,"",D197/D$169)</f>
        <v>5.5555555555555558E-3</v>
      </c>
      <c r="G197" s="11">
        <f t="shared" si="62"/>
        <v>-0.75</v>
      </c>
      <c r="H197" s="25">
        <f t="shared" ref="H197" si="79">+IF(OR(AND(E197=""),(G197="")),"",E197*G197)</f>
        <v>-1.6216216216216217E-2</v>
      </c>
      <c r="I197" s="2"/>
    </row>
    <row r="198" spans="1:9" s="32" customFormat="1" ht="15" x14ac:dyDescent="0.2">
      <c r="A198" s="39"/>
      <c r="B198" s="41" t="s">
        <v>213</v>
      </c>
      <c r="C198" s="7">
        <v>0</v>
      </c>
      <c r="D198" s="7">
        <v>0</v>
      </c>
      <c r="E198" s="31" t="str">
        <f t="shared" ref="E198:F204" si="80">+IF(C198=0,"",C198/C$169)</f>
        <v/>
      </c>
      <c r="F198" s="31" t="str">
        <f t="shared" si="80"/>
        <v/>
      </c>
      <c r="G198" s="11" t="str">
        <f t="shared" si="62"/>
        <v xml:space="preserve"> </v>
      </c>
      <c r="H198" s="25" t="str">
        <f t="shared" si="63"/>
        <v/>
      </c>
      <c r="I198" s="2"/>
    </row>
    <row r="199" spans="1:9" s="32" customFormat="1" ht="15" x14ac:dyDescent="0.2">
      <c r="A199" s="39"/>
      <c r="B199" s="41" t="s">
        <v>214</v>
      </c>
      <c r="C199" s="7">
        <v>0</v>
      </c>
      <c r="D199" s="7">
        <v>0</v>
      </c>
      <c r="E199" s="31" t="str">
        <f t="shared" si="80"/>
        <v/>
      </c>
      <c r="F199" s="31" t="str">
        <f t="shared" si="80"/>
        <v/>
      </c>
      <c r="G199" s="11" t="str">
        <f t="shared" si="62"/>
        <v xml:space="preserve"> </v>
      </c>
      <c r="H199" s="25" t="str">
        <f t="shared" si="63"/>
        <v/>
      </c>
      <c r="I199" s="2"/>
    </row>
    <row r="200" spans="1:9" s="32" customFormat="1" ht="15" x14ac:dyDescent="0.2">
      <c r="A200" s="39"/>
      <c r="B200" s="41" t="s">
        <v>215</v>
      </c>
      <c r="C200" s="7">
        <v>2</v>
      </c>
      <c r="D200" s="7">
        <v>0</v>
      </c>
      <c r="E200" s="31">
        <f t="shared" si="80"/>
        <v>1.0810810810810811E-2</v>
      </c>
      <c r="F200" s="31" t="str">
        <f t="shared" si="80"/>
        <v/>
      </c>
      <c r="G200" s="11">
        <f t="shared" si="62"/>
        <v>-1</v>
      </c>
      <c r="H200" s="25">
        <f t="shared" si="63"/>
        <v>-1.0810810810810811E-2</v>
      </c>
      <c r="I200" s="2"/>
    </row>
    <row r="201" spans="1:9" s="32" customFormat="1" ht="15" x14ac:dyDescent="0.2">
      <c r="A201" s="39"/>
      <c r="B201" s="41" t="s">
        <v>216</v>
      </c>
      <c r="C201" s="7">
        <v>1</v>
      </c>
      <c r="D201" s="7">
        <v>0</v>
      </c>
      <c r="E201" s="31">
        <f t="shared" si="80"/>
        <v>5.4054054054054057E-3</v>
      </c>
      <c r="F201" s="31" t="str">
        <f t="shared" si="80"/>
        <v/>
      </c>
      <c r="G201" s="11">
        <f t="shared" si="62"/>
        <v>-1</v>
      </c>
      <c r="H201" s="25">
        <f t="shared" si="63"/>
        <v>-5.4054054054054057E-3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0</v>
      </c>
      <c r="E202" s="31" t="str">
        <f t="shared" si="80"/>
        <v/>
      </c>
      <c r="F202" s="31" t="str">
        <f t="shared" si="80"/>
        <v/>
      </c>
      <c r="G202" s="11" t="str">
        <f t="shared" si="62"/>
        <v xml:space="preserve"> 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</v>
      </c>
      <c r="D205" s="7">
        <v>1</v>
      </c>
      <c r="E205" s="31">
        <f t="shared" ref="E205" si="81">+IF(C205=0,"",C205/C$169)</f>
        <v>5.4054054054054057E-3</v>
      </c>
      <c r="F205" s="31">
        <f t="shared" ref="F205" si="82">+IF(D205=0,"",D205/D$169)</f>
        <v>5.5555555555555558E-3</v>
      </c>
      <c r="G205" s="11">
        <f t="shared" si="62"/>
        <v>0</v>
      </c>
      <c r="H205" s="25">
        <f t="shared" ref="H205" si="83">+IF(OR(AND(E205=""),(G205="")),"",E205*G205)</f>
        <v>0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8</v>
      </c>
      <c r="D207" s="7">
        <v>0</v>
      </c>
      <c r="E207" s="31">
        <f t="shared" si="84"/>
        <v>4.3243243243243246E-2</v>
      </c>
      <c r="F207" s="31" t="str">
        <f t="shared" si="84"/>
        <v/>
      </c>
      <c r="G207" s="11">
        <f t="shared" si="62"/>
        <v>-1</v>
      </c>
      <c r="H207" s="25">
        <f t="shared" si="63"/>
        <v>-4.3243243243243246E-2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7</v>
      </c>
      <c r="D210" s="7">
        <v>7</v>
      </c>
      <c r="E210" s="31">
        <f t="shared" si="84"/>
        <v>3.783783783783784E-2</v>
      </c>
      <c r="F210" s="31">
        <f t="shared" si="84"/>
        <v>3.888888888888889E-2</v>
      </c>
      <c r="G210" s="11">
        <f t="shared" si="62"/>
        <v>0</v>
      </c>
      <c r="H210" s="25">
        <f t="shared" si="63"/>
        <v>0</v>
      </c>
      <c r="I210" s="2"/>
    </row>
    <row r="211" spans="1:9" s="32" customFormat="1" ht="15" x14ac:dyDescent="0.2">
      <c r="A211" s="39"/>
      <c r="B211" s="41" t="s">
        <v>221</v>
      </c>
      <c r="C211" s="7">
        <v>1</v>
      </c>
      <c r="D211" s="7">
        <v>0</v>
      </c>
      <c r="E211" s="31">
        <f t="shared" si="84"/>
        <v>5.4054054054054057E-3</v>
      </c>
      <c r="F211" s="31" t="str">
        <f t="shared" si="84"/>
        <v/>
      </c>
      <c r="G211" s="11">
        <f t="shared" si="62"/>
        <v>-1</v>
      </c>
      <c r="H211" s="25">
        <f t="shared" si="63"/>
        <v>-5.4054054054054057E-3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7</v>
      </c>
      <c r="D222" s="7">
        <v>4</v>
      </c>
      <c r="E222" s="31">
        <f t="shared" si="92"/>
        <v>3.783783783783784E-2</v>
      </c>
      <c r="F222" s="31">
        <f t="shared" si="93"/>
        <v>2.2222222222222223E-2</v>
      </c>
      <c r="G222" s="11">
        <f t="shared" si="62"/>
        <v>-0.42857142857142855</v>
      </c>
      <c r="H222" s="25">
        <f t="shared" si="63"/>
        <v>-1.6216216216216217E-2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2</v>
      </c>
      <c r="D236" s="7">
        <v>26</v>
      </c>
      <c r="E236" s="31">
        <f t="shared" si="92"/>
        <v>1.0810810810810811E-2</v>
      </c>
      <c r="F236" s="31">
        <f t="shared" si="93"/>
        <v>0.14444444444444443</v>
      </c>
      <c r="G236" s="11">
        <f t="shared" si="62"/>
        <v>12</v>
      </c>
      <c r="H236" s="25">
        <f t="shared" si="63"/>
        <v>0.12972972972972974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1</v>
      </c>
      <c r="E237" s="31" t="str">
        <f t="shared" si="92"/>
        <v/>
      </c>
      <c r="F237" s="31">
        <f t="shared" si="93"/>
        <v>5.5555555555555558E-3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1</v>
      </c>
      <c r="E238" s="31" t="str">
        <f t="shared" si="92"/>
        <v/>
      </c>
      <c r="F238" s="31">
        <f t="shared" si="93"/>
        <v>5.5555555555555558E-3</v>
      </c>
      <c r="G238" s="11">
        <f t="shared" si="99"/>
        <v>1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1</v>
      </c>
      <c r="D239" s="7">
        <v>26</v>
      </c>
      <c r="E239" s="31">
        <f t="shared" si="92"/>
        <v>5.4054054054054057E-3</v>
      </c>
      <c r="F239" s="31">
        <f t="shared" si="93"/>
        <v>0.14444444444444443</v>
      </c>
      <c r="G239" s="11">
        <f t="shared" si="99"/>
        <v>25</v>
      </c>
      <c r="H239" s="25">
        <f t="shared" si="63"/>
        <v>0.13513513513513514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1</v>
      </c>
      <c r="E244" s="31" t="str">
        <f t="shared" si="92"/>
        <v/>
      </c>
      <c r="F244" s="31">
        <f t="shared" si="93"/>
        <v>5.5555555555555558E-3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1</v>
      </c>
      <c r="D252" s="7">
        <v>0</v>
      </c>
      <c r="E252" s="31">
        <f t="shared" si="92"/>
        <v>5.4054054054054057E-3</v>
      </c>
      <c r="F252" s="31" t="str">
        <f t="shared" si="93"/>
        <v/>
      </c>
      <c r="G252" s="11">
        <f t="shared" si="99"/>
        <v>-1</v>
      </c>
      <c r="H252" s="25">
        <f t="shared" si="100"/>
        <v>-5.4054054054054057E-3</v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1</v>
      </c>
      <c r="D258" s="7">
        <v>0</v>
      </c>
      <c r="E258" s="31">
        <f t="shared" si="92"/>
        <v>5.4054054054054057E-3</v>
      </c>
      <c r="F258" s="31" t="str">
        <f t="shared" si="93"/>
        <v/>
      </c>
      <c r="G258" s="11">
        <f t="shared" si="99"/>
        <v>-1</v>
      </c>
      <c r="H258" s="25">
        <f t="shared" si="100"/>
        <v>-5.4054054054054057E-3</v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19</v>
      </c>
      <c r="D263" s="7">
        <v>2</v>
      </c>
      <c r="E263" s="31">
        <f t="shared" si="104"/>
        <v>0.10270270270270271</v>
      </c>
      <c r="F263" s="31">
        <f t="shared" si="104"/>
        <v>1.1111111111111112E-2</v>
      </c>
      <c r="G263" s="11">
        <f t="shared" si="99"/>
        <v>-0.89473684210526316</v>
      </c>
      <c r="H263" s="25">
        <f t="shared" si="100"/>
        <v>-9.1891891891891897E-2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0</v>
      </c>
      <c r="D270" s="7">
        <v>0</v>
      </c>
      <c r="E270" s="31" t="str">
        <f t="shared" si="105"/>
        <v/>
      </c>
      <c r="F270" s="31" t="str">
        <f t="shared" si="106"/>
        <v/>
      </c>
      <c r="G270" s="11" t="str">
        <f t="shared" si="99"/>
        <v xml:space="preserve"> </v>
      </c>
      <c r="H270" s="25" t="str">
        <f t="shared" si="107"/>
        <v/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2</v>
      </c>
      <c r="D274" s="7">
        <v>2</v>
      </c>
      <c r="E274" s="31">
        <f t="shared" ref="E274:F278" si="111">+IF(C274=0,"",C274/C$169)</f>
        <v>1.0810810810810811E-2</v>
      </c>
      <c r="F274" s="31">
        <f t="shared" si="111"/>
        <v>1.1111111111111112E-2</v>
      </c>
      <c r="G274" s="11">
        <f t="shared" si="99"/>
        <v>0</v>
      </c>
      <c r="H274" s="25">
        <f t="shared" si="100"/>
        <v>0</v>
      </c>
      <c r="I274" s="2"/>
    </row>
    <row r="275" spans="1:9" s="32" customFormat="1" ht="15" x14ac:dyDescent="0.2">
      <c r="A275" s="39"/>
      <c r="B275" s="41" t="s">
        <v>64</v>
      </c>
      <c r="C275" s="7">
        <v>2</v>
      </c>
      <c r="D275" s="7">
        <v>0</v>
      </c>
      <c r="E275" s="31">
        <f t="shared" si="111"/>
        <v>1.0810810810810811E-2</v>
      </c>
      <c r="F275" s="31" t="str">
        <f t="shared" si="111"/>
        <v/>
      </c>
      <c r="G275" s="11">
        <f t="shared" si="99"/>
        <v>-1</v>
      </c>
      <c r="H275" s="25">
        <f t="shared" si="100"/>
        <v>-1.0810810810810811E-2</v>
      </c>
      <c r="I275" s="2"/>
    </row>
    <row r="276" spans="1:9" s="32" customFormat="1" ht="15" x14ac:dyDescent="0.2">
      <c r="A276" s="39"/>
      <c r="B276" s="41" t="s">
        <v>61</v>
      </c>
      <c r="C276" s="7">
        <v>1</v>
      </c>
      <c r="D276" s="7">
        <v>18</v>
      </c>
      <c r="E276" s="31">
        <f t="shared" si="111"/>
        <v>5.4054054054054057E-3</v>
      </c>
      <c r="F276" s="31">
        <f t="shared" si="111"/>
        <v>0.1</v>
      </c>
      <c r="G276" s="11">
        <f t="shared" si="99"/>
        <v>17</v>
      </c>
      <c r="H276" s="25">
        <f t="shared" si="100"/>
        <v>9.1891891891891897E-2</v>
      </c>
      <c r="I276" s="2"/>
    </row>
    <row r="277" spans="1:9" s="32" customFormat="1" ht="15" x14ac:dyDescent="0.2">
      <c r="A277" s="39"/>
      <c r="B277" s="41" t="s">
        <v>238</v>
      </c>
      <c r="C277" s="7">
        <v>1</v>
      </c>
      <c r="D277" s="7">
        <v>0</v>
      </c>
      <c r="E277" s="31">
        <f t="shared" si="111"/>
        <v>5.4054054054054057E-3</v>
      </c>
      <c r="F277" s="31" t="str">
        <f t="shared" si="111"/>
        <v/>
      </c>
      <c r="G277" s="11">
        <f t="shared" si="99"/>
        <v>-1</v>
      </c>
      <c r="H277" s="25">
        <f t="shared" si="100"/>
        <v>-5.4054054054054057E-3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1</v>
      </c>
      <c r="D281" s="7">
        <v>12</v>
      </c>
      <c r="E281" s="31">
        <f t="shared" si="115"/>
        <v>5.4054054054054057E-3</v>
      </c>
      <c r="F281" s="31">
        <f t="shared" si="115"/>
        <v>6.6666666666666666E-2</v>
      </c>
      <c r="G281" s="11">
        <f t="shared" si="99"/>
        <v>11</v>
      </c>
      <c r="H281" s="25">
        <f t="shared" si="100"/>
        <v>5.9459459459459463E-2</v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3</v>
      </c>
      <c r="E288" s="31" t="str">
        <f t="shared" si="115"/>
        <v/>
      </c>
      <c r="F288" s="31">
        <f t="shared" si="115"/>
        <v>1.6666666666666666E-2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3</v>
      </c>
      <c r="D291" s="7">
        <v>3</v>
      </c>
      <c r="E291" s="31">
        <f>+IF(C291=0,"",C291/C$169)</f>
        <v>1.6216216216216217E-2</v>
      </c>
      <c r="F291" s="31">
        <f>+IF(D291=0,"",D291/D$169)</f>
        <v>1.6666666666666666E-2</v>
      </c>
      <c r="G291" s="11">
        <f t="shared" si="99"/>
        <v>0</v>
      </c>
      <c r="H291" s="25">
        <f t="shared" si="100"/>
        <v>0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1</v>
      </c>
      <c r="D295" s="7">
        <v>0</v>
      </c>
      <c r="E295" s="31">
        <f t="shared" si="122"/>
        <v>5.4054054054054057E-3</v>
      </c>
      <c r="F295" s="31" t="str">
        <f t="shared" si="123"/>
        <v/>
      </c>
      <c r="G295" s="11">
        <f t="shared" si="99"/>
        <v>-1</v>
      </c>
      <c r="H295" s="25">
        <f t="shared" si="124"/>
        <v>-5.4054054054054057E-3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5</v>
      </c>
      <c r="D297" s="7">
        <v>2</v>
      </c>
      <c r="E297" s="31">
        <f t="shared" si="125"/>
        <v>2.7027027027027029E-2</v>
      </c>
      <c r="F297" s="31">
        <f t="shared" si="126"/>
        <v>1.1111111111111112E-2</v>
      </c>
      <c r="G297" s="11">
        <f t="shared" si="99"/>
        <v>-0.6</v>
      </c>
      <c r="H297" s="25">
        <f t="shared" si="127"/>
        <v>-1.6216216216216217E-2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0</v>
      </c>
      <c r="D299" s="7">
        <v>0</v>
      </c>
      <c r="E299" s="31" t="str">
        <f>+IF(C299=0,"",C299/C$169)</f>
        <v/>
      </c>
      <c r="F299" s="31" t="str">
        <f>+IF(D299=0,"",D299/D$169)</f>
        <v/>
      </c>
      <c r="G299" s="11" t="str">
        <f t="shared" si="99"/>
        <v xml:space="preserve"> </v>
      </c>
      <c r="H299" s="25" t="str">
        <f t="shared" si="100"/>
        <v/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67</v>
      </c>
      <c r="D301" s="7">
        <v>24</v>
      </c>
      <c r="E301" s="31">
        <f t="shared" ref="E301:E323" si="131">+IF(C301=0,"",C301/C$169)</f>
        <v>0.36216216216216218</v>
      </c>
      <c r="F301" s="31">
        <f t="shared" ref="F301:F323" si="132">+IF(D301=0,"",D301/D$169)</f>
        <v>0.13333333333333333</v>
      </c>
      <c r="G301" s="11">
        <f t="shared" ref="G301:G339" si="133">+IF(AND(C301=0,D301=0)," ",IF(C301=0,1,IF(D301=0,-1,(D301-C301)/C301)))</f>
        <v>-0.64179104477611937</v>
      </c>
      <c r="H301" s="25">
        <f t="shared" si="100"/>
        <v>-0.23243243243243245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4</v>
      </c>
      <c r="D304" s="7">
        <v>12</v>
      </c>
      <c r="E304" s="31">
        <f t="shared" si="131"/>
        <v>2.1621621621621623E-2</v>
      </c>
      <c r="F304" s="31">
        <f t="shared" si="132"/>
        <v>6.6666666666666666E-2</v>
      </c>
      <c r="G304" s="11">
        <f t="shared" si="133"/>
        <v>2</v>
      </c>
      <c r="H304" s="25">
        <f t="shared" si="100"/>
        <v>4.3243243243243246E-2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0</v>
      </c>
      <c r="E313" s="31">
        <f t="shared" si="131"/>
        <v>5.4054054054054057E-3</v>
      </c>
      <c r="F313" s="31" t="str">
        <f t="shared" si="132"/>
        <v/>
      </c>
      <c r="G313" s="11">
        <f t="shared" si="133"/>
        <v>-1</v>
      </c>
      <c r="H313" s="25">
        <f t="shared" si="100"/>
        <v>-5.4054054054054057E-3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4</v>
      </c>
      <c r="D315" s="7">
        <v>1</v>
      </c>
      <c r="E315" s="31">
        <f t="shared" si="131"/>
        <v>2.1621621621621623E-2</v>
      </c>
      <c r="F315" s="31">
        <f t="shared" si="132"/>
        <v>5.5555555555555558E-3</v>
      </c>
      <c r="G315" s="11">
        <f t="shared" si="133"/>
        <v>-0.75</v>
      </c>
      <c r="H315" s="25">
        <f t="shared" si="100"/>
        <v>-1.6216216216216217E-2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1</v>
      </c>
      <c r="E317" s="31" t="str">
        <f t="shared" si="131"/>
        <v/>
      </c>
      <c r="F317" s="31">
        <f t="shared" si="132"/>
        <v>5.5555555555555558E-3</v>
      </c>
      <c r="G317" s="11">
        <f t="shared" si="133"/>
        <v>1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1</v>
      </c>
      <c r="E320" s="31" t="str">
        <f t="shared" si="131"/>
        <v/>
      </c>
      <c r="F320" s="31">
        <f t="shared" si="132"/>
        <v>5.5555555555555558E-3</v>
      </c>
      <c r="G320" s="11">
        <f t="shared" si="133"/>
        <v>1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3</v>
      </c>
      <c r="D324" s="7">
        <v>0</v>
      </c>
      <c r="E324" s="31">
        <f t="shared" ref="E324" si="134">+IF(C324=0,"",C324/C$169)</f>
        <v>1.6216216216216217E-2</v>
      </c>
      <c r="F324" s="31" t="str">
        <f t="shared" ref="F324" si="135">+IF(D324=0,"",D324/D$169)</f>
        <v/>
      </c>
      <c r="G324" s="11">
        <f t="shared" si="133"/>
        <v>-1</v>
      </c>
      <c r="H324" s="25">
        <f t="shared" ref="H324" si="136">+IF(OR(AND(E324=""),(G324="")),"",E324*G324)</f>
        <v>-1.6216216216216217E-2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230</v>
      </c>
      <c r="D345" s="52">
        <f>SUM(D346:D564)</f>
        <v>259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0.12608695652173912</v>
      </c>
      <c r="H345" s="54">
        <f>+IF(OR(AND(E345=""),(G345="")),"",E345*G345)</f>
        <v>0.12608695652173912</v>
      </c>
    </row>
    <row r="346" spans="1:9" s="32" customFormat="1" ht="15" x14ac:dyDescent="0.2">
      <c r="A346" s="39"/>
      <c r="B346" s="29" t="s">
        <v>74</v>
      </c>
      <c r="C346" s="7">
        <v>3</v>
      </c>
      <c r="D346" s="7">
        <v>2</v>
      </c>
      <c r="E346" s="31">
        <f t="shared" si="144"/>
        <v>1.3043478260869565E-2</v>
      </c>
      <c r="F346" s="31">
        <f t="shared" si="145"/>
        <v>7.7220077220077222E-3</v>
      </c>
      <c r="G346" s="11">
        <f t="shared" ref="G346:G410" si="146">+IF(AND(C346=0,D346=0)," ",IF(C346=0,1,IF(D346=0,-1,(D346-C346)/C346)))</f>
        <v>-0.33333333333333331</v>
      </c>
      <c r="H346" s="25">
        <f>+IF(OR(AND(E346=""),(G346="")),"",E346*G346)</f>
        <v>-4.3478260869565209E-3</v>
      </c>
      <c r="I346" s="2"/>
    </row>
    <row r="347" spans="1:9" s="32" customFormat="1" ht="15" x14ac:dyDescent="0.2">
      <c r="A347" s="39"/>
      <c r="B347" s="29" t="s">
        <v>77</v>
      </c>
      <c r="C347" s="7">
        <v>4</v>
      </c>
      <c r="D347" s="7">
        <v>1</v>
      </c>
      <c r="E347" s="31">
        <f t="shared" si="144"/>
        <v>1.7391304347826087E-2</v>
      </c>
      <c r="F347" s="31">
        <f t="shared" si="145"/>
        <v>3.8610038610038611E-3</v>
      </c>
      <c r="G347" s="11">
        <f t="shared" si="146"/>
        <v>-0.75</v>
      </c>
      <c r="H347" s="25">
        <f t="shared" ref="H347:H414" si="147">+IF(OR(AND(E347=""),(G347="")),"",E347*G347)</f>
        <v>-1.3043478260869566E-2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2</v>
      </c>
      <c r="E348" s="31" t="str">
        <f t="shared" si="144"/>
        <v/>
      </c>
      <c r="F348" s="31">
        <f t="shared" si="145"/>
        <v>7.7220077220077222E-3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9</v>
      </c>
      <c r="D351" s="7">
        <v>10</v>
      </c>
      <c r="E351" s="31">
        <f t="shared" si="144"/>
        <v>3.9130434782608699E-2</v>
      </c>
      <c r="F351" s="31">
        <f t="shared" si="145"/>
        <v>3.8610038610038609E-2</v>
      </c>
      <c r="G351" s="11">
        <f t="shared" si="146"/>
        <v>0.1111111111111111</v>
      </c>
      <c r="H351" s="25">
        <f t="shared" si="147"/>
        <v>4.3478260869565218E-3</v>
      </c>
      <c r="I351" s="2"/>
    </row>
    <row r="352" spans="1:9" s="32" customFormat="1" ht="15" x14ac:dyDescent="0.2">
      <c r="A352" s="39"/>
      <c r="B352" s="29" t="s">
        <v>80</v>
      </c>
      <c r="C352" s="7">
        <v>1</v>
      </c>
      <c r="D352" s="7">
        <v>0</v>
      </c>
      <c r="E352" s="31">
        <f t="shared" si="144"/>
        <v>4.3478260869565218E-3</v>
      </c>
      <c r="F352" s="31" t="str">
        <f t="shared" si="145"/>
        <v/>
      </c>
      <c r="G352" s="11">
        <f t="shared" si="146"/>
        <v>-1</v>
      </c>
      <c r="H352" s="25">
        <f t="shared" si="147"/>
        <v>-4.3478260869565218E-3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2</v>
      </c>
      <c r="D354" s="7">
        <v>3</v>
      </c>
      <c r="E354" s="31">
        <f t="shared" si="144"/>
        <v>8.6956521739130436E-3</v>
      </c>
      <c r="F354" s="31">
        <f t="shared" si="145"/>
        <v>1.1583011583011582E-2</v>
      </c>
      <c r="G354" s="11">
        <f t="shared" si="146"/>
        <v>0.5</v>
      </c>
      <c r="H354" s="25">
        <f t="shared" si="147"/>
        <v>4.3478260869565218E-3</v>
      </c>
      <c r="I354" s="2"/>
    </row>
    <row r="355" spans="1:9" s="32" customFormat="1" ht="15" x14ac:dyDescent="0.2">
      <c r="A355" s="39"/>
      <c r="B355" s="29" t="s">
        <v>247</v>
      </c>
      <c r="C355" s="7">
        <v>1</v>
      </c>
      <c r="D355" s="7">
        <v>0</v>
      </c>
      <c r="E355" s="31">
        <f t="shared" si="144"/>
        <v>4.3478260869565218E-3</v>
      </c>
      <c r="F355" s="31" t="str">
        <f t="shared" si="145"/>
        <v/>
      </c>
      <c r="G355" s="11">
        <f t="shared" si="146"/>
        <v>-1</v>
      </c>
      <c r="H355" s="25">
        <f t="shared" si="147"/>
        <v>-4.3478260869565218E-3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25</v>
      </c>
      <c r="D357" s="7">
        <v>25</v>
      </c>
      <c r="E357" s="31">
        <f t="shared" si="144"/>
        <v>0.10869565217391304</v>
      </c>
      <c r="F357" s="31">
        <f t="shared" si="145"/>
        <v>9.6525096525096526E-2</v>
      </c>
      <c r="G357" s="11">
        <f t="shared" si="146"/>
        <v>0</v>
      </c>
      <c r="H357" s="25">
        <f t="shared" si="147"/>
        <v>0</v>
      </c>
      <c r="I357" s="2"/>
    </row>
    <row r="358" spans="1:9" s="32" customFormat="1" ht="15" x14ac:dyDescent="0.2">
      <c r="A358" s="39"/>
      <c r="B358" s="29" t="s">
        <v>577</v>
      </c>
      <c r="C358" s="7">
        <v>11</v>
      </c>
      <c r="D358" s="7">
        <v>1</v>
      </c>
      <c r="E358" s="31">
        <f t="shared" si="144"/>
        <v>4.7826086956521741E-2</v>
      </c>
      <c r="F358" s="31">
        <f t="shared" si="145"/>
        <v>3.8610038610038611E-3</v>
      </c>
      <c r="G358" s="11">
        <f t="shared" si="146"/>
        <v>-0.90909090909090906</v>
      </c>
      <c r="H358" s="25">
        <f t="shared" si="147"/>
        <v>-4.3478260869565216E-2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12</v>
      </c>
      <c r="D360" s="7">
        <v>3</v>
      </c>
      <c r="E360" s="31">
        <f t="shared" si="144"/>
        <v>5.2173913043478258E-2</v>
      </c>
      <c r="F360" s="31">
        <f t="shared" si="145"/>
        <v>1.1583011583011582E-2</v>
      </c>
      <c r="G360" s="11">
        <f t="shared" si="146"/>
        <v>-0.75</v>
      </c>
      <c r="H360" s="25">
        <f t="shared" si="147"/>
        <v>-3.9130434782608692E-2</v>
      </c>
      <c r="I360" s="2"/>
    </row>
    <row r="361" spans="1:9" s="32" customFormat="1" ht="15" x14ac:dyDescent="0.2">
      <c r="A361" s="39"/>
      <c r="B361" s="29" t="s">
        <v>614</v>
      </c>
      <c r="C361" s="7">
        <v>1</v>
      </c>
      <c r="D361" s="7">
        <v>1</v>
      </c>
      <c r="E361" s="31">
        <f t="shared" si="144"/>
        <v>4.3478260869565218E-3</v>
      </c>
      <c r="F361" s="31">
        <f t="shared" si="145"/>
        <v>3.8610038610038611E-3</v>
      </c>
      <c r="G361" s="11">
        <f t="shared" si="146"/>
        <v>0</v>
      </c>
      <c r="H361" s="25">
        <f t="shared" si="147"/>
        <v>0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1</v>
      </c>
      <c r="E363" s="31" t="str">
        <f t="shared" si="144"/>
        <v/>
      </c>
      <c r="F363" s="31">
        <f t="shared" si="145"/>
        <v>3.8610038610038611E-3</v>
      </c>
      <c r="G363" s="11">
        <f t="shared" si="146"/>
        <v>1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0</v>
      </c>
      <c r="D365" s="7">
        <v>5</v>
      </c>
      <c r="E365" s="31" t="str">
        <f t="shared" si="144"/>
        <v/>
      </c>
      <c r="F365" s="31">
        <f t="shared" si="145"/>
        <v>1.9305019305019305E-2</v>
      </c>
      <c r="G365" s="11">
        <f t="shared" si="146"/>
        <v>1</v>
      </c>
      <c r="H365" s="25" t="str">
        <f t="shared" si="147"/>
        <v/>
      </c>
      <c r="I365" s="2"/>
    </row>
    <row r="366" spans="1:9" s="32" customFormat="1" ht="15" x14ac:dyDescent="0.2">
      <c r="A366" s="39"/>
      <c r="B366" s="29" t="s">
        <v>250</v>
      </c>
      <c r="C366" s="7">
        <v>1</v>
      </c>
      <c r="D366" s="7">
        <v>5</v>
      </c>
      <c r="E366" s="31">
        <f t="shared" si="144"/>
        <v>4.3478260869565218E-3</v>
      </c>
      <c r="F366" s="31">
        <f t="shared" si="145"/>
        <v>1.9305019305019305E-2</v>
      </c>
      <c r="G366" s="11">
        <f t="shared" si="146"/>
        <v>4</v>
      </c>
      <c r="H366" s="25">
        <f t="shared" si="147"/>
        <v>1.7391304347826087E-2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0</v>
      </c>
      <c r="D368" s="7">
        <v>1</v>
      </c>
      <c r="E368" s="31" t="str">
        <f t="shared" si="144"/>
        <v/>
      </c>
      <c r="F368" s="31">
        <f t="shared" si="145"/>
        <v>3.8610038610038611E-3</v>
      </c>
      <c r="G368" s="11">
        <f t="shared" si="146"/>
        <v>1</v>
      </c>
      <c r="H368" s="25" t="str">
        <f t="shared" si="147"/>
        <v/>
      </c>
      <c r="I368" s="2"/>
    </row>
    <row r="369" spans="1:9" s="32" customFormat="1" ht="15" x14ac:dyDescent="0.2">
      <c r="A369" s="39"/>
      <c r="B369" s="29" t="s">
        <v>578</v>
      </c>
      <c r="C369" s="7">
        <v>2</v>
      </c>
      <c r="D369" s="7">
        <v>3</v>
      </c>
      <c r="E369" s="31">
        <f t="shared" si="144"/>
        <v>8.6956521739130436E-3</v>
      </c>
      <c r="F369" s="31">
        <f t="shared" si="145"/>
        <v>1.1583011583011582E-2</v>
      </c>
      <c r="G369" s="11">
        <f t="shared" si="146"/>
        <v>0.5</v>
      </c>
      <c r="H369" s="25">
        <f t="shared" si="147"/>
        <v>4.3478260869565218E-3</v>
      </c>
      <c r="I369" s="2"/>
    </row>
    <row r="370" spans="1:9" s="32" customFormat="1" ht="15" x14ac:dyDescent="0.2">
      <c r="A370" s="39"/>
      <c r="B370" s="29" t="s">
        <v>85</v>
      </c>
      <c r="C370" s="7">
        <v>1</v>
      </c>
      <c r="D370" s="7">
        <v>0</v>
      </c>
      <c r="E370" s="31">
        <f t="shared" si="144"/>
        <v>4.3478260869565218E-3</v>
      </c>
      <c r="F370" s="31" t="str">
        <f t="shared" si="145"/>
        <v/>
      </c>
      <c r="G370" s="11">
        <f t="shared" si="146"/>
        <v>-1</v>
      </c>
      <c r="H370" s="25">
        <f t="shared" si="147"/>
        <v>-4.3478260869565218E-3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1</v>
      </c>
      <c r="D372" s="7">
        <v>0</v>
      </c>
      <c r="E372" s="31">
        <f t="shared" si="144"/>
        <v>4.3478260869565218E-3</v>
      </c>
      <c r="F372" s="31" t="str">
        <f t="shared" si="145"/>
        <v/>
      </c>
      <c r="G372" s="11">
        <f t="shared" si="146"/>
        <v>-1</v>
      </c>
      <c r="H372" s="25">
        <f t="shared" si="147"/>
        <v>-4.3478260869565218E-3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0</v>
      </c>
      <c r="E375" s="31" t="str">
        <f t="shared" si="144"/>
        <v/>
      </c>
      <c r="F375" s="31" t="str">
        <f t="shared" si="145"/>
        <v/>
      </c>
      <c r="G375" s="11" t="str">
        <f t="shared" si="146"/>
        <v xml:space="preserve"> 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0</v>
      </c>
      <c r="E378" s="31" t="str">
        <f t="shared" ref="E378" si="153">+IF(C378=0,"",C378/C$345)</f>
        <v/>
      </c>
      <c r="F378" s="31" t="str">
        <f t="shared" ref="F378" si="154">+IF(D378=0,"",D378/D$345)</f>
        <v/>
      </c>
      <c r="G378" s="79" t="str">
        <f t="shared" si="146"/>
        <v xml:space="preserve"> 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3</v>
      </c>
      <c r="D379" s="7">
        <v>28</v>
      </c>
      <c r="E379" s="31">
        <f t="shared" ref="E379:E401" si="156">+IF(C379=0,"",C379/C$345)</f>
        <v>1.3043478260869565E-2</v>
      </c>
      <c r="F379" s="31">
        <f t="shared" ref="F379:F401" si="157">+IF(D379=0,"",D379/D$345)</f>
        <v>0.10810810810810811</v>
      </c>
      <c r="G379" s="11">
        <f t="shared" si="146"/>
        <v>8.3333333333333339</v>
      </c>
      <c r="H379" s="25">
        <f t="shared" si="147"/>
        <v>0.10869565217391304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2</v>
      </c>
      <c r="D381" s="7">
        <v>7</v>
      </c>
      <c r="E381" s="31">
        <f t="shared" si="156"/>
        <v>8.6956521739130436E-3</v>
      </c>
      <c r="F381" s="31">
        <f t="shared" si="157"/>
        <v>2.7027027027027029E-2</v>
      </c>
      <c r="G381" s="11">
        <f t="shared" si="146"/>
        <v>2.5</v>
      </c>
      <c r="H381" s="25">
        <f t="shared" si="147"/>
        <v>2.1739130434782608E-2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</v>
      </c>
      <c r="D383" s="7">
        <v>12</v>
      </c>
      <c r="E383" s="31">
        <f t="shared" si="156"/>
        <v>8.6956521739130436E-3</v>
      </c>
      <c r="F383" s="31">
        <f t="shared" si="157"/>
        <v>4.633204633204633E-2</v>
      </c>
      <c r="G383" s="11">
        <f t="shared" si="146"/>
        <v>5</v>
      </c>
      <c r="H383" s="25">
        <f t="shared" si="147"/>
        <v>4.3478260869565216E-2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35</v>
      </c>
      <c r="D385" s="7">
        <v>30</v>
      </c>
      <c r="E385" s="31">
        <f t="shared" si="156"/>
        <v>0.15217391304347827</v>
      </c>
      <c r="F385" s="31">
        <f t="shared" si="157"/>
        <v>0.11583011583011583</v>
      </c>
      <c r="G385" s="11">
        <f t="shared" si="146"/>
        <v>-0.14285714285714285</v>
      </c>
      <c r="H385" s="25">
        <f t="shared" ref="H385" si="158">+IF(OR(AND(E385=""),(G385="")),"",E385*G385)</f>
        <v>-2.1739130434782608E-2</v>
      </c>
      <c r="I385" s="2"/>
    </row>
    <row r="386" spans="1:9" s="32" customFormat="1" ht="15" x14ac:dyDescent="0.2">
      <c r="A386" s="39"/>
      <c r="B386" s="29" t="s">
        <v>487</v>
      </c>
      <c r="C386" s="7">
        <v>17</v>
      </c>
      <c r="D386" s="7">
        <v>27</v>
      </c>
      <c r="E386" s="31">
        <f t="shared" si="156"/>
        <v>7.3913043478260873E-2</v>
      </c>
      <c r="F386" s="31">
        <f t="shared" si="157"/>
        <v>0.10424710424710425</v>
      </c>
      <c r="G386" s="11">
        <f t="shared" si="146"/>
        <v>0.58823529411764708</v>
      </c>
      <c r="H386" s="25">
        <f t="shared" si="147"/>
        <v>4.3478260869565223E-2</v>
      </c>
      <c r="I386" s="2"/>
    </row>
    <row r="387" spans="1:9" s="32" customFormat="1" ht="15" x14ac:dyDescent="0.2">
      <c r="A387" s="39"/>
      <c r="B387" s="29" t="s">
        <v>93</v>
      </c>
      <c r="C387" s="7">
        <v>3</v>
      </c>
      <c r="D387" s="7">
        <v>1</v>
      </c>
      <c r="E387" s="31">
        <f t="shared" si="156"/>
        <v>1.3043478260869565E-2</v>
      </c>
      <c r="F387" s="31">
        <f t="shared" si="157"/>
        <v>3.8610038610038611E-3</v>
      </c>
      <c r="G387" s="11">
        <f t="shared" si="146"/>
        <v>-0.66666666666666663</v>
      </c>
      <c r="H387" s="25">
        <f t="shared" si="147"/>
        <v>-8.6956521739130418E-3</v>
      </c>
      <c r="I387" s="2"/>
    </row>
    <row r="388" spans="1:9" s="32" customFormat="1" ht="15" x14ac:dyDescent="0.2">
      <c r="A388" s="39"/>
      <c r="B388" s="29" t="s">
        <v>86</v>
      </c>
      <c r="C388" s="7">
        <v>18</v>
      </c>
      <c r="D388" s="7">
        <v>13</v>
      </c>
      <c r="E388" s="31">
        <f t="shared" si="156"/>
        <v>7.8260869565217397E-2</v>
      </c>
      <c r="F388" s="31">
        <f t="shared" si="157"/>
        <v>5.019305019305019E-2</v>
      </c>
      <c r="G388" s="11">
        <f t="shared" si="146"/>
        <v>-0.27777777777777779</v>
      </c>
      <c r="H388" s="25">
        <f t="shared" si="147"/>
        <v>-2.1739130434782612E-2</v>
      </c>
      <c r="I388" s="2"/>
    </row>
    <row r="389" spans="1:9" s="32" customFormat="1" ht="15" x14ac:dyDescent="0.2">
      <c r="A389" s="39"/>
      <c r="B389" s="29" t="s">
        <v>92</v>
      </c>
      <c r="C389" s="7">
        <v>3</v>
      </c>
      <c r="D389" s="7">
        <v>9</v>
      </c>
      <c r="E389" s="31">
        <f t="shared" si="156"/>
        <v>1.3043478260869565E-2</v>
      </c>
      <c r="F389" s="31">
        <f t="shared" si="157"/>
        <v>3.4749034749034749E-2</v>
      </c>
      <c r="G389" s="11">
        <f t="shared" si="146"/>
        <v>2</v>
      </c>
      <c r="H389" s="25">
        <f t="shared" si="147"/>
        <v>2.6086956521739129E-2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0</v>
      </c>
      <c r="E393" s="31" t="str">
        <f t="shared" si="156"/>
        <v/>
      </c>
      <c r="F393" s="31" t="str">
        <f t="shared" si="157"/>
        <v/>
      </c>
      <c r="G393" s="11" t="str">
        <f t="shared" si="146"/>
        <v xml:space="preserve"> 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2</v>
      </c>
      <c r="D398" s="7">
        <v>1</v>
      </c>
      <c r="E398" s="31">
        <f t="shared" si="156"/>
        <v>8.6956521739130436E-3</v>
      </c>
      <c r="F398" s="31">
        <f t="shared" si="157"/>
        <v>3.8610038610038611E-3</v>
      </c>
      <c r="G398" s="11">
        <f t="shared" si="146"/>
        <v>-0.5</v>
      </c>
      <c r="H398" s="25">
        <f t="shared" si="147"/>
        <v>-4.3478260869565218E-3</v>
      </c>
      <c r="I398" s="2"/>
    </row>
    <row r="399" spans="1:9" s="32" customFormat="1" ht="15" x14ac:dyDescent="0.2">
      <c r="A399" s="39"/>
      <c r="B399" s="29" t="s">
        <v>257</v>
      </c>
      <c r="C399" s="7">
        <v>15</v>
      </c>
      <c r="D399" s="7">
        <v>2</v>
      </c>
      <c r="E399" s="31">
        <f t="shared" si="156"/>
        <v>6.5217391304347824E-2</v>
      </c>
      <c r="F399" s="31">
        <f t="shared" si="157"/>
        <v>7.7220077220077222E-3</v>
      </c>
      <c r="G399" s="11">
        <f t="shared" si="146"/>
        <v>-0.8666666666666667</v>
      </c>
      <c r="H399" s="25">
        <f t="shared" si="147"/>
        <v>-5.6521739130434782E-2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0</v>
      </c>
      <c r="E400" s="31" t="str">
        <f t="shared" si="156"/>
        <v/>
      </c>
      <c r="F400" s="31" t="str">
        <f t="shared" si="157"/>
        <v/>
      </c>
      <c r="G400" s="11" t="str">
        <f t="shared" si="146"/>
        <v xml:space="preserve"> 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0</v>
      </c>
      <c r="D401" s="7">
        <v>1</v>
      </c>
      <c r="E401" s="31" t="str">
        <f t="shared" si="156"/>
        <v/>
      </c>
      <c r="F401" s="31">
        <f t="shared" si="157"/>
        <v>3.8610038610038611E-3</v>
      </c>
      <c r="G401" s="11">
        <f t="shared" si="146"/>
        <v>1</v>
      </c>
      <c r="H401" s="25" t="str">
        <f t="shared" si="147"/>
        <v/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1</v>
      </c>
      <c r="E405" s="31" t="str">
        <f t="shared" si="162"/>
        <v/>
      </c>
      <c r="F405" s="31">
        <f t="shared" si="163"/>
        <v>3.8610038610038611E-3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</v>
      </c>
      <c r="D409" s="7">
        <v>0</v>
      </c>
      <c r="E409" s="31">
        <f t="shared" si="162"/>
        <v>8.6956521739130436E-3</v>
      </c>
      <c r="F409" s="31" t="str">
        <f t="shared" si="163"/>
        <v/>
      </c>
      <c r="G409" s="11">
        <f t="shared" si="146"/>
        <v>-1</v>
      </c>
      <c r="H409" s="25">
        <f t="shared" si="147"/>
        <v>-8.6956521739130436E-3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0</v>
      </c>
      <c r="E413" s="31">
        <f t="shared" si="162"/>
        <v>4.3478260869565218E-3</v>
      </c>
      <c r="F413" s="31" t="str">
        <f t="shared" si="163"/>
        <v/>
      </c>
      <c r="G413" s="11">
        <f t="shared" si="164"/>
        <v>-1</v>
      </c>
      <c r="H413" s="25">
        <f t="shared" si="147"/>
        <v>-4.3478260869565218E-3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</v>
      </c>
      <c r="D417" s="7">
        <v>0</v>
      </c>
      <c r="E417" s="31">
        <f t="shared" ref="E417:E419" si="168">+IF(C417=0,"",C417/C$345)</f>
        <v>4.3478260869565218E-3</v>
      </c>
      <c r="F417" s="31" t="str">
        <f t="shared" ref="F417:F419" si="169">+IF(D417=0,"",D417/D$345)</f>
        <v/>
      </c>
      <c r="G417" s="11">
        <f t="shared" si="164"/>
        <v>-1</v>
      </c>
      <c r="H417" s="25">
        <f t="shared" ref="H417:H419" si="170">+IF(OR(AND(E417=""),(G417="")),"",E417*G417)</f>
        <v>-4.3478260869565218E-3</v>
      </c>
      <c r="I417" s="2"/>
    </row>
    <row r="418" spans="1:9" s="32" customFormat="1" ht="15" x14ac:dyDescent="0.2">
      <c r="A418" s="39"/>
      <c r="B418" s="29" t="s">
        <v>541</v>
      </c>
      <c r="C418" s="7">
        <v>1</v>
      </c>
      <c r="D418" s="7">
        <v>0</v>
      </c>
      <c r="E418" s="31">
        <f t="shared" si="168"/>
        <v>4.3478260869565218E-3</v>
      </c>
      <c r="F418" s="31" t="str">
        <f t="shared" si="169"/>
        <v/>
      </c>
      <c r="G418" s="11">
        <f t="shared" si="164"/>
        <v>-1</v>
      </c>
      <c r="H418" s="25">
        <f t="shared" si="170"/>
        <v>-4.3478260869565218E-3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1</v>
      </c>
      <c r="D421" s="7">
        <v>0</v>
      </c>
      <c r="E421" s="31">
        <f t="shared" si="165"/>
        <v>4.3478260869565218E-3</v>
      </c>
      <c r="F421" s="31" t="str">
        <f t="shared" si="166"/>
        <v/>
      </c>
      <c r="G421" s="11">
        <f t="shared" si="164"/>
        <v>-1</v>
      </c>
      <c r="H421" s="25">
        <f t="shared" si="167"/>
        <v>-4.3478260869565218E-3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1</v>
      </c>
      <c r="D431" s="7">
        <v>0</v>
      </c>
      <c r="E431" s="31">
        <f t="shared" si="165"/>
        <v>4.3478260869565218E-3</v>
      </c>
      <c r="F431" s="31" t="str">
        <f t="shared" si="166"/>
        <v/>
      </c>
      <c r="G431" s="11">
        <f t="shared" si="164"/>
        <v>-1</v>
      </c>
      <c r="H431" s="25">
        <f t="shared" si="167"/>
        <v>-4.3478260869565218E-3</v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13</v>
      </c>
      <c r="E434" s="31" t="str">
        <f t="shared" si="165"/>
        <v/>
      </c>
      <c r="F434" s="31">
        <f t="shared" si="166"/>
        <v>5.019305019305019E-2</v>
      </c>
      <c r="G434" s="11">
        <f t="shared" si="164"/>
        <v>1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0</v>
      </c>
      <c r="E444" s="31" t="str">
        <f t="shared" si="165"/>
        <v/>
      </c>
      <c r="F444" s="31" t="str">
        <f t="shared" si="166"/>
        <v/>
      </c>
      <c r="G444" s="11" t="str">
        <f t="shared" si="164"/>
        <v xml:space="preserve"> 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7</v>
      </c>
      <c r="D445" s="7">
        <v>0</v>
      </c>
      <c r="E445" s="31">
        <f t="shared" si="165"/>
        <v>3.0434782608695653E-2</v>
      </c>
      <c r="F445" s="31" t="str">
        <f t="shared" si="166"/>
        <v/>
      </c>
      <c r="G445" s="11">
        <f t="shared" si="164"/>
        <v>-1</v>
      </c>
      <c r="H445" s="25">
        <f t="shared" si="167"/>
        <v>-3.0434782608695653E-2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1</v>
      </c>
      <c r="D448" s="7">
        <v>1</v>
      </c>
      <c r="E448" s="31">
        <f t="shared" si="165"/>
        <v>4.3478260869565218E-3</v>
      </c>
      <c r="F448" s="31">
        <f t="shared" si="166"/>
        <v>3.8610038610038611E-3</v>
      </c>
      <c r="G448" s="11">
        <f t="shared" si="164"/>
        <v>0</v>
      </c>
      <c r="H448" s="25">
        <f t="shared" si="167"/>
        <v>0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1</v>
      </c>
      <c r="D454" s="7">
        <v>2</v>
      </c>
      <c r="E454" s="31">
        <f t="shared" si="165"/>
        <v>4.3478260869565218E-3</v>
      </c>
      <c r="F454" s="31">
        <f t="shared" si="166"/>
        <v>7.7220077220077222E-3</v>
      </c>
      <c r="G454" s="11">
        <f t="shared" si="164"/>
        <v>1</v>
      </c>
      <c r="H454" s="25">
        <f t="shared" si="167"/>
        <v>4.3478260869565218E-3</v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16</v>
      </c>
      <c r="D460" s="7">
        <v>14</v>
      </c>
      <c r="E460" s="31">
        <f t="shared" si="165"/>
        <v>6.9565217391304349E-2</v>
      </c>
      <c r="F460" s="31">
        <f t="shared" si="166"/>
        <v>5.4054054054054057E-2</v>
      </c>
      <c r="G460" s="11">
        <f t="shared" si="164"/>
        <v>-0.125</v>
      </c>
      <c r="H460" s="25">
        <f t="shared" si="167"/>
        <v>-8.6956521739130436E-3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20</v>
      </c>
      <c r="E465" s="31" t="str">
        <f t="shared" si="165"/>
        <v/>
      </c>
      <c r="F465" s="31">
        <f t="shared" si="166"/>
        <v>7.7220077220077218E-2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0</v>
      </c>
      <c r="D468" s="7">
        <v>0</v>
      </c>
      <c r="E468" s="31" t="str">
        <f t="shared" si="165"/>
        <v/>
      </c>
      <c r="F468" s="31" t="str">
        <f t="shared" si="166"/>
        <v/>
      </c>
      <c r="G468" s="11" t="str">
        <f t="shared" si="164"/>
        <v xml:space="preserve"> </v>
      </c>
      <c r="H468" s="25" t="str">
        <f t="shared" si="167"/>
        <v/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</v>
      </c>
      <c r="D472" s="7">
        <v>0</v>
      </c>
      <c r="E472" s="31">
        <f t="shared" si="165"/>
        <v>4.3478260869565218E-3</v>
      </c>
      <c r="F472" s="31" t="str">
        <f t="shared" si="166"/>
        <v/>
      </c>
      <c r="G472" s="11">
        <f t="shared" si="164"/>
        <v>-1</v>
      </c>
      <c r="H472" s="25">
        <f t="shared" si="167"/>
        <v>-4.3478260869565218E-3</v>
      </c>
      <c r="I472" s="2"/>
    </row>
    <row r="473" spans="1:9" s="32" customFormat="1" ht="15" x14ac:dyDescent="0.2">
      <c r="A473" s="39"/>
      <c r="B473" s="29" t="s">
        <v>277</v>
      </c>
      <c r="C473" s="7">
        <v>2</v>
      </c>
      <c r="D473" s="7">
        <v>2</v>
      </c>
      <c r="E473" s="31">
        <f t="shared" si="165"/>
        <v>8.6956521739130436E-3</v>
      </c>
      <c r="F473" s="31">
        <f t="shared" si="166"/>
        <v>7.7220077220077222E-3</v>
      </c>
      <c r="G473" s="11">
        <f t="shared" si="164"/>
        <v>0</v>
      </c>
      <c r="H473" s="25">
        <f t="shared" si="167"/>
        <v>0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4</v>
      </c>
      <c r="D475" s="7">
        <v>0</v>
      </c>
      <c r="E475" s="31">
        <f t="shared" si="165"/>
        <v>1.7391304347826087E-2</v>
      </c>
      <c r="F475" s="31" t="str">
        <f t="shared" si="166"/>
        <v/>
      </c>
      <c r="G475" s="11">
        <f t="shared" si="164"/>
        <v>-1</v>
      </c>
      <c r="H475" s="25">
        <f t="shared" si="167"/>
        <v>-1.7391304347826087E-2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1</v>
      </c>
      <c r="E478" s="31" t="str">
        <f t="shared" si="165"/>
        <v/>
      </c>
      <c r="F478" s="31">
        <f t="shared" si="166"/>
        <v>3.8610038610038611E-3</v>
      </c>
      <c r="G478" s="11">
        <f t="shared" ref="G478:G541" si="184">+IF(AND(C478=0,D478=0)," ",IF(C478=0,1,IF(D478=0,-1,(D478-C478)/C478)))</f>
        <v>1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0</v>
      </c>
      <c r="E479" s="31" t="str">
        <f t="shared" si="165"/>
        <v/>
      </c>
      <c r="F479" s="31" t="str">
        <f t="shared" si="166"/>
        <v/>
      </c>
      <c r="G479" s="11" t="str">
        <f t="shared" si="184"/>
        <v xml:space="preserve"> 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2</v>
      </c>
      <c r="E489" s="31" t="str">
        <f t="shared" si="165"/>
        <v/>
      </c>
      <c r="F489" s="31">
        <f t="shared" si="166"/>
        <v>7.7220077220077222E-3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1</v>
      </c>
      <c r="D500" s="7">
        <v>0</v>
      </c>
      <c r="E500" s="31">
        <f t="shared" si="185"/>
        <v>4.3478260869565218E-3</v>
      </c>
      <c r="F500" s="31" t="str">
        <f t="shared" si="186"/>
        <v/>
      </c>
      <c r="G500" s="11">
        <f t="shared" si="184"/>
        <v>-1</v>
      </c>
      <c r="H500" s="25">
        <f t="shared" si="187"/>
        <v>-4.3478260869565218E-3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1</v>
      </c>
      <c r="E504" s="31" t="str">
        <f t="shared" si="185"/>
        <v/>
      </c>
      <c r="F504" s="31">
        <f t="shared" si="186"/>
        <v>3.8610038610038611E-3</v>
      </c>
      <c r="G504" s="11">
        <f t="shared" si="184"/>
        <v>1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3</v>
      </c>
      <c r="D505" s="7">
        <v>0</v>
      </c>
      <c r="E505" s="31">
        <f t="shared" si="185"/>
        <v>1.3043478260869565E-2</v>
      </c>
      <c r="F505" s="31" t="str">
        <f t="shared" si="186"/>
        <v/>
      </c>
      <c r="G505" s="11">
        <f t="shared" si="184"/>
        <v>-1</v>
      </c>
      <c r="H505" s="25">
        <f t="shared" si="187"/>
        <v>-1.3043478260869565E-2</v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4</v>
      </c>
      <c r="D524" s="7">
        <v>1</v>
      </c>
      <c r="E524" s="31">
        <f t="shared" ref="E524:E549" si="191">+IF(C524=0,"",C524/C$345)</f>
        <v>1.7391304347826087E-2</v>
      </c>
      <c r="F524" s="31">
        <f t="shared" ref="F524:F549" si="192">+IF(D524=0,"",D524/D$345)</f>
        <v>3.8610038610038611E-3</v>
      </c>
      <c r="G524" s="11">
        <f t="shared" si="184"/>
        <v>-0.75</v>
      </c>
      <c r="H524" s="25">
        <f t="shared" si="187"/>
        <v>-1.3043478260869566E-2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1</v>
      </c>
      <c r="E525" s="31" t="str">
        <f t="shared" si="191"/>
        <v/>
      </c>
      <c r="F525" s="31">
        <f t="shared" si="192"/>
        <v>3.8610038610038611E-3</v>
      </c>
      <c r="G525" s="11">
        <f t="shared" si="184"/>
        <v>1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0</v>
      </c>
      <c r="D527" s="7">
        <v>1</v>
      </c>
      <c r="E527" s="31" t="str">
        <f t="shared" si="191"/>
        <v/>
      </c>
      <c r="F527" s="31">
        <f t="shared" si="192"/>
        <v>3.8610038610038611E-3</v>
      </c>
      <c r="G527" s="11">
        <f t="shared" si="184"/>
        <v>1</v>
      </c>
      <c r="H527" s="25" t="str">
        <f t="shared" si="187"/>
        <v/>
      </c>
      <c r="I527" s="2"/>
    </row>
    <row r="528" spans="1:9" s="32" customFormat="1" ht="15" x14ac:dyDescent="0.2">
      <c r="A528" s="39"/>
      <c r="B528" s="29" t="s">
        <v>339</v>
      </c>
      <c r="C528" s="7">
        <v>1</v>
      </c>
      <c r="D528" s="7">
        <v>1</v>
      </c>
      <c r="E528" s="31">
        <f t="shared" si="191"/>
        <v>4.3478260869565218E-3</v>
      </c>
      <c r="F528" s="31">
        <f t="shared" si="192"/>
        <v>3.8610038610038611E-3</v>
      </c>
      <c r="G528" s="11">
        <f t="shared" si="184"/>
        <v>0</v>
      </c>
      <c r="H528" s="25">
        <f t="shared" si="187"/>
        <v>0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0</v>
      </c>
      <c r="D542" s="7">
        <v>0</v>
      </c>
      <c r="E542" s="31" t="str">
        <f t="shared" si="191"/>
        <v/>
      </c>
      <c r="F542" s="31" t="str">
        <f t="shared" si="192"/>
        <v/>
      </c>
      <c r="G542" s="11" t="str">
        <f t="shared" ref="G542:G564" si="193">+IF(AND(C542=0,D542=0)," ",IF(C542=0,1,IF(D542=0,-1,(D542-C542)/C542)))</f>
        <v xml:space="preserve"> </v>
      </c>
      <c r="H542" s="25" t="str">
        <f t="shared" si="187"/>
        <v/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0</v>
      </c>
      <c r="D547" s="7">
        <v>0</v>
      </c>
      <c r="E547" s="31" t="str">
        <f t="shared" si="191"/>
        <v/>
      </c>
      <c r="F547" s="31" t="str">
        <f t="shared" si="192"/>
        <v/>
      </c>
      <c r="G547" s="11" t="str">
        <f t="shared" si="193"/>
        <v xml:space="preserve"> </v>
      </c>
      <c r="H547" s="25" t="str">
        <f t="shared" si="187"/>
        <v/>
      </c>
      <c r="I547" s="2"/>
    </row>
    <row r="548" spans="1:9" s="32" customFormat="1" ht="15" x14ac:dyDescent="0.2">
      <c r="A548" s="39"/>
      <c r="B548" s="29" t="s">
        <v>142</v>
      </c>
      <c r="C548" s="7">
        <v>2</v>
      </c>
      <c r="D548" s="7">
        <v>2</v>
      </c>
      <c r="E548" s="31">
        <f t="shared" si="191"/>
        <v>8.6956521739130436E-3</v>
      </c>
      <c r="F548" s="31">
        <f t="shared" si="192"/>
        <v>7.7220077220077222E-3</v>
      </c>
      <c r="G548" s="11">
        <f t="shared" si="193"/>
        <v>0</v>
      </c>
      <c r="H548" s="25">
        <f t="shared" si="187"/>
        <v>0</v>
      </c>
      <c r="I548" s="2"/>
    </row>
    <row r="549" spans="1:9" s="32" customFormat="1" ht="15" x14ac:dyDescent="0.2">
      <c r="A549" s="39"/>
      <c r="B549" s="29" t="s">
        <v>314</v>
      </c>
      <c r="C549" s="7">
        <v>4</v>
      </c>
      <c r="D549" s="7">
        <v>2</v>
      </c>
      <c r="E549" s="31">
        <f t="shared" si="191"/>
        <v>1.7391304347826087E-2</v>
      </c>
      <c r="F549" s="31">
        <f t="shared" si="192"/>
        <v>7.7220077220077222E-3</v>
      </c>
      <c r="G549" s="11">
        <f t="shared" si="193"/>
        <v>-0.5</v>
      </c>
      <c r="H549" s="25">
        <f t="shared" si="187"/>
        <v>-8.6956521739130436E-3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0</v>
      </c>
      <c r="E550" s="31" t="str">
        <f t="shared" ref="E550" si="194">+IF(C550=0,"",C550/C$345)</f>
        <v/>
      </c>
      <c r="F550" s="31" t="str">
        <f t="shared" ref="F550" si="195">+IF(D550=0,"",D550/D$345)</f>
        <v/>
      </c>
      <c r="G550" s="11" t="str">
        <f t="shared" si="193"/>
        <v xml:space="preserve"> 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0</v>
      </c>
      <c r="D556" s="7">
        <v>0</v>
      </c>
      <c r="E556" s="31" t="str">
        <f t="shared" si="197"/>
        <v/>
      </c>
      <c r="F556" s="31" t="str">
        <f t="shared" si="198"/>
        <v/>
      </c>
      <c r="G556" s="11" t="str">
        <f t="shared" si="193"/>
        <v xml:space="preserve"> </v>
      </c>
      <c r="H556" s="25" t="str">
        <f t="shared" si="199"/>
        <v/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2</v>
      </c>
      <c r="D558" s="7">
        <v>0</v>
      </c>
      <c r="E558" s="31">
        <f t="shared" si="197"/>
        <v>8.6956521739130436E-3</v>
      </c>
      <c r="F558" s="31" t="str">
        <f t="shared" si="198"/>
        <v/>
      </c>
      <c r="G558" s="11">
        <f t="shared" si="193"/>
        <v>-1</v>
      </c>
      <c r="H558" s="25">
        <f t="shared" si="199"/>
        <v>-8.6956521739130436E-3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64</v>
      </c>
      <c r="D570" s="52">
        <f>SUM(D571:D596)</f>
        <v>83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0.296875</v>
      </c>
      <c r="H570" s="54">
        <f>+IF(OR(AND(E570=""),(G570="")),"",E570*G570)</f>
        <v>0.296875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0</v>
      </c>
      <c r="E571" s="31" t="str">
        <f t="shared" si="200"/>
        <v/>
      </c>
      <c r="F571" s="31" t="str">
        <f t="shared" si="201"/>
        <v/>
      </c>
      <c r="G571" s="11" t="str">
        <f t="shared" ref="G571:G596" si="202">+IF(AND(C571=0,D571=0)," ",IF(C571=0,1,IF(D571=0,-1,(D571-C571)/C571)))</f>
        <v xml:space="preserve"> 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2</v>
      </c>
      <c r="D572" s="7">
        <v>0</v>
      </c>
      <c r="E572" s="31">
        <f t="shared" si="200"/>
        <v>3.125E-2</v>
      </c>
      <c r="F572" s="31" t="str">
        <f t="shared" si="201"/>
        <v/>
      </c>
      <c r="G572" s="11">
        <f t="shared" si="202"/>
        <v>-1</v>
      </c>
      <c r="H572" s="25">
        <f t="shared" ref="H572:H596" si="203">+IF(OR(AND(E572=""),(G572="")),"",E572*G572)</f>
        <v>-3.125E-2</v>
      </c>
      <c r="I572" s="2"/>
    </row>
    <row r="573" spans="1:9" s="32" customFormat="1" ht="15" x14ac:dyDescent="0.2">
      <c r="A573" s="39"/>
      <c r="B573" s="29" t="s">
        <v>584</v>
      </c>
      <c r="C573" s="7">
        <v>17</v>
      </c>
      <c r="D573" s="7">
        <v>24</v>
      </c>
      <c r="E573" s="31">
        <f t="shared" si="200"/>
        <v>0.265625</v>
      </c>
      <c r="F573" s="31">
        <f t="shared" si="201"/>
        <v>0.28915662650602408</v>
      </c>
      <c r="G573" s="11">
        <f t="shared" si="202"/>
        <v>0.41176470588235292</v>
      </c>
      <c r="H573" s="25">
        <f t="shared" si="203"/>
        <v>0.109375</v>
      </c>
      <c r="I573" s="2"/>
    </row>
    <row r="574" spans="1:9" s="32" customFormat="1" ht="15" x14ac:dyDescent="0.2">
      <c r="A574" s="39"/>
      <c r="B574" s="29" t="s">
        <v>323</v>
      </c>
      <c r="C574" s="7">
        <v>16</v>
      </c>
      <c r="D574" s="7">
        <v>29</v>
      </c>
      <c r="E574" s="31">
        <f t="shared" si="200"/>
        <v>0.25</v>
      </c>
      <c r="F574" s="31">
        <f t="shared" si="201"/>
        <v>0.3493975903614458</v>
      </c>
      <c r="G574" s="11">
        <f t="shared" si="202"/>
        <v>0.8125</v>
      </c>
      <c r="H574" s="25">
        <f t="shared" si="203"/>
        <v>0.203125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0</v>
      </c>
      <c r="D581" s="7">
        <v>0</v>
      </c>
      <c r="E581" s="31" t="str">
        <f t="shared" ref="E581" si="204">+IF(C581=0,"",C581/C$570)</f>
        <v/>
      </c>
      <c r="F581" s="31" t="str">
        <f t="shared" ref="F581" si="205">+IF(D581=0,"",D581/D$570)</f>
        <v/>
      </c>
      <c r="G581" s="11" t="str">
        <f t="shared" si="202"/>
        <v xml:space="preserve"> 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1</v>
      </c>
      <c r="D585" s="7">
        <v>0</v>
      </c>
      <c r="E585" s="31">
        <f t="shared" si="210"/>
        <v>1.5625E-2</v>
      </c>
      <c r="F585" s="31" t="str">
        <f t="shared" si="211"/>
        <v/>
      </c>
      <c r="G585" s="11">
        <f t="shared" si="202"/>
        <v>-1</v>
      </c>
      <c r="H585" s="25">
        <f t="shared" si="203"/>
        <v>-1.5625E-2</v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0</v>
      </c>
      <c r="E586" s="31" t="str">
        <f t="shared" si="210"/>
        <v/>
      </c>
      <c r="F586" s="31" t="str">
        <f t="shared" si="211"/>
        <v/>
      </c>
      <c r="G586" s="11" t="str">
        <f t="shared" si="202"/>
        <v xml:space="preserve"> 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15</v>
      </c>
      <c r="D587" s="7">
        <v>21</v>
      </c>
      <c r="E587" s="31">
        <f t="shared" si="210"/>
        <v>0.234375</v>
      </c>
      <c r="F587" s="31">
        <f t="shared" si="211"/>
        <v>0.25301204819277107</v>
      </c>
      <c r="G587" s="11">
        <f t="shared" si="202"/>
        <v>0.4</v>
      </c>
      <c r="H587" s="25">
        <f t="shared" si="203"/>
        <v>9.375E-2</v>
      </c>
      <c r="I587" s="2"/>
    </row>
    <row r="588" spans="1:9" s="32" customFormat="1" ht="15" x14ac:dyDescent="0.2">
      <c r="A588" s="39"/>
      <c r="B588" s="29" t="s">
        <v>149</v>
      </c>
      <c r="C588" s="7">
        <v>8</v>
      </c>
      <c r="D588" s="7">
        <v>7</v>
      </c>
      <c r="E588" s="31">
        <f t="shared" si="210"/>
        <v>0.125</v>
      </c>
      <c r="F588" s="31">
        <f t="shared" si="211"/>
        <v>8.4337349397590355E-2</v>
      </c>
      <c r="G588" s="11">
        <f t="shared" si="202"/>
        <v>-0.125</v>
      </c>
      <c r="H588" s="25">
        <f t="shared" si="203"/>
        <v>-1.5625E-2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3</v>
      </c>
      <c r="D590" s="7">
        <v>0</v>
      </c>
      <c r="E590" s="31">
        <f t="shared" si="210"/>
        <v>4.6875E-2</v>
      </c>
      <c r="F590" s="31" t="str">
        <f t="shared" si="211"/>
        <v/>
      </c>
      <c r="G590" s="11">
        <f t="shared" si="202"/>
        <v>-1</v>
      </c>
      <c r="H590" s="25">
        <f t="shared" si="203"/>
        <v>-4.6875E-2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0</v>
      </c>
      <c r="E592" s="31" t="str">
        <f t="shared" si="210"/>
        <v/>
      </c>
      <c r="F592" s="31" t="str">
        <f t="shared" si="211"/>
        <v/>
      </c>
      <c r="G592" s="11" t="str">
        <f t="shared" si="202"/>
        <v xml:space="preserve"> 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2</v>
      </c>
      <c r="D595" s="7">
        <v>2</v>
      </c>
      <c r="E595" s="31">
        <f t="shared" si="210"/>
        <v>3.125E-2</v>
      </c>
      <c r="F595" s="31">
        <f t="shared" si="211"/>
        <v>2.4096385542168676E-2</v>
      </c>
      <c r="G595" s="11">
        <f t="shared" si="202"/>
        <v>0</v>
      </c>
      <c r="H595" s="25">
        <f t="shared" si="203"/>
        <v>0</v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385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376</v>
      </c>
      <c r="C8" s="52">
        <f>+C18+C74+C169+C345+C570</f>
        <v>529</v>
      </c>
      <c r="D8" s="52">
        <f>+D18+D74+D169+D345+D570</f>
        <v>610</v>
      </c>
      <c r="E8" s="53">
        <f>+C8/C$8</f>
        <v>1</v>
      </c>
      <c r="F8" s="53">
        <f>+D8/D$8</f>
        <v>1</v>
      </c>
      <c r="G8" s="53">
        <f>+(D8-C8)/C8</f>
        <v>0.15311909262759923</v>
      </c>
      <c r="H8" s="54">
        <f>+E8*G8</f>
        <v>0.15311909262759923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9</v>
      </c>
      <c r="D9" s="24">
        <f>+D18</f>
        <v>5</v>
      </c>
      <c r="E9" s="25">
        <f t="shared" ref="E9:E13" si="0">C9/$C$8</f>
        <v>1.7013232514177693E-2</v>
      </c>
      <c r="F9" s="25">
        <f>D9/$D$8</f>
        <v>8.1967213114754103E-3</v>
      </c>
      <c r="G9" s="11">
        <f>+IF(OR(AND(D9=0),(C9=0)),"0",((D9-C9)/C9))</f>
        <v>-0.44444444444444442</v>
      </c>
      <c r="H9" s="13">
        <f>+IF(OR(AND(E9=""),(G9="")),"",E9*G9)</f>
        <v>-7.5614366729678632E-3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158</v>
      </c>
      <c r="D10" s="24">
        <f>+D74</f>
        <v>128</v>
      </c>
      <c r="E10" s="25">
        <f t="shared" si="0"/>
        <v>0.29867674858223064</v>
      </c>
      <c r="F10" s="25">
        <f>D10/$D$8</f>
        <v>0.20983606557377049</v>
      </c>
      <c r="G10" s="11">
        <f>+IF(OR(AND(D10=0),(C10=0)),"0",((D10-C10)/C10))</f>
        <v>-0.189873417721519</v>
      </c>
      <c r="H10" s="13">
        <f>+IF(OR(AND(E10=""),(G10="")),"",E10*G10)</f>
        <v>-5.6710775047258986E-2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92</v>
      </c>
      <c r="D11" s="24">
        <f>+D169</f>
        <v>123</v>
      </c>
      <c r="E11" s="25">
        <f t="shared" si="0"/>
        <v>0.17391304347826086</v>
      </c>
      <c r="F11" s="25">
        <f>D11/$D$8</f>
        <v>0.20163934426229507</v>
      </c>
      <c r="G11" s="11">
        <f>+IF(OR(AND(D11=0),(C11=0)),"0",((D11-C11)/C11))</f>
        <v>0.33695652173913043</v>
      </c>
      <c r="H11" s="13">
        <f>+IF(OR(AND(E11=""),(G11="")),"",E11*G11)</f>
        <v>5.8601134215500943E-2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231</v>
      </c>
      <c r="D12" s="24">
        <f>+D345</f>
        <v>230</v>
      </c>
      <c r="E12" s="25">
        <f t="shared" si="0"/>
        <v>0.43667296786389415</v>
      </c>
      <c r="F12" s="25">
        <f>D12/$D$8</f>
        <v>0.37704918032786883</v>
      </c>
      <c r="G12" s="11">
        <f>+IF(OR(AND(D12=0),(C12=0)),"0",((D12-C12)/C12))</f>
        <v>-4.329004329004329E-3</v>
      </c>
      <c r="H12" s="13">
        <f>+IF(OR(AND(E12=""),(G12="")),"",E12*G12)</f>
        <v>-1.890359168241966E-3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39</v>
      </c>
      <c r="D13" s="24">
        <f>+D570</f>
        <v>124</v>
      </c>
      <c r="E13" s="25">
        <f t="shared" si="0"/>
        <v>7.3724007561436669E-2</v>
      </c>
      <c r="F13" s="25">
        <f>D13/$D$8</f>
        <v>0.20327868852459016</v>
      </c>
      <c r="G13" s="11">
        <f>+IF(OR(AND(D13=0),(C13=0)),"0",((D13-C13)/C13))</f>
        <v>2.1794871794871793</v>
      </c>
      <c r="H13" s="13">
        <f>+IF(OR(AND(E13=""),(G13="")),"",E13*G13)</f>
        <v>0.16068052930056709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9</v>
      </c>
      <c r="D18" s="52">
        <f>SUM(D19:D68)</f>
        <v>5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-0.44444444444444442</v>
      </c>
      <c r="H18" s="54">
        <f>+IF(OR(AND(E18=""),(G18="")),"",E18*G18)</f>
        <v>-0.44444444444444442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0" t="str">
        <f t="shared" si="1"/>
        <v/>
      </c>
      <c r="F24" s="10">
        <f t="shared" si="2"/>
        <v>0.2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0.2</v>
      </c>
      <c r="G28" s="11">
        <f t="shared" si="3"/>
        <v>1</v>
      </c>
      <c r="H28" s="13" t="str">
        <f t="shared" si="4"/>
        <v/>
      </c>
    </row>
    <row r="29" spans="1:9" ht="15" x14ac:dyDescent="0.2">
      <c r="B29" s="5" t="s">
        <v>5</v>
      </c>
      <c r="C29" s="7">
        <v>0</v>
      </c>
      <c r="D29" s="7">
        <v>0</v>
      </c>
      <c r="E29" s="10" t="str">
        <f t="shared" si="1"/>
        <v/>
      </c>
      <c r="F29" s="10" t="str">
        <f t="shared" si="2"/>
        <v/>
      </c>
      <c r="G29" s="11" t="str">
        <f t="shared" si="3"/>
        <v xml:space="preserve"> </v>
      </c>
      <c r="H29" s="13" t="str">
        <f t="shared" si="4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 xml:space="preserve"> </v>
      </c>
      <c r="H35" s="13" t="str">
        <f t="shared" si="4"/>
        <v/>
      </c>
    </row>
    <row r="36" spans="2:8" ht="15" x14ac:dyDescent="0.2">
      <c r="B36" s="5" t="s">
        <v>159</v>
      </c>
      <c r="C36" s="7">
        <v>1</v>
      </c>
      <c r="D36" s="7">
        <v>0</v>
      </c>
      <c r="E36" s="10">
        <f t="shared" si="1"/>
        <v>0.1111111111111111</v>
      </c>
      <c r="F36" s="10" t="str">
        <f t="shared" si="2"/>
        <v/>
      </c>
      <c r="G36" s="11">
        <f t="shared" si="3"/>
        <v>-1</v>
      </c>
      <c r="H36" s="13">
        <f t="shared" si="4"/>
        <v>-0.1111111111111111</v>
      </c>
    </row>
    <row r="37" spans="2:8" ht="15" x14ac:dyDescent="0.2">
      <c r="B37" s="5" t="s">
        <v>160</v>
      </c>
      <c r="C37" s="7">
        <v>1</v>
      </c>
      <c r="D37" s="7">
        <v>0</v>
      </c>
      <c r="E37" s="10">
        <f t="shared" si="1"/>
        <v>0.1111111111111111</v>
      </c>
      <c r="F37" s="10" t="str">
        <f t="shared" si="2"/>
        <v/>
      </c>
      <c r="G37" s="11">
        <f t="shared" si="3"/>
        <v>-1</v>
      </c>
      <c r="H37" s="13">
        <f t="shared" si="4"/>
        <v>-0.1111111111111111</v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1</v>
      </c>
      <c r="D40" s="7">
        <v>0</v>
      </c>
      <c r="E40" s="10">
        <f t="shared" si="1"/>
        <v>0.1111111111111111</v>
      </c>
      <c r="F40" s="10" t="str">
        <f t="shared" si="2"/>
        <v/>
      </c>
      <c r="G40" s="11">
        <f t="shared" si="3"/>
        <v>-1</v>
      </c>
      <c r="H40" s="13">
        <f t="shared" si="4"/>
        <v>-0.1111111111111111</v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0">
        <f t="shared" si="1"/>
        <v>0.1111111111111111</v>
      </c>
      <c r="F43" s="10" t="str">
        <f t="shared" si="2"/>
        <v/>
      </c>
      <c r="G43" s="11">
        <f t="shared" si="3"/>
        <v>-1</v>
      </c>
      <c r="H43" s="13">
        <f t="shared" si="4"/>
        <v>-0.1111111111111111</v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1</v>
      </c>
      <c r="D46" s="7">
        <v>0</v>
      </c>
      <c r="E46" s="10">
        <f t="shared" si="1"/>
        <v>0.1111111111111111</v>
      </c>
      <c r="F46" s="10" t="str">
        <f t="shared" si="2"/>
        <v/>
      </c>
      <c r="G46" s="11">
        <f t="shared" si="3"/>
        <v>-1</v>
      </c>
      <c r="H46" s="13">
        <f t="shared" si="4"/>
        <v>-0.1111111111111111</v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2</v>
      </c>
      <c r="D49" s="7">
        <v>1</v>
      </c>
      <c r="E49" s="10">
        <f t="shared" si="1"/>
        <v>0.22222222222222221</v>
      </c>
      <c r="F49" s="10">
        <f t="shared" si="2"/>
        <v>0.2</v>
      </c>
      <c r="G49" s="11">
        <f t="shared" si="3"/>
        <v>-0.5</v>
      </c>
      <c r="H49" s="13">
        <f t="shared" si="4"/>
        <v>-0.1111111111111111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1</v>
      </c>
      <c r="D52" s="7">
        <v>1</v>
      </c>
      <c r="E52" s="10">
        <f t="shared" si="1"/>
        <v>0.1111111111111111</v>
      </c>
      <c r="F52" s="10">
        <f t="shared" si="2"/>
        <v>0.2</v>
      </c>
      <c r="G52" s="11">
        <f t="shared" si="3"/>
        <v>0</v>
      </c>
      <c r="H52" s="13">
        <f t="shared" si="4"/>
        <v>0</v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1</v>
      </c>
      <c r="D63" s="7">
        <v>1</v>
      </c>
      <c r="E63" s="40">
        <f t="shared" ref="E63:E64" si="11">+IF(C63=0,"",C63/C$18)</f>
        <v>0.1111111111111111</v>
      </c>
      <c r="F63" s="40">
        <f t="shared" ref="F63:F64" si="12">+IF(D63=0,"",D63/D$18)</f>
        <v>0.2</v>
      </c>
      <c r="G63" s="11">
        <f t="shared" si="3"/>
        <v>0</v>
      </c>
      <c r="H63" s="25">
        <f t="shared" ref="H63:H64" si="13">+IF(OR(AND(E63=""),(G63="")),"",E63*G63)</f>
        <v>0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158</v>
      </c>
      <c r="D74" s="52">
        <f>SUM(D75:D163)</f>
        <v>128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-0.189873417721519</v>
      </c>
      <c r="H74" s="54">
        <f>+IF(OR(AND(E74=""),(G74="")),"",E74*G74)</f>
        <v>-0.189873417721519</v>
      </c>
    </row>
    <row r="75" spans="1:9" s="32" customFormat="1" ht="15" x14ac:dyDescent="0.2">
      <c r="A75" s="39"/>
      <c r="B75" s="29" t="s">
        <v>423</v>
      </c>
      <c r="C75" s="7">
        <v>1</v>
      </c>
      <c r="D75" s="7">
        <v>3</v>
      </c>
      <c r="E75" s="31">
        <f>+IF(C75=0,"",C75/C$74)</f>
        <v>6.3291139240506328E-3</v>
      </c>
      <c r="F75" s="31">
        <f>+IF(D75=0,"",D75/D$74)</f>
        <v>2.34375E-2</v>
      </c>
      <c r="G75" s="11">
        <f t="shared" ref="G75:G138" si="14">+IF(AND(C75=0,D75=0)," ",IF(C75=0,1,IF(D75=0,-1,(D75-C75)/C75)))</f>
        <v>2</v>
      </c>
      <c r="H75" s="25">
        <f>+IF(OR(AND(E75=""),(G75="")),"",E75*G75)</f>
        <v>1.2658227848101266E-2</v>
      </c>
      <c r="I75" s="2"/>
    </row>
    <row r="76" spans="1:9" s="32" customFormat="1" ht="15" x14ac:dyDescent="0.2">
      <c r="A76" s="39"/>
      <c r="B76" s="29" t="s">
        <v>563</v>
      </c>
      <c r="C76" s="7">
        <v>0</v>
      </c>
      <c r="D76" s="7">
        <v>10</v>
      </c>
      <c r="E76" s="31" t="str">
        <f t="shared" ref="E76:E148" si="15">+IF(C76=0,"",C76/C$74)</f>
        <v/>
      </c>
      <c r="F76" s="31">
        <f t="shared" ref="F76:F148" si="16">+IF(D76=0,"",D76/D$74)</f>
        <v>7.8125E-2</v>
      </c>
      <c r="G76" s="11">
        <f t="shared" si="14"/>
        <v>1</v>
      </c>
      <c r="H76" s="25" t="str">
        <f t="shared" ref="H76:H148" si="17">+IF(OR(AND(E76=""),(G76="")),"",E76*G76)</f>
        <v/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3</v>
      </c>
      <c r="E77" s="31">
        <f t="shared" ref="E77" si="18">+IF(C77=0,"",C77/C$74)</f>
        <v>1.2658227848101266E-2</v>
      </c>
      <c r="F77" s="31">
        <f t="shared" ref="F77" si="19">+IF(D77=0,"",D77/D$74)</f>
        <v>2.34375E-2</v>
      </c>
      <c r="G77" s="11">
        <f t="shared" si="14"/>
        <v>0.5</v>
      </c>
      <c r="H77" s="25">
        <f t="shared" ref="H77" si="20">+IF(OR(AND(E77=""),(G77="")),"",E77*G77)</f>
        <v>6.3291139240506328E-3</v>
      </c>
      <c r="I77" s="2"/>
    </row>
    <row r="78" spans="1:9" s="32" customFormat="1" ht="15" x14ac:dyDescent="0.2">
      <c r="A78" s="39"/>
      <c r="B78" s="29" t="s">
        <v>564</v>
      </c>
      <c r="C78" s="7">
        <v>6</v>
      </c>
      <c r="D78" s="7">
        <v>0</v>
      </c>
      <c r="E78" s="31">
        <f t="shared" si="15"/>
        <v>3.7974683544303799E-2</v>
      </c>
      <c r="F78" s="31" t="str">
        <f t="shared" si="16"/>
        <v/>
      </c>
      <c r="G78" s="11">
        <f t="shared" si="14"/>
        <v>-1</v>
      </c>
      <c r="H78" s="25">
        <f t="shared" si="17"/>
        <v>-3.7974683544303799E-2</v>
      </c>
      <c r="I78" s="2"/>
    </row>
    <row r="79" spans="1:9" s="32" customFormat="1" ht="15" x14ac:dyDescent="0.2">
      <c r="A79" s="39"/>
      <c r="B79" s="29" t="s">
        <v>175</v>
      </c>
      <c r="C79" s="7">
        <v>5</v>
      </c>
      <c r="D79" s="7">
        <v>3</v>
      </c>
      <c r="E79" s="31">
        <f t="shared" si="15"/>
        <v>3.1645569620253167E-2</v>
      </c>
      <c r="F79" s="31">
        <f t="shared" si="16"/>
        <v>2.34375E-2</v>
      </c>
      <c r="G79" s="11">
        <f t="shared" si="14"/>
        <v>-0.4</v>
      </c>
      <c r="H79" s="25">
        <f t="shared" si="17"/>
        <v>-1.2658227848101267E-2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0</v>
      </c>
      <c r="E80" s="31">
        <f t="shared" si="15"/>
        <v>6.3291139240506328E-3</v>
      </c>
      <c r="F80" s="31" t="str">
        <f t="shared" si="16"/>
        <v/>
      </c>
      <c r="G80" s="11">
        <f t="shared" si="14"/>
        <v>-1</v>
      </c>
      <c r="H80" s="25">
        <f t="shared" si="17"/>
        <v>-6.3291139240506328E-3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5</v>
      </c>
      <c r="E82" s="31" t="str">
        <f t="shared" si="15"/>
        <v/>
      </c>
      <c r="F82" s="31">
        <f t="shared" si="16"/>
        <v>3.90625E-2</v>
      </c>
      <c r="G82" s="11">
        <f t="shared" si="14"/>
        <v>1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0</v>
      </c>
      <c r="D86" s="7">
        <v>0</v>
      </c>
      <c r="E86" s="31" t="str">
        <f t="shared" si="15"/>
        <v/>
      </c>
      <c r="F86" s="31" t="str">
        <f t="shared" si="16"/>
        <v/>
      </c>
      <c r="G86" s="11" t="str">
        <f t="shared" si="14"/>
        <v xml:space="preserve"> </v>
      </c>
      <c r="H86" s="25" t="str">
        <f t="shared" si="17"/>
        <v/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1</v>
      </c>
      <c r="E87" s="31">
        <f t="shared" si="15"/>
        <v>6.3291139240506328E-3</v>
      </c>
      <c r="F87" s="31">
        <f t="shared" si="16"/>
        <v>7.8125E-3</v>
      </c>
      <c r="G87" s="11">
        <f t="shared" si="14"/>
        <v>0</v>
      </c>
      <c r="H87" s="25">
        <f t="shared" si="17"/>
        <v>0</v>
      </c>
      <c r="I87" s="2"/>
    </row>
    <row r="88" spans="1:9" s="32" customFormat="1" ht="15" x14ac:dyDescent="0.2">
      <c r="A88" s="39"/>
      <c r="B88" s="29" t="s">
        <v>180</v>
      </c>
      <c r="C88" s="7">
        <v>4</v>
      </c>
      <c r="D88" s="7">
        <v>1</v>
      </c>
      <c r="E88" s="31">
        <f t="shared" si="15"/>
        <v>2.5316455696202531E-2</v>
      </c>
      <c r="F88" s="31">
        <f t="shared" si="16"/>
        <v>7.8125E-3</v>
      </c>
      <c r="G88" s="11">
        <f t="shared" si="14"/>
        <v>-0.75</v>
      </c>
      <c r="H88" s="25">
        <f t="shared" si="17"/>
        <v>-1.8987341772151899E-2</v>
      </c>
      <c r="I88" s="2"/>
    </row>
    <row r="89" spans="1:9" s="32" customFormat="1" ht="15" x14ac:dyDescent="0.2">
      <c r="A89" s="39"/>
      <c r="B89" s="29" t="s">
        <v>565</v>
      </c>
      <c r="C89" s="7">
        <v>0</v>
      </c>
      <c r="D89" s="7">
        <v>0</v>
      </c>
      <c r="E89" s="31" t="str">
        <f t="shared" ref="E89" si="24">+IF(C89=0,"",C89/C$74)</f>
        <v/>
      </c>
      <c r="F89" s="31" t="str">
        <f t="shared" ref="F89" si="25">+IF(D89=0,"",D89/D$74)</f>
        <v/>
      </c>
      <c r="G89" s="11" t="str">
        <f t="shared" si="14"/>
        <v xml:space="preserve"> </v>
      </c>
      <c r="H89" s="25" t="str">
        <f t="shared" ref="H89" si="26">+IF(OR(AND(E89=""),(G89="")),"",E89*G89)</f>
        <v/>
      </c>
      <c r="I89" s="2"/>
    </row>
    <row r="90" spans="1:9" s="32" customFormat="1" ht="15" x14ac:dyDescent="0.2">
      <c r="A90" s="39"/>
      <c r="B90" s="29" t="s">
        <v>181</v>
      </c>
      <c r="C90" s="7">
        <v>1</v>
      </c>
      <c r="D90" s="7">
        <v>7</v>
      </c>
      <c r="E90" s="31">
        <f t="shared" si="15"/>
        <v>6.3291139240506328E-3</v>
      </c>
      <c r="F90" s="31">
        <f t="shared" si="16"/>
        <v>5.46875E-2</v>
      </c>
      <c r="G90" s="11">
        <f t="shared" si="14"/>
        <v>6</v>
      </c>
      <c r="H90" s="25">
        <f t="shared" si="17"/>
        <v>3.7974683544303799E-2</v>
      </c>
      <c r="I90" s="2"/>
    </row>
    <row r="91" spans="1:9" s="32" customFormat="1" ht="15" x14ac:dyDescent="0.2">
      <c r="A91" s="39"/>
      <c r="B91" s="29" t="s">
        <v>182</v>
      </c>
      <c r="C91" s="7">
        <v>0</v>
      </c>
      <c r="D91" s="7">
        <v>0</v>
      </c>
      <c r="E91" s="31" t="str">
        <f t="shared" si="15"/>
        <v/>
      </c>
      <c r="F91" s="31" t="str">
        <f t="shared" si="16"/>
        <v/>
      </c>
      <c r="G91" s="11" t="str">
        <f t="shared" si="14"/>
        <v xml:space="preserve"> </v>
      </c>
      <c r="H91" s="25" t="str">
        <f t="shared" si="17"/>
        <v/>
      </c>
      <c r="I91" s="2"/>
    </row>
    <row r="92" spans="1:9" s="32" customFormat="1" ht="15" x14ac:dyDescent="0.2">
      <c r="A92" s="39"/>
      <c r="B92" s="29" t="s">
        <v>21</v>
      </c>
      <c r="C92" s="7">
        <v>0</v>
      </c>
      <c r="D92" s="7">
        <v>0</v>
      </c>
      <c r="E92" s="31" t="str">
        <f t="shared" si="15"/>
        <v/>
      </c>
      <c r="F92" s="31" t="str">
        <f t="shared" si="16"/>
        <v/>
      </c>
      <c r="G92" s="11" t="str">
        <f t="shared" si="14"/>
        <v xml:space="preserve"> </v>
      </c>
      <c r="H92" s="25" t="str">
        <f t="shared" si="17"/>
        <v/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0</v>
      </c>
      <c r="E93" s="31" t="str">
        <f t="shared" si="15"/>
        <v/>
      </c>
      <c r="F93" s="31" t="str">
        <f t="shared" si="16"/>
        <v/>
      </c>
      <c r="G93" s="11" t="str">
        <f t="shared" si="14"/>
        <v xml:space="preserve"> 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1</v>
      </c>
      <c r="E94" s="31" t="str">
        <f t="shared" si="15"/>
        <v/>
      </c>
      <c r="F94" s="31">
        <f t="shared" si="16"/>
        <v>7.8125E-3</v>
      </c>
      <c r="G94" s="11">
        <f t="shared" si="14"/>
        <v>1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</v>
      </c>
      <c r="D98" s="7">
        <v>0</v>
      </c>
      <c r="E98" s="31">
        <f t="shared" si="15"/>
        <v>6.3291139240506328E-3</v>
      </c>
      <c r="F98" s="31" t="str">
        <f t="shared" si="16"/>
        <v/>
      </c>
      <c r="G98" s="11">
        <f t="shared" si="14"/>
        <v>-1</v>
      </c>
      <c r="H98" s="25">
        <f t="shared" si="17"/>
        <v>-6.3291139240506328E-3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1</v>
      </c>
      <c r="D102" s="7">
        <v>0</v>
      </c>
      <c r="E102" s="31">
        <f t="shared" si="15"/>
        <v>6.3291139240506328E-3</v>
      </c>
      <c r="F102" s="31" t="str">
        <f t="shared" si="16"/>
        <v/>
      </c>
      <c r="G102" s="11">
        <f t="shared" si="14"/>
        <v>-1</v>
      </c>
      <c r="H102" s="25">
        <f t="shared" si="17"/>
        <v>-6.3291139240506328E-3</v>
      </c>
      <c r="I102" s="2"/>
    </row>
    <row r="103" spans="1:9" s="32" customFormat="1" ht="15" x14ac:dyDescent="0.2">
      <c r="A103" s="39"/>
      <c r="B103" s="29" t="s">
        <v>426</v>
      </c>
      <c r="C103" s="7">
        <v>2</v>
      </c>
      <c r="D103" s="7">
        <v>1</v>
      </c>
      <c r="E103" s="31">
        <f t="shared" si="15"/>
        <v>1.2658227848101266E-2</v>
      </c>
      <c r="F103" s="31">
        <f t="shared" si="16"/>
        <v>7.8125E-3</v>
      </c>
      <c r="G103" s="11">
        <f t="shared" si="14"/>
        <v>-0.5</v>
      </c>
      <c r="H103" s="25">
        <f t="shared" si="17"/>
        <v>-6.3291139240506328E-3</v>
      </c>
      <c r="I103" s="2"/>
    </row>
    <row r="104" spans="1:9" s="32" customFormat="1" ht="15" x14ac:dyDescent="0.2">
      <c r="A104" s="39"/>
      <c r="B104" s="29" t="s">
        <v>18</v>
      </c>
      <c r="C104" s="7">
        <v>0</v>
      </c>
      <c r="D104" s="7">
        <v>1</v>
      </c>
      <c r="E104" s="31" t="str">
        <f t="shared" si="15"/>
        <v/>
      </c>
      <c r="F104" s="31">
        <f t="shared" si="16"/>
        <v>7.8125E-3</v>
      </c>
      <c r="G104" s="11">
        <f t="shared" si="14"/>
        <v>1</v>
      </c>
      <c r="H104" s="25" t="str">
        <f t="shared" si="17"/>
        <v/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1</v>
      </c>
      <c r="E109" s="31" t="str">
        <f t="shared" si="15"/>
        <v/>
      </c>
      <c r="F109" s="31">
        <f t="shared" si="16"/>
        <v>7.8125E-3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0</v>
      </c>
      <c r="E112" s="31" t="str">
        <f t="shared" si="15"/>
        <v/>
      </c>
      <c r="F112" s="31" t="str">
        <f t="shared" si="16"/>
        <v/>
      </c>
      <c r="G112" s="11" t="str">
        <f t="shared" si="14"/>
        <v xml:space="preserve"> 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0</v>
      </c>
      <c r="D113" s="7">
        <v>1</v>
      </c>
      <c r="E113" s="31" t="str">
        <f t="shared" si="15"/>
        <v/>
      </c>
      <c r="F113" s="31">
        <f t="shared" si="16"/>
        <v>7.8125E-3</v>
      </c>
      <c r="G113" s="11">
        <f t="shared" si="14"/>
        <v>1</v>
      </c>
      <c r="H113" s="25" t="str">
        <f t="shared" si="17"/>
        <v/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1</v>
      </c>
      <c r="E114" s="31" t="str">
        <f t="shared" si="15"/>
        <v/>
      </c>
      <c r="F114" s="31">
        <f t="shared" si="16"/>
        <v>7.8125E-3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2</v>
      </c>
      <c r="D115" s="7">
        <v>0</v>
      </c>
      <c r="E115" s="31">
        <f t="shared" si="15"/>
        <v>1.2658227848101266E-2</v>
      </c>
      <c r="F115" s="31" t="str">
        <f t="shared" si="16"/>
        <v/>
      </c>
      <c r="G115" s="11">
        <f t="shared" si="14"/>
        <v>-1</v>
      </c>
      <c r="H115" s="25">
        <f t="shared" si="17"/>
        <v>-1.2658227848101266E-2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0</v>
      </c>
      <c r="D118" s="7">
        <v>1</v>
      </c>
      <c r="E118" s="31" t="str">
        <f t="shared" si="15"/>
        <v/>
      </c>
      <c r="F118" s="31">
        <f t="shared" si="16"/>
        <v>7.8125E-3</v>
      </c>
      <c r="G118" s="11">
        <f t="shared" si="14"/>
        <v>1</v>
      </c>
      <c r="H118" s="25" t="str">
        <f t="shared" si="17"/>
        <v/>
      </c>
      <c r="I118" s="2"/>
    </row>
    <row r="119" spans="1:9" s="32" customFormat="1" ht="15" x14ac:dyDescent="0.2">
      <c r="A119" s="39"/>
      <c r="B119" s="29" t="s">
        <v>24</v>
      </c>
      <c r="C119" s="7">
        <v>0</v>
      </c>
      <c r="D119" s="7">
        <v>5</v>
      </c>
      <c r="E119" s="31" t="str">
        <f t="shared" si="15"/>
        <v/>
      </c>
      <c r="F119" s="31">
        <f t="shared" si="16"/>
        <v>3.90625E-2</v>
      </c>
      <c r="G119" s="11">
        <f t="shared" si="14"/>
        <v>1</v>
      </c>
      <c r="H119" s="25" t="str">
        <f t="shared" si="17"/>
        <v/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1</v>
      </c>
      <c r="E121" s="31" t="str">
        <f t="shared" si="15"/>
        <v/>
      </c>
      <c r="F121" s="31">
        <f t="shared" si="16"/>
        <v>7.8125E-3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1</v>
      </c>
      <c r="D123" s="7">
        <v>1</v>
      </c>
      <c r="E123" s="31">
        <f t="shared" si="15"/>
        <v>6.3291139240506328E-3</v>
      </c>
      <c r="F123" s="31">
        <f t="shared" si="16"/>
        <v>7.8125E-3</v>
      </c>
      <c r="G123" s="11">
        <f t="shared" si="14"/>
        <v>0</v>
      </c>
      <c r="H123" s="25">
        <f t="shared" si="17"/>
        <v>0</v>
      </c>
      <c r="I123" s="2"/>
    </row>
    <row r="124" spans="1:9" s="32" customFormat="1" ht="15" x14ac:dyDescent="0.2">
      <c r="A124" s="39"/>
      <c r="B124" s="29" t="s">
        <v>195</v>
      </c>
      <c r="C124" s="7">
        <v>8</v>
      </c>
      <c r="D124" s="7">
        <v>0</v>
      </c>
      <c r="E124" s="31">
        <f t="shared" si="15"/>
        <v>5.0632911392405063E-2</v>
      </c>
      <c r="F124" s="31" t="str">
        <f t="shared" si="16"/>
        <v/>
      </c>
      <c r="G124" s="11">
        <f t="shared" si="14"/>
        <v>-1</v>
      </c>
      <c r="H124" s="25">
        <f t="shared" si="17"/>
        <v>-5.0632911392405063E-2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</v>
      </c>
      <c r="D126" s="7">
        <v>1</v>
      </c>
      <c r="E126" s="31">
        <f t="shared" si="15"/>
        <v>1.2658227848101266E-2</v>
      </c>
      <c r="F126" s="31">
        <f t="shared" si="16"/>
        <v>7.8125E-3</v>
      </c>
      <c r="G126" s="11">
        <f t="shared" si="14"/>
        <v>-0.5</v>
      </c>
      <c r="H126" s="25">
        <f t="shared" si="17"/>
        <v>-6.3291139240506328E-3</v>
      </c>
      <c r="I126" s="2"/>
    </row>
    <row r="127" spans="1:9" s="32" customFormat="1" ht="15" x14ac:dyDescent="0.2">
      <c r="A127" s="39"/>
      <c r="B127" s="29" t="s">
        <v>196</v>
      </c>
      <c r="C127" s="7">
        <v>5</v>
      </c>
      <c r="D127" s="7">
        <v>1</v>
      </c>
      <c r="E127" s="31">
        <f t="shared" si="15"/>
        <v>3.1645569620253167E-2</v>
      </c>
      <c r="F127" s="31">
        <f t="shared" si="16"/>
        <v>7.8125E-3</v>
      </c>
      <c r="G127" s="11">
        <f t="shared" si="14"/>
        <v>-0.8</v>
      </c>
      <c r="H127" s="25">
        <f t="shared" si="17"/>
        <v>-2.5316455696202535E-2</v>
      </c>
      <c r="I127" s="2"/>
    </row>
    <row r="128" spans="1:9" s="32" customFormat="1" ht="15" x14ac:dyDescent="0.2">
      <c r="A128" s="39"/>
      <c r="B128" s="29" t="s">
        <v>428</v>
      </c>
      <c r="C128" s="7">
        <v>1</v>
      </c>
      <c r="D128" s="7">
        <v>0</v>
      </c>
      <c r="E128" s="31">
        <f t="shared" si="15"/>
        <v>6.3291139240506328E-3</v>
      </c>
      <c r="F128" s="31" t="str">
        <f t="shared" si="16"/>
        <v/>
      </c>
      <c r="G128" s="11">
        <f t="shared" si="14"/>
        <v>-1</v>
      </c>
      <c r="H128" s="25">
        <f t="shared" si="17"/>
        <v>-6.3291139240506328E-3</v>
      </c>
      <c r="I128" s="2"/>
    </row>
    <row r="129" spans="1:9" s="32" customFormat="1" ht="15" x14ac:dyDescent="0.2">
      <c r="A129" s="39"/>
      <c r="B129" s="29" t="s">
        <v>429</v>
      </c>
      <c r="C129" s="7">
        <v>83</v>
      </c>
      <c r="D129" s="7">
        <v>48</v>
      </c>
      <c r="E129" s="31">
        <f t="shared" si="15"/>
        <v>0.52531645569620256</v>
      </c>
      <c r="F129" s="31">
        <f t="shared" si="16"/>
        <v>0.375</v>
      </c>
      <c r="G129" s="11">
        <f t="shared" si="14"/>
        <v>-0.42168674698795183</v>
      </c>
      <c r="H129" s="25">
        <f t="shared" si="17"/>
        <v>-0.22151898734177217</v>
      </c>
      <c r="I129" s="2"/>
    </row>
    <row r="130" spans="1:9" s="32" customFormat="1" ht="15" x14ac:dyDescent="0.2">
      <c r="A130" s="39"/>
      <c r="B130" s="29" t="s">
        <v>197</v>
      </c>
      <c r="C130" s="7">
        <v>0</v>
      </c>
      <c r="D130" s="7">
        <v>1</v>
      </c>
      <c r="E130" s="31" t="str">
        <f t="shared" si="15"/>
        <v/>
      </c>
      <c r="F130" s="31">
        <f t="shared" si="16"/>
        <v>7.8125E-3</v>
      </c>
      <c r="G130" s="11">
        <f t="shared" si="14"/>
        <v>1</v>
      </c>
      <c r="H130" s="25" t="str">
        <f t="shared" si="17"/>
        <v/>
      </c>
      <c r="I130" s="2"/>
    </row>
    <row r="131" spans="1:9" s="32" customFormat="1" ht="15" x14ac:dyDescent="0.2">
      <c r="A131" s="39"/>
      <c r="B131" s="29" t="s">
        <v>198</v>
      </c>
      <c r="C131" s="7">
        <v>1</v>
      </c>
      <c r="D131" s="7">
        <v>0</v>
      </c>
      <c r="E131" s="31">
        <f t="shared" si="15"/>
        <v>6.3291139240506328E-3</v>
      </c>
      <c r="F131" s="31" t="str">
        <f t="shared" si="16"/>
        <v/>
      </c>
      <c r="G131" s="11">
        <f t="shared" si="14"/>
        <v>-1</v>
      </c>
      <c r="H131" s="25">
        <f t="shared" si="17"/>
        <v>-6.3291139240506328E-3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1</v>
      </c>
      <c r="E132" s="31" t="str">
        <f t="shared" si="15"/>
        <v/>
      </c>
      <c r="F132" s="31">
        <f t="shared" si="16"/>
        <v>7.8125E-3</v>
      </c>
      <c r="G132" s="11">
        <f t="shared" si="14"/>
        <v>1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12</v>
      </c>
      <c r="D133" s="7">
        <v>1</v>
      </c>
      <c r="E133" s="31">
        <f t="shared" si="15"/>
        <v>7.5949367088607597E-2</v>
      </c>
      <c r="F133" s="31">
        <f t="shared" si="16"/>
        <v>7.8125E-3</v>
      </c>
      <c r="G133" s="11">
        <f t="shared" si="14"/>
        <v>-0.91666666666666663</v>
      </c>
      <c r="H133" s="25">
        <f t="shared" si="17"/>
        <v>-6.9620253164556958E-2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0</v>
      </c>
      <c r="E134" s="31" t="str">
        <f t="shared" ref="E134" si="36">+IF(C134=0,"",C134/C$74)</f>
        <v/>
      </c>
      <c r="F134" s="31" t="str">
        <f t="shared" ref="F134" si="37">+IF(D134=0,"",D134/D$74)</f>
        <v/>
      </c>
      <c r="G134" s="11" t="str">
        <f t="shared" si="14"/>
        <v xml:space="preserve"> 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10</v>
      </c>
      <c r="D135" s="7">
        <v>0</v>
      </c>
      <c r="E135" s="31">
        <f t="shared" si="15"/>
        <v>6.3291139240506333E-2</v>
      </c>
      <c r="F135" s="31" t="str">
        <f t="shared" si="16"/>
        <v/>
      </c>
      <c r="G135" s="11">
        <f t="shared" si="14"/>
        <v>-1</v>
      </c>
      <c r="H135" s="25">
        <f t="shared" si="17"/>
        <v>-6.3291139240506333E-2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0</v>
      </c>
      <c r="E141" s="31" t="str">
        <f t="shared" si="15"/>
        <v/>
      </c>
      <c r="F141" s="31" t="str">
        <f t="shared" si="16"/>
        <v/>
      </c>
      <c r="G141" s="11" t="str">
        <f t="shared" si="39"/>
        <v xml:space="preserve"> 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0</v>
      </c>
      <c r="E150" s="31">
        <f t="shared" si="46"/>
        <v>6.3291139240506328E-3</v>
      </c>
      <c r="F150" s="31" t="str">
        <f t="shared" si="47"/>
        <v/>
      </c>
      <c r="G150" s="11">
        <f t="shared" si="39"/>
        <v>-1</v>
      </c>
      <c r="H150" s="25">
        <f t="shared" si="48"/>
        <v>-6.3291139240506328E-3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3</v>
      </c>
      <c r="D152" s="7">
        <v>0</v>
      </c>
      <c r="E152" s="31">
        <f t="shared" si="46"/>
        <v>1.8987341772151899E-2</v>
      </c>
      <c r="F152" s="31" t="str">
        <f t="shared" si="47"/>
        <v/>
      </c>
      <c r="G152" s="11">
        <f t="shared" si="39"/>
        <v>-1</v>
      </c>
      <c r="H152" s="25">
        <f t="shared" si="48"/>
        <v>-1.8987341772151899E-2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2</v>
      </c>
      <c r="D155" s="7">
        <v>8</v>
      </c>
      <c r="E155" s="31">
        <f t="shared" si="46"/>
        <v>1.2658227848101266E-2</v>
      </c>
      <c r="F155" s="31">
        <f t="shared" si="47"/>
        <v>6.25E-2</v>
      </c>
      <c r="G155" s="11">
        <f t="shared" si="39"/>
        <v>3</v>
      </c>
      <c r="H155" s="25">
        <f t="shared" si="48"/>
        <v>3.7974683544303799E-2</v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20</v>
      </c>
      <c r="E156" s="31">
        <f t="shared" si="46"/>
        <v>6.3291139240506328E-3</v>
      </c>
      <c r="F156" s="31">
        <f t="shared" si="47"/>
        <v>0.15625</v>
      </c>
      <c r="G156" s="11">
        <f t="shared" si="39"/>
        <v>19</v>
      </c>
      <c r="H156" s="25">
        <f t="shared" si="48"/>
        <v>0.12025316455696203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</v>
      </c>
      <c r="D160" s="7">
        <v>0</v>
      </c>
      <c r="E160" s="31">
        <f t="shared" ref="E160:E163" si="57">+IF(C160=0,"",C160/C$74)</f>
        <v>6.3291139240506328E-3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-6.3291139240506328E-3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92</v>
      </c>
      <c r="D169" s="52">
        <f>SUM(D170:D339)</f>
        <v>123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0.33695652173913043</v>
      </c>
      <c r="H169" s="54">
        <f>+IF(OR(AND(E169=""),(G169="")),"",E169*G169)</f>
        <v>0.33695652173913043</v>
      </c>
    </row>
    <row r="170" spans="1:9" s="32" customFormat="1" ht="15" x14ac:dyDescent="0.2">
      <c r="A170" s="39"/>
      <c r="B170" s="41" t="s">
        <v>432</v>
      </c>
      <c r="C170" s="7">
        <v>6</v>
      </c>
      <c r="D170" s="7">
        <v>1</v>
      </c>
      <c r="E170" s="31">
        <f t="shared" si="60"/>
        <v>6.5217391304347824E-2</v>
      </c>
      <c r="F170" s="31">
        <f t="shared" si="61"/>
        <v>8.130081300813009E-3</v>
      </c>
      <c r="G170" s="11">
        <f t="shared" ref="G170:G236" si="62">+IF(AND(C170=0,D170=0)," ",IF(C170=0,1,IF(D170=0,-1,(D170-C170)/C170)))</f>
        <v>-0.83333333333333337</v>
      </c>
      <c r="H170" s="25">
        <f>+IF(OR(AND(E170=""),(G170="")),"",E170*G170)</f>
        <v>-5.434782608695652E-2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2</v>
      </c>
      <c r="D172" s="7">
        <v>3</v>
      </c>
      <c r="E172" s="31">
        <f t="shared" si="60"/>
        <v>2.1739130434782608E-2</v>
      </c>
      <c r="F172" s="31">
        <f t="shared" si="61"/>
        <v>2.4390243902439025E-2</v>
      </c>
      <c r="G172" s="11">
        <f t="shared" si="62"/>
        <v>0.5</v>
      </c>
      <c r="H172" s="25">
        <f t="shared" si="63"/>
        <v>1.0869565217391304E-2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</v>
      </c>
      <c r="D174" s="7">
        <v>0</v>
      </c>
      <c r="E174" s="31">
        <f t="shared" si="60"/>
        <v>1.0869565217391304E-2</v>
      </c>
      <c r="F174" s="31" t="str">
        <f t="shared" si="61"/>
        <v/>
      </c>
      <c r="G174" s="11">
        <f t="shared" si="62"/>
        <v>-1</v>
      </c>
      <c r="H174" s="25">
        <f t="shared" si="63"/>
        <v>-1.0869565217391304E-2</v>
      </c>
      <c r="I174" s="2"/>
    </row>
    <row r="175" spans="1:9" s="32" customFormat="1" ht="15" x14ac:dyDescent="0.2">
      <c r="A175" s="39"/>
      <c r="B175" s="41" t="s">
        <v>42</v>
      </c>
      <c r="C175" s="7">
        <v>9</v>
      </c>
      <c r="D175" s="7">
        <v>10</v>
      </c>
      <c r="E175" s="31">
        <f t="shared" si="60"/>
        <v>9.7826086956521743E-2</v>
      </c>
      <c r="F175" s="31">
        <f t="shared" si="61"/>
        <v>8.1300813008130079E-2</v>
      </c>
      <c r="G175" s="11">
        <f t="shared" si="62"/>
        <v>0.1111111111111111</v>
      </c>
      <c r="H175" s="25">
        <f t="shared" si="63"/>
        <v>1.0869565217391304E-2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1</v>
      </c>
      <c r="D177" s="7">
        <v>2</v>
      </c>
      <c r="E177" s="31">
        <f t="shared" si="60"/>
        <v>1.0869565217391304E-2</v>
      </c>
      <c r="F177" s="31">
        <f t="shared" si="61"/>
        <v>1.6260162601626018E-2</v>
      </c>
      <c r="G177" s="11">
        <f t="shared" si="62"/>
        <v>1</v>
      </c>
      <c r="H177" s="25">
        <f t="shared" si="63"/>
        <v>1.0869565217391304E-2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1</v>
      </c>
      <c r="E183" s="31">
        <f t="shared" ref="E183" si="64">+IF(C183=0,"",C183/C$169)</f>
        <v>1.0869565217391304E-2</v>
      </c>
      <c r="F183" s="31">
        <f t="shared" ref="F183" si="65">+IF(D183=0,"",D183/D$169)</f>
        <v>8.130081300813009E-3</v>
      </c>
      <c r="G183" s="11">
        <f t="shared" si="62"/>
        <v>0</v>
      </c>
      <c r="H183" s="25">
        <f t="shared" ref="H183" si="66">+IF(OR(AND(E183=""),(G183="")),"",E183*G183)</f>
        <v>0</v>
      </c>
      <c r="I183" s="2"/>
    </row>
    <row r="184" spans="1:9" s="32" customFormat="1" ht="15" x14ac:dyDescent="0.2">
      <c r="A184" s="39"/>
      <c r="B184" s="41" t="s">
        <v>435</v>
      </c>
      <c r="C184" s="7">
        <v>0</v>
      </c>
      <c r="D184" s="7">
        <v>1</v>
      </c>
      <c r="E184" s="31" t="str">
        <f t="shared" ref="E184:F187" si="67">+IF(C184=0,"",C184/C$169)</f>
        <v/>
      </c>
      <c r="F184" s="31">
        <f t="shared" si="67"/>
        <v>8.130081300813009E-3</v>
      </c>
      <c r="G184" s="11">
        <f t="shared" si="62"/>
        <v>1</v>
      </c>
      <c r="H184" s="25" t="str">
        <f t="shared" si="63"/>
        <v/>
      </c>
      <c r="I184" s="2"/>
    </row>
    <row r="185" spans="1:9" s="32" customFormat="1" ht="15" x14ac:dyDescent="0.2">
      <c r="A185" s="39"/>
      <c r="B185" s="41" t="s">
        <v>574</v>
      </c>
      <c r="C185" s="7">
        <v>1</v>
      </c>
      <c r="D185" s="7">
        <v>0</v>
      </c>
      <c r="E185" s="31">
        <f t="shared" si="67"/>
        <v>1.0869565217391304E-2</v>
      </c>
      <c r="F185" s="31" t="str">
        <f t="shared" si="67"/>
        <v/>
      </c>
      <c r="G185" s="11">
        <f t="shared" si="62"/>
        <v>-1</v>
      </c>
      <c r="H185" s="25">
        <f t="shared" si="63"/>
        <v>-1.0869565217391304E-2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1</v>
      </c>
      <c r="E189" s="31" t="str">
        <f t="shared" si="68"/>
        <v/>
      </c>
      <c r="F189" s="31">
        <f t="shared" si="69"/>
        <v>8.130081300813009E-3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1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1</v>
      </c>
      <c r="D196" s="7">
        <v>4</v>
      </c>
      <c r="E196" s="31">
        <f t="shared" si="75"/>
        <v>1.0869565217391304E-2</v>
      </c>
      <c r="F196" s="31">
        <f t="shared" si="75"/>
        <v>3.2520325203252036E-2</v>
      </c>
      <c r="G196" s="11">
        <f t="shared" si="62"/>
        <v>3</v>
      </c>
      <c r="H196" s="25">
        <f t="shared" si="63"/>
        <v>3.2608695652173912E-2</v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3</v>
      </c>
      <c r="E197" s="31">
        <f t="shared" ref="E197" si="77">+IF(C197=0,"",C197/C$169)</f>
        <v>1.0869565217391304E-2</v>
      </c>
      <c r="F197" s="31">
        <f t="shared" ref="F197" si="78">+IF(D197=0,"",D197/D$169)</f>
        <v>2.4390243902439025E-2</v>
      </c>
      <c r="G197" s="11">
        <f t="shared" si="62"/>
        <v>2</v>
      </c>
      <c r="H197" s="25">
        <f t="shared" ref="H197" si="79">+IF(OR(AND(E197=""),(G197="")),"",E197*G197)</f>
        <v>2.1739130434782608E-2</v>
      </c>
      <c r="I197" s="2"/>
    </row>
    <row r="198" spans="1:9" s="32" customFormat="1" ht="15" x14ac:dyDescent="0.2">
      <c r="A198" s="39"/>
      <c r="B198" s="41" t="s">
        <v>213</v>
      </c>
      <c r="C198" s="7">
        <v>0</v>
      </c>
      <c r="D198" s="7">
        <v>1</v>
      </c>
      <c r="E198" s="31" t="str">
        <f t="shared" ref="E198:F204" si="80">+IF(C198=0,"",C198/C$169)</f>
        <v/>
      </c>
      <c r="F198" s="31">
        <f t="shared" si="80"/>
        <v>8.130081300813009E-3</v>
      </c>
      <c r="G198" s="11">
        <f t="shared" si="62"/>
        <v>1</v>
      </c>
      <c r="H198" s="25" t="str">
        <f t="shared" si="63"/>
        <v/>
      </c>
      <c r="I198" s="2"/>
    </row>
    <row r="199" spans="1:9" s="32" customFormat="1" ht="15" x14ac:dyDescent="0.2">
      <c r="A199" s="39"/>
      <c r="B199" s="41" t="s">
        <v>214</v>
      </c>
      <c r="C199" s="7">
        <v>16</v>
      </c>
      <c r="D199" s="7">
        <v>1</v>
      </c>
      <c r="E199" s="31">
        <f t="shared" si="80"/>
        <v>0.17391304347826086</v>
      </c>
      <c r="F199" s="31">
        <f t="shared" si="80"/>
        <v>8.130081300813009E-3</v>
      </c>
      <c r="G199" s="11">
        <f t="shared" si="62"/>
        <v>-0.9375</v>
      </c>
      <c r="H199" s="25">
        <f t="shared" si="63"/>
        <v>-0.16304347826086957</v>
      </c>
      <c r="I199" s="2"/>
    </row>
    <row r="200" spans="1:9" s="32" customFormat="1" ht="15" x14ac:dyDescent="0.2">
      <c r="A200" s="39"/>
      <c r="B200" s="41" t="s">
        <v>215</v>
      </c>
      <c r="C200" s="7">
        <v>0</v>
      </c>
      <c r="D200" s="7">
        <v>0</v>
      </c>
      <c r="E200" s="31" t="str">
        <f t="shared" si="80"/>
        <v/>
      </c>
      <c r="F200" s="31" t="str">
        <f t="shared" si="80"/>
        <v/>
      </c>
      <c r="G200" s="11" t="str">
        <f t="shared" si="62"/>
        <v xml:space="preserve"> </v>
      </c>
      <c r="H200" s="25" t="str">
        <f t="shared" si="63"/>
        <v/>
      </c>
      <c r="I200" s="2"/>
    </row>
    <row r="201" spans="1:9" s="32" customFormat="1" ht="15" x14ac:dyDescent="0.2">
      <c r="A201" s="39"/>
      <c r="B201" s="41" t="s">
        <v>216</v>
      </c>
      <c r="C201" s="7">
        <v>2</v>
      </c>
      <c r="D201" s="7">
        <v>0</v>
      </c>
      <c r="E201" s="31">
        <f t="shared" si="80"/>
        <v>2.1739130434782608E-2</v>
      </c>
      <c r="F201" s="31" t="str">
        <f t="shared" si="80"/>
        <v/>
      </c>
      <c r="G201" s="11">
        <f t="shared" si="62"/>
        <v>-1</v>
      </c>
      <c r="H201" s="25">
        <f t="shared" si="63"/>
        <v>-2.1739130434782608E-2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0</v>
      </c>
      <c r="E202" s="31" t="str">
        <f t="shared" si="80"/>
        <v/>
      </c>
      <c r="F202" s="31" t="str">
        <f t="shared" si="80"/>
        <v/>
      </c>
      <c r="G202" s="11" t="str">
        <f t="shared" si="62"/>
        <v xml:space="preserve"> 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4</v>
      </c>
      <c r="D205" s="7">
        <v>0</v>
      </c>
      <c r="E205" s="31">
        <f t="shared" ref="E205" si="81">+IF(C205=0,"",C205/C$169)</f>
        <v>4.3478260869565216E-2</v>
      </c>
      <c r="F205" s="31" t="str">
        <f t="shared" ref="F205" si="82">+IF(D205=0,"",D205/D$169)</f>
        <v/>
      </c>
      <c r="G205" s="11">
        <f t="shared" si="62"/>
        <v>-1</v>
      </c>
      <c r="H205" s="25">
        <f t="shared" ref="H205" si="83">+IF(OR(AND(E205=""),(G205="")),"",E205*G205)</f>
        <v>-4.3478260869565216E-2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1</v>
      </c>
      <c r="E206" s="31" t="str">
        <f t="shared" ref="E206:F213" si="84">+IF(C206=0,"",C206/C$169)</f>
        <v/>
      </c>
      <c r="F206" s="31">
        <f t="shared" si="84"/>
        <v>8.130081300813009E-3</v>
      </c>
      <c r="G206" s="11">
        <f t="shared" si="62"/>
        <v>1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0</v>
      </c>
      <c r="D207" s="7">
        <v>1</v>
      </c>
      <c r="E207" s="31" t="str">
        <f t="shared" si="84"/>
        <v/>
      </c>
      <c r="F207" s="31">
        <f t="shared" si="84"/>
        <v>8.130081300813009E-3</v>
      </c>
      <c r="G207" s="11">
        <f t="shared" si="62"/>
        <v>1</v>
      </c>
      <c r="H207" s="25" t="str">
        <f t="shared" si="63"/>
        <v/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3</v>
      </c>
      <c r="D210" s="7">
        <v>11</v>
      </c>
      <c r="E210" s="31">
        <f t="shared" si="84"/>
        <v>3.2608695652173912E-2</v>
      </c>
      <c r="F210" s="31">
        <f t="shared" si="84"/>
        <v>8.943089430894309E-2</v>
      </c>
      <c r="G210" s="11">
        <f t="shared" si="62"/>
        <v>2.6666666666666665</v>
      </c>
      <c r="H210" s="25">
        <f t="shared" si="63"/>
        <v>8.6956521739130432E-2</v>
      </c>
      <c r="I210" s="2"/>
    </row>
    <row r="211" spans="1:9" s="32" customFormat="1" ht="15" x14ac:dyDescent="0.2">
      <c r="A211" s="39"/>
      <c r="B211" s="41" t="s">
        <v>221</v>
      </c>
      <c r="C211" s="7">
        <v>0</v>
      </c>
      <c r="D211" s="7">
        <v>7</v>
      </c>
      <c r="E211" s="31" t="str">
        <f t="shared" si="84"/>
        <v/>
      </c>
      <c r="F211" s="31">
        <f t="shared" si="84"/>
        <v>5.6910569105691054E-2</v>
      </c>
      <c r="G211" s="11">
        <f t="shared" si="62"/>
        <v>1</v>
      </c>
      <c r="H211" s="25" t="str">
        <f t="shared" si="63"/>
        <v/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41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</v>
      </c>
      <c r="D222" s="7">
        <v>12</v>
      </c>
      <c r="E222" s="31">
        <f t="shared" si="92"/>
        <v>1.0869565217391304E-2</v>
      </c>
      <c r="F222" s="31">
        <f t="shared" si="93"/>
        <v>9.7560975609756101E-2</v>
      </c>
      <c r="G222" s="11">
        <f t="shared" si="62"/>
        <v>11</v>
      </c>
      <c r="H222" s="25">
        <f t="shared" si="63"/>
        <v>0.11956521739130435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1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59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1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14</v>
      </c>
      <c r="D236" s="7">
        <v>4</v>
      </c>
      <c r="E236" s="31">
        <f t="shared" si="92"/>
        <v>0.15217391304347827</v>
      </c>
      <c r="F236" s="31">
        <f t="shared" si="93"/>
        <v>3.2520325203252036E-2</v>
      </c>
      <c r="G236" s="11">
        <f t="shared" si="62"/>
        <v>-0.7142857142857143</v>
      </c>
      <c r="H236" s="25">
        <f t="shared" si="63"/>
        <v>-0.10869565217391305</v>
      </c>
      <c r="I236" s="2"/>
    </row>
    <row r="237" spans="1:9" s="32" customFormat="1" ht="15" x14ac:dyDescent="0.2">
      <c r="A237" s="39"/>
      <c r="B237" s="41" t="s">
        <v>55</v>
      </c>
      <c r="C237" s="7">
        <v>7</v>
      </c>
      <c r="D237" s="7">
        <v>1</v>
      </c>
      <c r="E237" s="31">
        <f t="shared" si="92"/>
        <v>7.6086956521739135E-2</v>
      </c>
      <c r="F237" s="31">
        <f t="shared" si="93"/>
        <v>8.130081300813009E-3</v>
      </c>
      <c r="G237" s="11">
        <f t="shared" ref="G237:G300" si="99">+IF(AND(C237=0,D237=0)," ",IF(C237=0,1,IF(D237=0,-1,(D237-C237)/C237)))</f>
        <v>-0.8571428571428571</v>
      </c>
      <c r="H237" s="25">
        <f t="shared" si="63"/>
        <v>-6.5217391304347824E-2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6</v>
      </c>
      <c r="D239" s="7">
        <v>7</v>
      </c>
      <c r="E239" s="31">
        <f t="shared" si="92"/>
        <v>6.5217391304347824E-2</v>
      </c>
      <c r="F239" s="31">
        <f t="shared" si="93"/>
        <v>5.6910569105691054E-2</v>
      </c>
      <c r="G239" s="11">
        <f t="shared" si="99"/>
        <v>0.16666666666666666</v>
      </c>
      <c r="H239" s="25">
        <f t="shared" si="63"/>
        <v>1.0869565217391304E-2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0</v>
      </c>
      <c r="E244" s="31">
        <f t="shared" si="92"/>
        <v>1.0869565217391304E-2</v>
      </c>
      <c r="F244" s="31" t="str">
        <f t="shared" si="93"/>
        <v/>
      </c>
      <c r="G244" s="11">
        <f t="shared" si="99"/>
        <v>-1</v>
      </c>
      <c r="H244" s="25">
        <f t="shared" si="63"/>
        <v>-1.0869565217391304E-2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22</v>
      </c>
      <c r="E249" s="31" t="str">
        <f t="shared" si="92"/>
        <v/>
      </c>
      <c r="F249" s="31">
        <f t="shared" si="93"/>
        <v>0.17886178861788618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1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1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1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41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4</v>
      </c>
      <c r="D263" s="7">
        <v>0</v>
      </c>
      <c r="E263" s="31">
        <f t="shared" si="104"/>
        <v>4.3478260869565216E-2</v>
      </c>
      <c r="F263" s="31" t="str">
        <f t="shared" si="104"/>
        <v/>
      </c>
      <c r="G263" s="11">
        <f t="shared" si="99"/>
        <v>-1</v>
      </c>
      <c r="H263" s="25">
        <f t="shared" si="100"/>
        <v>-4.3478260869565216E-2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3</v>
      </c>
      <c r="D270" s="7">
        <v>0</v>
      </c>
      <c r="E270" s="31">
        <f t="shared" si="105"/>
        <v>3.2608695652173912E-2</v>
      </c>
      <c r="F270" s="31" t="str">
        <f t="shared" si="106"/>
        <v/>
      </c>
      <c r="G270" s="11">
        <f t="shared" si="99"/>
        <v>-1</v>
      </c>
      <c r="H270" s="25">
        <f t="shared" si="107"/>
        <v>-3.2608695652173912E-2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</v>
      </c>
      <c r="D274" s="7">
        <v>1</v>
      </c>
      <c r="E274" s="31">
        <f t="shared" ref="E274:F278" si="111">+IF(C274=0,"",C274/C$169)</f>
        <v>1.0869565217391304E-2</v>
      </c>
      <c r="F274" s="31">
        <f t="shared" si="111"/>
        <v>8.130081300813009E-3</v>
      </c>
      <c r="G274" s="11">
        <f t="shared" si="99"/>
        <v>0</v>
      </c>
      <c r="H274" s="25">
        <f t="shared" si="100"/>
        <v>0</v>
      </c>
      <c r="I274" s="2"/>
    </row>
    <row r="275" spans="1:9" s="32" customFormat="1" ht="15" x14ac:dyDescent="0.2">
      <c r="A275" s="39"/>
      <c r="B275" s="41" t="s">
        <v>64</v>
      </c>
      <c r="C275" s="7">
        <v>0</v>
      </c>
      <c r="D275" s="7">
        <v>0</v>
      </c>
      <c r="E275" s="31" t="str">
        <f t="shared" si="111"/>
        <v/>
      </c>
      <c r="F275" s="31" t="str">
        <f t="shared" si="111"/>
        <v/>
      </c>
      <c r="G275" s="11" t="str">
        <f t="shared" si="99"/>
        <v xml:space="preserve"> </v>
      </c>
      <c r="H275" s="25" t="str">
        <f t="shared" si="100"/>
        <v/>
      </c>
      <c r="I275" s="2"/>
    </row>
    <row r="276" spans="1:9" s="32" customFormat="1" ht="15" x14ac:dyDescent="0.2">
      <c r="A276" s="39"/>
      <c r="B276" s="41" t="s">
        <v>61</v>
      </c>
      <c r="C276" s="7">
        <v>1</v>
      </c>
      <c r="D276" s="7">
        <v>0</v>
      </c>
      <c r="E276" s="31">
        <f t="shared" si="111"/>
        <v>1.0869565217391304E-2</v>
      </c>
      <c r="F276" s="31" t="str">
        <f t="shared" si="111"/>
        <v/>
      </c>
      <c r="G276" s="11">
        <f t="shared" si="99"/>
        <v>-1</v>
      </c>
      <c r="H276" s="25">
        <f t="shared" si="100"/>
        <v>-1.0869565217391304E-2</v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1</v>
      </c>
      <c r="E277" s="31" t="str">
        <f t="shared" si="111"/>
        <v/>
      </c>
      <c r="F277" s="31">
        <f t="shared" si="111"/>
        <v>8.130081300813009E-3</v>
      </c>
      <c r="G277" s="11">
        <f t="shared" si="99"/>
        <v>1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0</v>
      </c>
      <c r="E281" s="31" t="str">
        <f t="shared" si="115"/>
        <v/>
      </c>
      <c r="F281" s="31" t="str">
        <f t="shared" si="115"/>
        <v/>
      </c>
      <c r="G281" s="11" t="str">
        <f t="shared" si="99"/>
        <v xml:space="preserve"> 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2</v>
      </c>
      <c r="E282" s="31" t="str">
        <f t="shared" si="115"/>
        <v/>
      </c>
      <c r="F282" s="31">
        <f t="shared" si="115"/>
        <v>1.6260162601626018E-2</v>
      </c>
      <c r="G282" s="11">
        <f t="shared" si="99"/>
        <v>1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3</v>
      </c>
      <c r="E287" s="31" t="str">
        <f t="shared" si="115"/>
        <v/>
      </c>
      <c r="F287" s="31">
        <f t="shared" si="115"/>
        <v>2.4390243902439025E-2</v>
      </c>
      <c r="G287" s="11">
        <f t="shared" si="99"/>
        <v>1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1</v>
      </c>
      <c r="D289" s="7">
        <v>0</v>
      </c>
      <c r="E289" s="31">
        <f t="shared" ref="E289:E290" si="119">+IF(C289=0,"",C289/C$169)</f>
        <v>1.0869565217391304E-2</v>
      </c>
      <c r="F289" s="31" t="str">
        <f t="shared" ref="F289:F290" si="120">+IF(D289=0,"",D289/D$169)</f>
        <v/>
      </c>
      <c r="G289" s="11">
        <f t="shared" si="99"/>
        <v>-1</v>
      </c>
      <c r="H289" s="25">
        <f t="shared" ref="H289:H290" si="121">+IF(OR(AND(E289=""),(G289="")),"",E289*G289)</f>
        <v>-1.0869565217391304E-2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0</v>
      </c>
      <c r="D291" s="7">
        <v>0</v>
      </c>
      <c r="E291" s="31" t="str">
        <f>+IF(C291=0,"",C291/C$169)</f>
        <v/>
      </c>
      <c r="F291" s="31" t="str">
        <f>+IF(D291=0,"",D291/D$169)</f>
        <v/>
      </c>
      <c r="G291" s="11" t="str">
        <f t="shared" si="99"/>
        <v xml:space="preserve"> </v>
      </c>
      <c r="H291" s="25" t="str">
        <f t="shared" si="100"/>
        <v/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1</v>
      </c>
      <c r="D296" s="7">
        <v>0</v>
      </c>
      <c r="E296" s="31">
        <f t="shared" ref="E296:E297" si="125">+IF(C296=0,"",C296/C$169)</f>
        <v>1.0869565217391304E-2</v>
      </c>
      <c r="F296" s="31" t="str">
        <f t="shared" ref="F296:F297" si="126">+IF(D296=0,"",D296/D$169)</f>
        <v/>
      </c>
      <c r="G296" s="11">
        <f t="shared" si="99"/>
        <v>-1</v>
      </c>
      <c r="H296" s="25">
        <f t="shared" ref="H296:H297" si="127">+IF(OR(AND(E296=""),(G296="")),"",E296*G296)</f>
        <v>-1.0869565217391304E-2</v>
      </c>
      <c r="I296" s="2"/>
    </row>
    <row r="297" spans="1:9" s="32" customFormat="1" ht="15" x14ac:dyDescent="0.2">
      <c r="A297" s="48"/>
      <c r="B297" s="41" t="s">
        <v>594</v>
      </c>
      <c r="C297" s="30">
        <v>1</v>
      </c>
      <c r="D297" s="7">
        <v>0</v>
      </c>
      <c r="E297" s="31">
        <f t="shared" si="125"/>
        <v>1.0869565217391304E-2</v>
      </c>
      <c r="F297" s="31" t="str">
        <f t="shared" si="126"/>
        <v/>
      </c>
      <c r="G297" s="11">
        <f t="shared" si="99"/>
        <v>-1</v>
      </c>
      <c r="H297" s="25">
        <f t="shared" si="127"/>
        <v>-1.0869565217391304E-2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0</v>
      </c>
      <c r="D299" s="7">
        <v>0</v>
      </c>
      <c r="E299" s="31" t="str">
        <f>+IF(C299=0,"",C299/C$169)</f>
        <v/>
      </c>
      <c r="F299" s="31" t="str">
        <f>+IF(D299=0,"",D299/D$169)</f>
        <v/>
      </c>
      <c r="G299" s="11" t="str">
        <f t="shared" si="99"/>
        <v xml:space="preserve"> </v>
      </c>
      <c r="H299" s="25" t="str">
        <f t="shared" si="100"/>
        <v/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0</v>
      </c>
      <c r="E304" s="31" t="str">
        <f t="shared" si="131"/>
        <v/>
      </c>
      <c r="F304" s="31" t="str">
        <f t="shared" si="132"/>
        <v/>
      </c>
      <c r="G304" s="11" t="str">
        <f t="shared" si="133"/>
        <v xml:space="preserve"> 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10</v>
      </c>
      <c r="E309" s="31" t="str">
        <f t="shared" si="131"/>
        <v/>
      </c>
      <c r="F309" s="31">
        <f t="shared" si="132"/>
        <v>8.1300813008130079E-2</v>
      </c>
      <c r="G309" s="11">
        <f t="shared" si="133"/>
        <v>1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0</v>
      </c>
      <c r="E313" s="31">
        <f t="shared" si="131"/>
        <v>1.0869565217391304E-2</v>
      </c>
      <c r="F313" s="31" t="str">
        <f t="shared" si="132"/>
        <v/>
      </c>
      <c r="G313" s="11">
        <f t="shared" si="133"/>
        <v>-1</v>
      </c>
      <c r="H313" s="25">
        <f t="shared" si="100"/>
        <v>-1.0869565217391304E-2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0</v>
      </c>
      <c r="D315" s="7">
        <v>4</v>
      </c>
      <c r="E315" s="31" t="str">
        <f t="shared" si="131"/>
        <v/>
      </c>
      <c r="F315" s="31">
        <f t="shared" si="132"/>
        <v>3.2520325203252036E-2</v>
      </c>
      <c r="G315" s="11">
        <f t="shared" si="133"/>
        <v>1</v>
      </c>
      <c r="H315" s="25" t="str">
        <f t="shared" si="100"/>
        <v/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1</v>
      </c>
      <c r="D320" s="7">
        <v>0</v>
      </c>
      <c r="E320" s="31">
        <f t="shared" si="131"/>
        <v>1.0869565217391304E-2</v>
      </c>
      <c r="F320" s="31" t="str">
        <f t="shared" si="132"/>
        <v/>
      </c>
      <c r="G320" s="11">
        <f t="shared" si="133"/>
        <v>-1</v>
      </c>
      <c r="H320" s="25">
        <f t="shared" si="100"/>
        <v>-1.0869565217391304E-2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1" t="s">
        <v>568</v>
      </c>
      <c r="C324" s="7">
        <v>1</v>
      </c>
      <c r="D324" s="7">
        <v>8</v>
      </c>
      <c r="E324" s="31">
        <f t="shared" ref="E324" si="134">+IF(C324=0,"",C324/C$169)</f>
        <v>1.0869565217391304E-2</v>
      </c>
      <c r="F324" s="31">
        <f t="shared" ref="F324" si="135">+IF(D324=0,"",D324/D$169)</f>
        <v>6.5040650406504072E-2</v>
      </c>
      <c r="G324" s="11">
        <f t="shared" si="133"/>
        <v>7</v>
      </c>
      <c r="H324" s="25">
        <f t="shared" ref="H324" si="136">+IF(OR(AND(E324=""),(G324="")),"",E324*G324)</f>
        <v>7.6086956521739135E-2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6"/>
      <c r="D340" s="6"/>
      <c r="E340" s="22"/>
      <c r="F340" s="22"/>
      <c r="G340" s="19"/>
      <c r="H340" s="20"/>
    </row>
    <row r="341" spans="1:9" ht="15" x14ac:dyDescent="0.2">
      <c r="B341" s="18"/>
      <c r="C341" s="6"/>
      <c r="D341" s="6"/>
      <c r="E341" s="22"/>
      <c r="F341" s="22"/>
      <c r="G341" s="19"/>
      <c r="H341" s="20"/>
    </row>
    <row r="342" spans="1:9" ht="15" x14ac:dyDescent="0.2"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s="4" customFormat="1" ht="24" customHeight="1" x14ac:dyDescent="0.2">
      <c r="A344" s="38"/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s="4" customFormat="1" x14ac:dyDescent="0.2">
      <c r="A345" s="38"/>
      <c r="B345" s="51" t="s">
        <v>382</v>
      </c>
      <c r="C345" s="52">
        <f>SUM(C346:C564)</f>
        <v>231</v>
      </c>
      <c r="D345" s="52">
        <f>SUM(D346:D564)</f>
        <v>230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-4.329004329004329E-3</v>
      </c>
      <c r="H345" s="54">
        <f>+IF(OR(AND(E345=""),(G345="")),"",E345*G345)</f>
        <v>-4.329004329004329E-3</v>
      </c>
    </row>
    <row r="346" spans="1:9" s="32" customFormat="1" ht="15" x14ac:dyDescent="0.2">
      <c r="A346" s="39"/>
      <c r="B346" s="29" t="s">
        <v>74</v>
      </c>
      <c r="C346" s="7">
        <v>1</v>
      </c>
      <c r="D346" s="7">
        <v>4</v>
      </c>
      <c r="E346" s="31">
        <f t="shared" si="144"/>
        <v>4.329004329004329E-3</v>
      </c>
      <c r="F346" s="31">
        <f t="shared" si="145"/>
        <v>1.7391304347826087E-2</v>
      </c>
      <c r="G346" s="11">
        <f t="shared" ref="G346:G410" si="146">+IF(AND(C346=0,D346=0)," ",IF(C346=0,1,IF(D346=0,-1,(D346-C346)/C346)))</f>
        <v>3</v>
      </c>
      <c r="H346" s="25">
        <f>+IF(OR(AND(E346=""),(G346="")),"",E346*G346)</f>
        <v>1.2987012987012988E-2</v>
      </c>
      <c r="I346" s="2"/>
    </row>
    <row r="347" spans="1:9" s="32" customFormat="1" ht="15" x14ac:dyDescent="0.2">
      <c r="A347" s="39"/>
      <c r="B347" s="29" t="s">
        <v>77</v>
      </c>
      <c r="C347" s="7">
        <v>7</v>
      </c>
      <c r="D347" s="7">
        <v>17</v>
      </c>
      <c r="E347" s="31">
        <f t="shared" si="144"/>
        <v>3.0303030303030304E-2</v>
      </c>
      <c r="F347" s="31">
        <f t="shared" si="145"/>
        <v>7.3913043478260873E-2</v>
      </c>
      <c r="G347" s="11">
        <f t="shared" si="146"/>
        <v>1.4285714285714286</v>
      </c>
      <c r="H347" s="25">
        <f t="shared" ref="H347:H414" si="147">+IF(OR(AND(E347=""),(G347="")),"",E347*G347)</f>
        <v>4.3290043290043295E-2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0</v>
      </c>
      <c r="E348" s="31" t="str">
        <f t="shared" si="144"/>
        <v/>
      </c>
      <c r="F348" s="31" t="str">
        <f t="shared" si="145"/>
        <v/>
      </c>
      <c r="G348" s="11" t="str">
        <f t="shared" si="146"/>
        <v xml:space="preserve"> 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11</v>
      </c>
      <c r="D351" s="7">
        <v>5</v>
      </c>
      <c r="E351" s="31">
        <f t="shared" si="144"/>
        <v>4.7619047619047616E-2</v>
      </c>
      <c r="F351" s="31">
        <f t="shared" si="145"/>
        <v>2.1739130434782608E-2</v>
      </c>
      <c r="G351" s="11">
        <f t="shared" si="146"/>
        <v>-0.54545454545454541</v>
      </c>
      <c r="H351" s="25">
        <f t="shared" si="147"/>
        <v>-2.5974025974025972E-2</v>
      </c>
      <c r="I351" s="2"/>
    </row>
    <row r="352" spans="1:9" s="32" customFormat="1" ht="15" x14ac:dyDescent="0.2">
      <c r="A352" s="39"/>
      <c r="B352" s="29" t="s">
        <v>80</v>
      </c>
      <c r="C352" s="7">
        <v>0</v>
      </c>
      <c r="D352" s="7">
        <v>2</v>
      </c>
      <c r="E352" s="31" t="str">
        <f t="shared" si="144"/>
        <v/>
      </c>
      <c r="F352" s="31">
        <f t="shared" si="145"/>
        <v>8.6956521739130436E-3</v>
      </c>
      <c r="G352" s="11">
        <f t="shared" si="146"/>
        <v>1</v>
      </c>
      <c r="H352" s="25" t="str">
        <f t="shared" si="147"/>
        <v/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0</v>
      </c>
      <c r="D354" s="7">
        <v>0</v>
      </c>
      <c r="E354" s="31" t="str">
        <f t="shared" si="144"/>
        <v/>
      </c>
      <c r="F354" s="31" t="str">
        <f t="shared" si="145"/>
        <v/>
      </c>
      <c r="G354" s="11" t="str">
        <f t="shared" si="146"/>
        <v xml:space="preserve"> </v>
      </c>
      <c r="H354" s="25" t="str">
        <f t="shared" si="147"/>
        <v/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11</v>
      </c>
      <c r="D357" s="7">
        <v>3</v>
      </c>
      <c r="E357" s="31">
        <f t="shared" si="144"/>
        <v>4.7619047619047616E-2</v>
      </c>
      <c r="F357" s="31">
        <f t="shared" si="145"/>
        <v>1.3043478260869565E-2</v>
      </c>
      <c r="G357" s="11">
        <f t="shared" si="146"/>
        <v>-0.72727272727272729</v>
      </c>
      <c r="H357" s="25">
        <f t="shared" si="147"/>
        <v>-3.4632034632034632E-2</v>
      </c>
      <c r="I357" s="2"/>
    </row>
    <row r="358" spans="1:9" s="32" customFormat="1" ht="15" x14ac:dyDescent="0.2">
      <c r="A358" s="39"/>
      <c r="B358" s="29" t="s">
        <v>577</v>
      </c>
      <c r="C358" s="7">
        <v>3</v>
      </c>
      <c r="D358" s="7">
        <v>5</v>
      </c>
      <c r="E358" s="31">
        <f t="shared" si="144"/>
        <v>1.2987012987012988E-2</v>
      </c>
      <c r="F358" s="31">
        <f t="shared" si="145"/>
        <v>2.1739130434782608E-2</v>
      </c>
      <c r="G358" s="11">
        <f t="shared" si="146"/>
        <v>0.66666666666666663</v>
      </c>
      <c r="H358" s="25">
        <f t="shared" si="147"/>
        <v>8.658008658008658E-3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3</v>
      </c>
      <c r="D360" s="7">
        <v>1</v>
      </c>
      <c r="E360" s="31">
        <f t="shared" si="144"/>
        <v>1.2987012987012988E-2</v>
      </c>
      <c r="F360" s="31">
        <f t="shared" si="145"/>
        <v>4.3478260869565218E-3</v>
      </c>
      <c r="G360" s="11">
        <f t="shared" si="146"/>
        <v>-0.66666666666666663</v>
      </c>
      <c r="H360" s="25">
        <f t="shared" si="147"/>
        <v>-8.658008658008658E-3</v>
      </c>
      <c r="I360" s="2"/>
    </row>
    <row r="361" spans="1:9" s="32" customFormat="1" ht="15" x14ac:dyDescent="0.2">
      <c r="A361" s="39"/>
      <c r="B361" s="29" t="s">
        <v>614</v>
      </c>
      <c r="C361" s="7">
        <v>0</v>
      </c>
      <c r="D361" s="7">
        <v>2</v>
      </c>
      <c r="E361" s="31" t="str">
        <f t="shared" si="144"/>
        <v/>
      </c>
      <c r="F361" s="31">
        <f t="shared" si="145"/>
        <v>8.6956521739130436E-3</v>
      </c>
      <c r="G361" s="11">
        <f t="shared" si="146"/>
        <v>1</v>
      </c>
      <c r="H361" s="25" t="str">
        <f t="shared" si="147"/>
        <v/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4</v>
      </c>
      <c r="D365" s="7">
        <v>9</v>
      </c>
      <c r="E365" s="31">
        <f t="shared" si="144"/>
        <v>1.7316017316017316E-2</v>
      </c>
      <c r="F365" s="31">
        <f t="shared" si="145"/>
        <v>3.9130434782608699E-2</v>
      </c>
      <c r="G365" s="11">
        <f t="shared" si="146"/>
        <v>1.25</v>
      </c>
      <c r="H365" s="25">
        <f t="shared" si="147"/>
        <v>2.1645021645021644E-2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4</v>
      </c>
      <c r="E366" s="31" t="str">
        <f t="shared" si="144"/>
        <v/>
      </c>
      <c r="F366" s="31">
        <f t="shared" si="145"/>
        <v>1.7391304347826087E-2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</v>
      </c>
      <c r="D368" s="7">
        <v>2</v>
      </c>
      <c r="E368" s="31">
        <f t="shared" si="144"/>
        <v>8.658008658008658E-3</v>
      </c>
      <c r="F368" s="31">
        <f t="shared" si="145"/>
        <v>8.6956521739130436E-3</v>
      </c>
      <c r="G368" s="11">
        <f t="shared" si="146"/>
        <v>0</v>
      </c>
      <c r="H368" s="25">
        <f t="shared" si="147"/>
        <v>0</v>
      </c>
      <c r="I368" s="2"/>
    </row>
    <row r="369" spans="1:9" s="32" customFormat="1" ht="15" x14ac:dyDescent="0.2">
      <c r="A369" s="39"/>
      <c r="B369" s="29" t="s">
        <v>578</v>
      </c>
      <c r="C369" s="7">
        <v>5</v>
      </c>
      <c r="D369" s="7">
        <v>1</v>
      </c>
      <c r="E369" s="31">
        <f t="shared" si="144"/>
        <v>2.1645021645021644E-2</v>
      </c>
      <c r="F369" s="31">
        <f t="shared" si="145"/>
        <v>4.3478260869565218E-3</v>
      </c>
      <c r="G369" s="11">
        <f t="shared" si="146"/>
        <v>-0.8</v>
      </c>
      <c r="H369" s="25">
        <f t="shared" si="147"/>
        <v>-1.7316017316017316E-2</v>
      </c>
      <c r="I369" s="2"/>
    </row>
    <row r="370" spans="1:9" s="32" customFormat="1" ht="15" x14ac:dyDescent="0.2">
      <c r="A370" s="39"/>
      <c r="B370" s="29" t="s">
        <v>85</v>
      </c>
      <c r="C370" s="7">
        <v>2</v>
      </c>
      <c r="D370" s="7">
        <v>1</v>
      </c>
      <c r="E370" s="31">
        <f t="shared" si="144"/>
        <v>8.658008658008658E-3</v>
      </c>
      <c r="F370" s="31">
        <f t="shared" si="145"/>
        <v>4.3478260869565218E-3</v>
      </c>
      <c r="G370" s="11">
        <f t="shared" si="146"/>
        <v>-0.5</v>
      </c>
      <c r="H370" s="25">
        <f t="shared" si="147"/>
        <v>-4.329004329004329E-3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1</v>
      </c>
      <c r="E374" s="31">
        <f t="shared" si="144"/>
        <v>4.329004329004329E-3</v>
      </c>
      <c r="F374" s="31">
        <f t="shared" si="145"/>
        <v>4.3478260869565218E-3</v>
      </c>
      <c r="G374" s="11">
        <f t="shared" si="146"/>
        <v>0</v>
      </c>
      <c r="H374" s="25">
        <f t="shared" si="147"/>
        <v>0</v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0</v>
      </c>
      <c r="E375" s="31" t="str">
        <f t="shared" si="144"/>
        <v/>
      </c>
      <c r="F375" s="31" t="str">
        <f t="shared" si="145"/>
        <v/>
      </c>
      <c r="G375" s="11" t="str">
        <f t="shared" si="146"/>
        <v xml:space="preserve"> 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0</v>
      </c>
      <c r="E378" s="31" t="str">
        <f t="shared" ref="E378" si="153">+IF(C378=0,"",C378/C$345)</f>
        <v/>
      </c>
      <c r="F378" s="31" t="str">
        <f t="shared" ref="F378" si="154">+IF(D378=0,"",D378/D$345)</f>
        <v/>
      </c>
      <c r="G378" s="79" t="str">
        <f t="shared" si="146"/>
        <v xml:space="preserve"> 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3</v>
      </c>
      <c r="D379" s="7">
        <v>7</v>
      </c>
      <c r="E379" s="31">
        <f t="shared" ref="E379:E401" si="156">+IF(C379=0,"",C379/C$345)</f>
        <v>1.2987012987012988E-2</v>
      </c>
      <c r="F379" s="31">
        <f t="shared" ref="F379:F401" si="157">+IF(D379=0,"",D379/D$345)</f>
        <v>3.0434782608695653E-2</v>
      </c>
      <c r="G379" s="11">
        <f t="shared" si="146"/>
        <v>1.3333333333333333</v>
      </c>
      <c r="H379" s="25">
        <f t="shared" si="147"/>
        <v>1.7316017316017316E-2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</v>
      </c>
      <c r="D383" s="7">
        <v>5</v>
      </c>
      <c r="E383" s="31">
        <f t="shared" si="156"/>
        <v>8.658008658008658E-3</v>
      </c>
      <c r="F383" s="31">
        <f t="shared" si="157"/>
        <v>2.1739130434782608E-2</v>
      </c>
      <c r="G383" s="11">
        <f t="shared" si="146"/>
        <v>1.5</v>
      </c>
      <c r="H383" s="25">
        <f t="shared" si="147"/>
        <v>1.2987012987012988E-2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62</v>
      </c>
      <c r="D385" s="7">
        <v>2</v>
      </c>
      <c r="E385" s="31">
        <f t="shared" si="156"/>
        <v>0.26839826839826841</v>
      </c>
      <c r="F385" s="31">
        <f t="shared" si="157"/>
        <v>8.6956521739130436E-3</v>
      </c>
      <c r="G385" s="11">
        <f t="shared" si="146"/>
        <v>-0.967741935483871</v>
      </c>
      <c r="H385" s="25">
        <f t="shared" ref="H385" si="158">+IF(OR(AND(E385=""),(G385="")),"",E385*G385)</f>
        <v>-0.25974025974025977</v>
      </c>
      <c r="I385" s="2"/>
    </row>
    <row r="386" spans="1:9" s="32" customFormat="1" ht="15" x14ac:dyDescent="0.2">
      <c r="A386" s="39"/>
      <c r="B386" s="29" t="s">
        <v>487</v>
      </c>
      <c r="C386" s="7">
        <v>18</v>
      </c>
      <c r="D386" s="7">
        <v>18</v>
      </c>
      <c r="E386" s="31">
        <f t="shared" si="156"/>
        <v>7.792207792207792E-2</v>
      </c>
      <c r="F386" s="31">
        <f t="shared" si="157"/>
        <v>7.8260869565217397E-2</v>
      </c>
      <c r="G386" s="11">
        <f t="shared" si="146"/>
        <v>0</v>
      </c>
      <c r="H386" s="25">
        <f t="shared" si="147"/>
        <v>0</v>
      </c>
      <c r="I386" s="2"/>
    </row>
    <row r="387" spans="1:9" s="32" customFormat="1" ht="15" x14ac:dyDescent="0.2">
      <c r="A387" s="39"/>
      <c r="B387" s="29" t="s">
        <v>93</v>
      </c>
      <c r="C387" s="7">
        <v>14</v>
      </c>
      <c r="D387" s="7">
        <v>8</v>
      </c>
      <c r="E387" s="31">
        <f t="shared" si="156"/>
        <v>6.0606060606060608E-2</v>
      </c>
      <c r="F387" s="31">
        <f t="shared" si="157"/>
        <v>3.4782608695652174E-2</v>
      </c>
      <c r="G387" s="11">
        <f t="shared" si="146"/>
        <v>-0.42857142857142855</v>
      </c>
      <c r="H387" s="25">
        <f t="shared" si="147"/>
        <v>-2.5974025974025972E-2</v>
      </c>
      <c r="I387" s="2"/>
    </row>
    <row r="388" spans="1:9" s="32" customFormat="1" ht="15" x14ac:dyDescent="0.2">
      <c r="A388" s="39"/>
      <c r="B388" s="29" t="s">
        <v>86</v>
      </c>
      <c r="C388" s="7">
        <v>6</v>
      </c>
      <c r="D388" s="7">
        <v>6</v>
      </c>
      <c r="E388" s="31">
        <f t="shared" si="156"/>
        <v>2.5974025974025976E-2</v>
      </c>
      <c r="F388" s="31">
        <f t="shared" si="157"/>
        <v>2.6086956521739129E-2</v>
      </c>
      <c r="G388" s="11">
        <f t="shared" si="146"/>
        <v>0</v>
      </c>
      <c r="H388" s="25">
        <f t="shared" si="147"/>
        <v>0</v>
      </c>
      <c r="I388" s="2"/>
    </row>
    <row r="389" spans="1:9" s="32" customFormat="1" ht="15" x14ac:dyDescent="0.2">
      <c r="A389" s="39"/>
      <c r="B389" s="29" t="s">
        <v>92</v>
      </c>
      <c r="C389" s="7">
        <v>11</v>
      </c>
      <c r="D389" s="7">
        <v>4</v>
      </c>
      <c r="E389" s="31">
        <f t="shared" si="156"/>
        <v>4.7619047619047616E-2</v>
      </c>
      <c r="F389" s="31">
        <f t="shared" si="157"/>
        <v>1.7391304347826087E-2</v>
      </c>
      <c r="G389" s="11">
        <f t="shared" si="146"/>
        <v>-0.63636363636363635</v>
      </c>
      <c r="H389" s="25">
        <f t="shared" si="147"/>
        <v>-3.03030303030303E-2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3</v>
      </c>
      <c r="E391" s="31" t="str">
        <f t="shared" si="156"/>
        <v/>
      </c>
      <c r="F391" s="31">
        <f t="shared" si="157"/>
        <v>1.3043478260869565E-2</v>
      </c>
      <c r="G391" s="11">
        <f t="shared" si="146"/>
        <v>1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5</v>
      </c>
      <c r="D393" s="7">
        <v>5</v>
      </c>
      <c r="E393" s="31">
        <f t="shared" si="156"/>
        <v>2.1645021645021644E-2</v>
      </c>
      <c r="F393" s="31">
        <f t="shared" si="157"/>
        <v>2.1739130434782608E-2</v>
      </c>
      <c r="G393" s="11">
        <f t="shared" si="146"/>
        <v>0</v>
      </c>
      <c r="H393" s="25">
        <f t="shared" si="147"/>
        <v>0</v>
      </c>
      <c r="I393" s="2"/>
    </row>
    <row r="394" spans="1:9" s="32" customFormat="1" ht="15" x14ac:dyDescent="0.2">
      <c r="A394" s="39"/>
      <c r="B394" s="29" t="s">
        <v>579</v>
      </c>
      <c r="C394" s="7">
        <v>1</v>
      </c>
      <c r="D394" s="7">
        <v>0</v>
      </c>
      <c r="E394" s="31">
        <f t="shared" si="156"/>
        <v>4.329004329004329E-3</v>
      </c>
      <c r="F394" s="31" t="str">
        <f t="shared" si="157"/>
        <v/>
      </c>
      <c r="G394" s="11">
        <f t="shared" si="146"/>
        <v>-1</v>
      </c>
      <c r="H394" s="25">
        <f t="shared" si="147"/>
        <v>-4.329004329004329E-3</v>
      </c>
      <c r="I394" s="2"/>
    </row>
    <row r="395" spans="1:9" s="32" customFormat="1" ht="15" x14ac:dyDescent="0.2">
      <c r="A395" s="39"/>
      <c r="B395" s="29" t="s">
        <v>580</v>
      </c>
      <c r="C395" s="7">
        <v>1</v>
      </c>
      <c r="D395" s="7">
        <v>1</v>
      </c>
      <c r="E395" s="31">
        <f t="shared" si="156"/>
        <v>4.329004329004329E-3</v>
      </c>
      <c r="F395" s="31">
        <f t="shared" si="157"/>
        <v>4.3478260869565218E-3</v>
      </c>
      <c r="G395" s="11">
        <f t="shared" si="146"/>
        <v>0</v>
      </c>
      <c r="H395" s="25">
        <f t="shared" si="147"/>
        <v>0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0</v>
      </c>
      <c r="D398" s="7">
        <v>3</v>
      </c>
      <c r="E398" s="31" t="str">
        <f t="shared" si="156"/>
        <v/>
      </c>
      <c r="F398" s="31">
        <f t="shared" si="157"/>
        <v>1.3043478260869565E-2</v>
      </c>
      <c r="G398" s="11">
        <f t="shared" si="146"/>
        <v>1</v>
      </c>
      <c r="H398" s="25" t="str">
        <f t="shared" si="147"/>
        <v/>
      </c>
      <c r="I398" s="2"/>
    </row>
    <row r="399" spans="1:9" s="32" customFormat="1" ht="15" x14ac:dyDescent="0.2">
      <c r="A399" s="39"/>
      <c r="B399" s="29" t="s">
        <v>257</v>
      </c>
      <c r="C399" s="7">
        <v>10</v>
      </c>
      <c r="D399" s="7">
        <v>13</v>
      </c>
      <c r="E399" s="31">
        <f t="shared" si="156"/>
        <v>4.3290043290043288E-2</v>
      </c>
      <c r="F399" s="31">
        <f t="shared" si="157"/>
        <v>5.6521739130434782E-2</v>
      </c>
      <c r="G399" s="11">
        <f t="shared" si="146"/>
        <v>0.3</v>
      </c>
      <c r="H399" s="25">
        <f t="shared" si="147"/>
        <v>1.2987012987012986E-2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2</v>
      </c>
      <c r="E400" s="31" t="str">
        <f t="shared" si="156"/>
        <v/>
      </c>
      <c r="F400" s="31">
        <f t="shared" si="157"/>
        <v>8.6956521739130436E-3</v>
      </c>
      <c r="G400" s="11">
        <f t="shared" si="146"/>
        <v>1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4</v>
      </c>
      <c r="D401" s="7">
        <v>6</v>
      </c>
      <c r="E401" s="31">
        <f t="shared" si="156"/>
        <v>1.7316017316017316E-2</v>
      </c>
      <c r="F401" s="31">
        <f t="shared" si="157"/>
        <v>2.6086956521739129E-2</v>
      </c>
      <c r="G401" s="11">
        <f t="shared" si="146"/>
        <v>0.5</v>
      </c>
      <c r="H401" s="25">
        <f t="shared" si="147"/>
        <v>8.658008658008658E-3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6</v>
      </c>
      <c r="D409" s="7">
        <v>9</v>
      </c>
      <c r="E409" s="31">
        <f t="shared" si="162"/>
        <v>2.5974025974025976E-2</v>
      </c>
      <c r="F409" s="31">
        <f t="shared" si="163"/>
        <v>3.9130434782608699E-2</v>
      </c>
      <c r="G409" s="11">
        <f t="shared" si="146"/>
        <v>0.5</v>
      </c>
      <c r="H409" s="25">
        <f t="shared" si="147"/>
        <v>1.2987012987012988E-2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3</v>
      </c>
      <c r="E413" s="31">
        <f t="shared" si="162"/>
        <v>4.329004329004329E-3</v>
      </c>
      <c r="F413" s="31">
        <f t="shared" si="163"/>
        <v>1.3043478260869565E-2</v>
      </c>
      <c r="G413" s="11">
        <f t="shared" si="164"/>
        <v>2</v>
      </c>
      <c r="H413" s="25">
        <f t="shared" si="147"/>
        <v>8.658008658008658E-3</v>
      </c>
      <c r="I413" s="2"/>
    </row>
    <row r="414" spans="1:9" s="32" customFormat="1" ht="15" x14ac:dyDescent="0.2">
      <c r="A414" s="39"/>
      <c r="B414" s="29" t="s">
        <v>89</v>
      </c>
      <c r="C414" s="7">
        <v>3</v>
      </c>
      <c r="D414" s="7">
        <v>0</v>
      </c>
      <c r="E414" s="31">
        <f t="shared" si="162"/>
        <v>1.2987012987012988E-2</v>
      </c>
      <c r="F414" s="31" t="str">
        <f t="shared" si="163"/>
        <v/>
      </c>
      <c r="G414" s="11">
        <f t="shared" si="164"/>
        <v>-1</v>
      </c>
      <c r="H414" s="25">
        <f t="shared" si="147"/>
        <v>-1.2987012987012988E-2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</v>
      </c>
      <c r="D417" s="7">
        <v>4</v>
      </c>
      <c r="E417" s="31">
        <f t="shared" ref="E417:E419" si="168">+IF(C417=0,"",C417/C$345)</f>
        <v>4.329004329004329E-3</v>
      </c>
      <c r="F417" s="31">
        <f t="shared" ref="F417:F419" si="169">+IF(D417=0,"",D417/D$345)</f>
        <v>1.7391304347826087E-2</v>
      </c>
      <c r="G417" s="11">
        <f t="shared" si="164"/>
        <v>3</v>
      </c>
      <c r="H417" s="25">
        <f t="shared" ref="H417:H419" si="170">+IF(OR(AND(E417=""),(G417="")),"",E417*G417)</f>
        <v>1.2987012987012988E-2</v>
      </c>
      <c r="I417" s="2"/>
    </row>
    <row r="418" spans="1:9" s="32" customFormat="1" ht="15" x14ac:dyDescent="0.2">
      <c r="A418" s="39"/>
      <c r="B418" s="29" t="s">
        <v>541</v>
      </c>
      <c r="C418" s="7">
        <v>1</v>
      </c>
      <c r="D418" s="7">
        <v>1</v>
      </c>
      <c r="E418" s="31">
        <f t="shared" si="168"/>
        <v>4.329004329004329E-3</v>
      </c>
      <c r="F418" s="31">
        <f t="shared" si="169"/>
        <v>4.3478260869565218E-3</v>
      </c>
      <c r="G418" s="11">
        <f t="shared" si="164"/>
        <v>0</v>
      </c>
      <c r="H418" s="25">
        <f t="shared" si="170"/>
        <v>0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1</v>
      </c>
      <c r="D431" s="7">
        <v>0</v>
      </c>
      <c r="E431" s="31">
        <f t="shared" si="165"/>
        <v>4.329004329004329E-3</v>
      </c>
      <c r="F431" s="31" t="str">
        <f t="shared" si="166"/>
        <v/>
      </c>
      <c r="G431" s="11">
        <f t="shared" si="164"/>
        <v>-1</v>
      </c>
      <c r="H431" s="25">
        <f t="shared" si="167"/>
        <v>-4.329004329004329E-3</v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0</v>
      </c>
      <c r="E434" s="31" t="str">
        <f t="shared" si="165"/>
        <v/>
      </c>
      <c r="F434" s="31" t="str">
        <f t="shared" si="166"/>
        <v/>
      </c>
      <c r="G434" s="11" t="str">
        <f t="shared" si="164"/>
        <v xml:space="preserve"> 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1</v>
      </c>
      <c r="D444" s="7">
        <v>0</v>
      </c>
      <c r="E444" s="31">
        <f t="shared" si="165"/>
        <v>4.329004329004329E-3</v>
      </c>
      <c r="F444" s="31" t="str">
        <f t="shared" si="166"/>
        <v/>
      </c>
      <c r="G444" s="11">
        <f t="shared" si="164"/>
        <v>-1</v>
      </c>
      <c r="H444" s="25">
        <f t="shared" si="167"/>
        <v>-4.329004329004329E-3</v>
      </c>
      <c r="I444" s="2"/>
    </row>
    <row r="445" spans="1:9" s="32" customFormat="1" ht="15" x14ac:dyDescent="0.2">
      <c r="A445" s="39"/>
      <c r="B445" s="29" t="s">
        <v>112</v>
      </c>
      <c r="C445" s="7">
        <v>0</v>
      </c>
      <c r="D445" s="7">
        <v>2</v>
      </c>
      <c r="E445" s="31" t="str">
        <f t="shared" si="165"/>
        <v/>
      </c>
      <c r="F445" s="31">
        <f t="shared" si="166"/>
        <v>8.6956521739130436E-3</v>
      </c>
      <c r="G445" s="11">
        <f t="shared" si="164"/>
        <v>1</v>
      </c>
      <c r="H445" s="25" t="str">
        <f t="shared" si="167"/>
        <v/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1</v>
      </c>
      <c r="D447" s="7">
        <v>0</v>
      </c>
      <c r="E447" s="31">
        <f t="shared" si="165"/>
        <v>4.329004329004329E-3</v>
      </c>
      <c r="F447" s="31" t="str">
        <f t="shared" si="166"/>
        <v/>
      </c>
      <c r="G447" s="11">
        <f t="shared" si="164"/>
        <v>-1</v>
      </c>
      <c r="H447" s="25">
        <f t="shared" si="167"/>
        <v>-4.329004329004329E-3</v>
      </c>
      <c r="I447" s="2"/>
    </row>
    <row r="448" spans="1:9" s="32" customFormat="1" ht="30" x14ac:dyDescent="0.2">
      <c r="A448" s="39"/>
      <c r="B448" s="29" t="s">
        <v>495</v>
      </c>
      <c r="C448" s="7">
        <v>1</v>
      </c>
      <c r="D448" s="7">
        <v>0</v>
      </c>
      <c r="E448" s="31">
        <f t="shared" si="165"/>
        <v>4.329004329004329E-3</v>
      </c>
      <c r="F448" s="31" t="str">
        <f t="shared" si="166"/>
        <v/>
      </c>
      <c r="G448" s="11">
        <f t="shared" si="164"/>
        <v>-1</v>
      </c>
      <c r="H448" s="25">
        <f t="shared" si="167"/>
        <v>-4.329004329004329E-3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0</v>
      </c>
      <c r="D454" s="7">
        <v>2</v>
      </c>
      <c r="E454" s="31" t="str">
        <f t="shared" si="165"/>
        <v/>
      </c>
      <c r="F454" s="31">
        <f t="shared" si="166"/>
        <v>8.6956521739130436E-3</v>
      </c>
      <c r="G454" s="11">
        <f t="shared" si="164"/>
        <v>1</v>
      </c>
      <c r="H454" s="25" t="str">
        <f t="shared" si="167"/>
        <v/>
      </c>
      <c r="I454" s="2"/>
    </row>
    <row r="455" spans="1:9" s="32" customFormat="1" ht="15" x14ac:dyDescent="0.2">
      <c r="A455" s="39"/>
      <c r="B455" s="29" t="s">
        <v>272</v>
      </c>
      <c r="C455" s="7">
        <v>3</v>
      </c>
      <c r="D455" s="7">
        <v>20</v>
      </c>
      <c r="E455" s="31">
        <f t="shared" si="165"/>
        <v>1.2987012987012988E-2</v>
      </c>
      <c r="F455" s="31">
        <f t="shared" si="166"/>
        <v>8.6956521739130432E-2</v>
      </c>
      <c r="G455" s="11">
        <f t="shared" si="164"/>
        <v>5.666666666666667</v>
      </c>
      <c r="H455" s="25">
        <f t="shared" si="167"/>
        <v>7.3593073593073599E-2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1</v>
      </c>
      <c r="D460" s="7">
        <v>10</v>
      </c>
      <c r="E460" s="31">
        <f t="shared" si="165"/>
        <v>4.329004329004329E-3</v>
      </c>
      <c r="F460" s="31">
        <f t="shared" si="166"/>
        <v>4.3478260869565216E-2</v>
      </c>
      <c r="G460" s="11">
        <f t="shared" si="164"/>
        <v>9</v>
      </c>
      <c r="H460" s="25">
        <f t="shared" si="167"/>
        <v>3.896103896103896E-2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</v>
      </c>
      <c r="D468" s="7">
        <v>0</v>
      </c>
      <c r="E468" s="31">
        <f t="shared" si="165"/>
        <v>8.658008658008658E-3</v>
      </c>
      <c r="F468" s="31" t="str">
        <f t="shared" si="166"/>
        <v/>
      </c>
      <c r="G468" s="11">
        <f t="shared" si="164"/>
        <v>-1</v>
      </c>
      <c r="H468" s="25">
        <f t="shared" si="167"/>
        <v>-8.658008658008658E-3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2</v>
      </c>
      <c r="E470" s="31" t="str">
        <f t="shared" si="165"/>
        <v/>
      </c>
      <c r="F470" s="31">
        <f t="shared" si="166"/>
        <v>8.6956521739130436E-3</v>
      </c>
      <c r="G470" s="11">
        <f t="shared" si="164"/>
        <v>1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0</v>
      </c>
      <c r="E472" s="31" t="str">
        <f t="shared" si="165"/>
        <v/>
      </c>
      <c r="F472" s="31" t="str">
        <f t="shared" si="166"/>
        <v/>
      </c>
      <c r="G472" s="11" t="str">
        <f t="shared" si="164"/>
        <v xml:space="preserve"> 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2</v>
      </c>
      <c r="D473" s="7">
        <v>0</v>
      </c>
      <c r="E473" s="31">
        <f t="shared" si="165"/>
        <v>8.658008658008658E-3</v>
      </c>
      <c r="F473" s="31" t="str">
        <f t="shared" si="166"/>
        <v/>
      </c>
      <c r="G473" s="11">
        <f t="shared" si="164"/>
        <v>-1</v>
      </c>
      <c r="H473" s="25">
        <f t="shared" si="167"/>
        <v>-8.658008658008658E-3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1</v>
      </c>
      <c r="D478" s="7">
        <v>0</v>
      </c>
      <c r="E478" s="31">
        <f t="shared" si="165"/>
        <v>4.329004329004329E-3</v>
      </c>
      <c r="F478" s="31" t="str">
        <f t="shared" si="166"/>
        <v/>
      </c>
      <c r="G478" s="11">
        <f t="shared" ref="G478:G541" si="184">+IF(AND(C478=0,D478=0)," ",IF(C478=0,1,IF(D478=0,-1,(D478-C478)/C478)))</f>
        <v>-1</v>
      </c>
      <c r="H478" s="25">
        <f t="shared" si="167"/>
        <v>-4.329004329004329E-3</v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5</v>
      </c>
      <c r="E479" s="31" t="str">
        <f t="shared" si="165"/>
        <v/>
      </c>
      <c r="F479" s="31">
        <f t="shared" si="166"/>
        <v>2.1739130434782608E-2</v>
      </c>
      <c r="G479" s="11">
        <f t="shared" si="184"/>
        <v>1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1</v>
      </c>
      <c r="D524" s="7">
        <v>0</v>
      </c>
      <c r="E524" s="31">
        <f t="shared" ref="E524:E549" si="191">+IF(C524=0,"",C524/C$345)</f>
        <v>4.329004329004329E-3</v>
      </c>
      <c r="F524" s="31" t="str">
        <f t="shared" ref="F524:F549" si="192">+IF(D524=0,"",D524/D$345)</f>
        <v/>
      </c>
      <c r="G524" s="11">
        <f t="shared" si="184"/>
        <v>-1</v>
      </c>
      <c r="H524" s="25">
        <f t="shared" si="187"/>
        <v>-4.329004329004329E-3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6</v>
      </c>
      <c r="D527" s="7">
        <v>0</v>
      </c>
      <c r="E527" s="31">
        <f t="shared" si="191"/>
        <v>2.5974025974025976E-2</v>
      </c>
      <c r="F527" s="31" t="str">
        <f t="shared" si="192"/>
        <v/>
      </c>
      <c r="G527" s="11">
        <f t="shared" si="184"/>
        <v>-1</v>
      </c>
      <c r="H527" s="25">
        <f t="shared" si="187"/>
        <v>-2.5974025974025976E-2</v>
      </c>
      <c r="I527" s="2"/>
    </row>
    <row r="528" spans="1:9" s="32" customFormat="1" ht="15" x14ac:dyDescent="0.2">
      <c r="A528" s="39"/>
      <c r="B528" s="29" t="s">
        <v>339</v>
      </c>
      <c r="C528" s="7">
        <v>1</v>
      </c>
      <c r="D528" s="7">
        <v>2</v>
      </c>
      <c r="E528" s="31">
        <f t="shared" si="191"/>
        <v>4.329004329004329E-3</v>
      </c>
      <c r="F528" s="31">
        <f t="shared" si="192"/>
        <v>8.6956521739130436E-3</v>
      </c>
      <c r="G528" s="11">
        <f t="shared" si="184"/>
        <v>1</v>
      </c>
      <c r="H528" s="25">
        <f t="shared" si="187"/>
        <v>4.329004329004329E-3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1</v>
      </c>
      <c r="E531" s="31" t="str">
        <f t="shared" si="191"/>
        <v/>
      </c>
      <c r="F531" s="31">
        <f t="shared" si="192"/>
        <v>4.3478260869565218E-3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2</v>
      </c>
      <c r="D537" s="7">
        <v>7</v>
      </c>
      <c r="E537" s="31">
        <f t="shared" si="191"/>
        <v>8.658008658008658E-3</v>
      </c>
      <c r="F537" s="31">
        <f t="shared" si="192"/>
        <v>3.0434782608695653E-2</v>
      </c>
      <c r="G537" s="11">
        <f t="shared" si="184"/>
        <v>2.5</v>
      </c>
      <c r="H537" s="25">
        <f t="shared" si="187"/>
        <v>2.1645021645021644E-2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</v>
      </c>
      <c r="D542" s="7">
        <v>5</v>
      </c>
      <c r="E542" s="31">
        <f t="shared" si="191"/>
        <v>8.658008658008658E-3</v>
      </c>
      <c r="F542" s="31">
        <f t="shared" si="192"/>
        <v>2.1739130434782608E-2</v>
      </c>
      <c r="G542" s="11">
        <f t="shared" ref="G542:G564" si="193">+IF(AND(C542=0,D542=0)," ",IF(C542=0,1,IF(D542=0,-1,(D542-C542)/C542)))</f>
        <v>1.5</v>
      </c>
      <c r="H542" s="25">
        <f t="shared" si="187"/>
        <v>1.2987012987012988E-2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0</v>
      </c>
      <c r="D547" s="7">
        <v>12</v>
      </c>
      <c r="E547" s="31" t="str">
        <f t="shared" si="191"/>
        <v/>
      </c>
      <c r="F547" s="31">
        <f t="shared" si="192"/>
        <v>5.2173913043478258E-2</v>
      </c>
      <c r="G547" s="11">
        <f t="shared" si="193"/>
        <v>1</v>
      </c>
      <c r="H547" s="25" t="str">
        <f t="shared" si="187"/>
        <v/>
      </c>
      <c r="I547" s="2"/>
    </row>
    <row r="548" spans="1:9" s="32" customFormat="1" ht="15" x14ac:dyDescent="0.2">
      <c r="A548" s="39"/>
      <c r="B548" s="29" t="s">
        <v>142</v>
      </c>
      <c r="C548" s="7">
        <v>0</v>
      </c>
      <c r="D548" s="7">
        <v>0</v>
      </c>
      <c r="E548" s="31" t="str">
        <f t="shared" si="191"/>
        <v/>
      </c>
      <c r="F548" s="31" t="str">
        <f t="shared" si="192"/>
        <v/>
      </c>
      <c r="G548" s="11" t="str">
        <f t="shared" si="193"/>
        <v xml:space="preserve"> </v>
      </c>
      <c r="H548" s="25" t="str">
        <f t="shared" si="187"/>
        <v/>
      </c>
      <c r="I548" s="2"/>
    </row>
    <row r="549" spans="1:9" s="32" customFormat="1" ht="15" x14ac:dyDescent="0.2">
      <c r="A549" s="39"/>
      <c r="B549" s="29" t="s">
        <v>314</v>
      </c>
      <c r="C549" s="7">
        <v>7</v>
      </c>
      <c r="D549" s="7">
        <v>5</v>
      </c>
      <c r="E549" s="31">
        <f t="shared" si="191"/>
        <v>3.0303030303030304E-2</v>
      </c>
      <c r="F549" s="31">
        <f t="shared" si="192"/>
        <v>2.1739130434782608E-2</v>
      </c>
      <c r="G549" s="11">
        <f t="shared" si="193"/>
        <v>-0.2857142857142857</v>
      </c>
      <c r="H549" s="25">
        <f t="shared" si="187"/>
        <v>-8.658008658008658E-3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0</v>
      </c>
      <c r="E550" s="31" t="str">
        <f t="shared" ref="E550" si="194">+IF(C550=0,"",C550/C$345)</f>
        <v/>
      </c>
      <c r="F550" s="31" t="str">
        <f t="shared" ref="F550" si="195">+IF(D550=0,"",D550/D$345)</f>
        <v/>
      </c>
      <c r="G550" s="11" t="str">
        <f t="shared" si="193"/>
        <v xml:space="preserve"> 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0</v>
      </c>
      <c r="D556" s="7">
        <v>0</v>
      </c>
      <c r="E556" s="31" t="str">
        <f t="shared" si="197"/>
        <v/>
      </c>
      <c r="F556" s="31" t="str">
        <f t="shared" si="198"/>
        <v/>
      </c>
      <c r="G556" s="11" t="str">
        <f t="shared" si="193"/>
        <v xml:space="preserve"> </v>
      </c>
      <c r="H556" s="25" t="str">
        <f t="shared" si="199"/>
        <v/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32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47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s="4" customFormat="1" ht="24" customHeight="1" x14ac:dyDescent="0.2">
      <c r="A569" s="38"/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s="4" customFormat="1" x14ac:dyDescent="0.2">
      <c r="A570" s="38"/>
      <c r="B570" s="51" t="s">
        <v>383</v>
      </c>
      <c r="C570" s="52">
        <f>SUM(C571:C596)</f>
        <v>39</v>
      </c>
      <c r="D570" s="52">
        <f>SUM(D571:D596)</f>
        <v>124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2.1794871794871793</v>
      </c>
      <c r="H570" s="54">
        <f>+IF(OR(AND(E570=""),(G570="")),"",E570*G570)</f>
        <v>2.1794871794871793</v>
      </c>
    </row>
    <row r="571" spans="1:9" s="32" customFormat="1" ht="15" x14ac:dyDescent="0.2">
      <c r="A571" s="39"/>
      <c r="B571" s="29" t="s">
        <v>322</v>
      </c>
      <c r="C571" s="7">
        <v>1</v>
      </c>
      <c r="D571" s="7">
        <v>2</v>
      </c>
      <c r="E571" s="31">
        <f t="shared" si="200"/>
        <v>2.564102564102564E-2</v>
      </c>
      <c r="F571" s="31">
        <f t="shared" si="201"/>
        <v>1.6129032258064516E-2</v>
      </c>
      <c r="G571" s="11">
        <f t="shared" ref="G571:G596" si="202">+IF(AND(C571=0,D571=0)," ",IF(C571=0,1,IF(D571=0,-1,(D571-C571)/C571)))</f>
        <v>1</v>
      </c>
      <c r="H571" s="25">
        <f>+IF(OR(AND(E571=""),(G571="")),"",E571*G571)</f>
        <v>2.564102564102564E-2</v>
      </c>
      <c r="I571" s="2"/>
    </row>
    <row r="572" spans="1:9" s="32" customFormat="1" ht="15" x14ac:dyDescent="0.2">
      <c r="A572" s="39"/>
      <c r="B572" s="29" t="s">
        <v>144</v>
      </c>
      <c r="C572" s="7">
        <v>2</v>
      </c>
      <c r="D572" s="7">
        <v>1</v>
      </c>
      <c r="E572" s="31">
        <f t="shared" si="200"/>
        <v>5.128205128205128E-2</v>
      </c>
      <c r="F572" s="31">
        <f t="shared" si="201"/>
        <v>8.0645161290322578E-3</v>
      </c>
      <c r="G572" s="11">
        <f t="shared" si="202"/>
        <v>-0.5</v>
      </c>
      <c r="H572" s="25">
        <f t="shared" ref="H572:H596" si="203">+IF(OR(AND(E572=""),(G572="")),"",E572*G572)</f>
        <v>-2.564102564102564E-2</v>
      </c>
      <c r="I572" s="2"/>
    </row>
    <row r="573" spans="1:9" s="32" customFormat="1" ht="15" x14ac:dyDescent="0.2">
      <c r="A573" s="39"/>
      <c r="B573" s="29" t="s">
        <v>584</v>
      </c>
      <c r="C573" s="7">
        <v>18</v>
      </c>
      <c r="D573" s="7">
        <v>10</v>
      </c>
      <c r="E573" s="31">
        <f t="shared" si="200"/>
        <v>0.46153846153846156</v>
      </c>
      <c r="F573" s="31">
        <f t="shared" si="201"/>
        <v>8.0645161290322578E-2</v>
      </c>
      <c r="G573" s="11">
        <f t="shared" si="202"/>
        <v>-0.44444444444444442</v>
      </c>
      <c r="H573" s="25">
        <f t="shared" si="203"/>
        <v>-0.20512820512820512</v>
      </c>
      <c r="I573" s="2"/>
    </row>
    <row r="574" spans="1:9" s="32" customFormat="1" ht="15" x14ac:dyDescent="0.2">
      <c r="A574" s="39"/>
      <c r="B574" s="29" t="s">
        <v>323</v>
      </c>
      <c r="C574" s="7">
        <v>8</v>
      </c>
      <c r="D574" s="7">
        <v>5</v>
      </c>
      <c r="E574" s="31">
        <f t="shared" si="200"/>
        <v>0.20512820512820512</v>
      </c>
      <c r="F574" s="31">
        <f t="shared" si="201"/>
        <v>4.0322580645161289E-2</v>
      </c>
      <c r="G574" s="11">
        <f t="shared" si="202"/>
        <v>-0.375</v>
      </c>
      <c r="H574" s="25">
        <f t="shared" si="203"/>
        <v>-7.6923076923076927E-2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1</v>
      </c>
      <c r="D579" s="7">
        <v>0</v>
      </c>
      <c r="E579" s="31">
        <f t="shared" si="200"/>
        <v>2.564102564102564E-2</v>
      </c>
      <c r="F579" s="31" t="str">
        <f t="shared" si="201"/>
        <v/>
      </c>
      <c r="G579" s="11">
        <f t="shared" si="202"/>
        <v>-1</v>
      </c>
      <c r="H579" s="25">
        <f t="shared" si="203"/>
        <v>-2.564102564102564E-2</v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1</v>
      </c>
      <c r="E580" s="31" t="str">
        <f t="shared" si="200"/>
        <v/>
      </c>
      <c r="F580" s="31">
        <f t="shared" si="201"/>
        <v>8.0645161290322578E-3</v>
      </c>
      <c r="G580" s="11">
        <f t="shared" si="202"/>
        <v>1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3</v>
      </c>
      <c r="D581" s="7">
        <v>4</v>
      </c>
      <c r="E581" s="31">
        <f t="shared" ref="E581" si="204">+IF(C581=0,"",C581/C$570)</f>
        <v>7.6923076923076927E-2</v>
      </c>
      <c r="F581" s="31">
        <f t="shared" ref="F581" si="205">+IF(D581=0,"",D581/D$570)</f>
        <v>3.2258064516129031E-2</v>
      </c>
      <c r="G581" s="11">
        <f t="shared" si="202"/>
        <v>0.33333333333333331</v>
      </c>
      <c r="H581" s="25">
        <f t="shared" ref="H581" si="206">+IF(OR(AND(E581=""),(G581="")),"",E581*G581)</f>
        <v>2.564102564102564E-2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0</v>
      </c>
      <c r="E585" s="31" t="str">
        <f t="shared" si="210"/>
        <v/>
      </c>
      <c r="F585" s="31" t="str">
        <f t="shared" si="211"/>
        <v/>
      </c>
      <c r="G585" s="11" t="str">
        <f t="shared" si="202"/>
        <v xml:space="preserve"> 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1</v>
      </c>
      <c r="D586" s="7">
        <v>0</v>
      </c>
      <c r="E586" s="31">
        <f t="shared" si="210"/>
        <v>2.564102564102564E-2</v>
      </c>
      <c r="F586" s="31" t="str">
        <f t="shared" si="211"/>
        <v/>
      </c>
      <c r="G586" s="11">
        <f t="shared" si="202"/>
        <v>-1</v>
      </c>
      <c r="H586" s="25">
        <f t="shared" si="203"/>
        <v>-2.564102564102564E-2</v>
      </c>
      <c r="I586" s="2"/>
    </row>
    <row r="587" spans="1:9" s="32" customFormat="1" ht="15" x14ac:dyDescent="0.2">
      <c r="A587" s="39"/>
      <c r="B587" s="29" t="s">
        <v>328</v>
      </c>
      <c r="C587" s="7">
        <v>4</v>
      </c>
      <c r="D587" s="7">
        <v>95</v>
      </c>
      <c r="E587" s="31">
        <f t="shared" si="210"/>
        <v>0.10256410256410256</v>
      </c>
      <c r="F587" s="31">
        <f t="shared" si="211"/>
        <v>0.7661290322580645</v>
      </c>
      <c r="G587" s="11">
        <f t="shared" si="202"/>
        <v>22.75</v>
      </c>
      <c r="H587" s="25">
        <f t="shared" si="203"/>
        <v>2.333333333333333</v>
      </c>
      <c r="I587" s="2"/>
    </row>
    <row r="588" spans="1:9" s="32" customFormat="1" ht="15" x14ac:dyDescent="0.2">
      <c r="A588" s="39"/>
      <c r="B588" s="29" t="s">
        <v>149</v>
      </c>
      <c r="C588" s="7">
        <v>0</v>
      </c>
      <c r="D588" s="7">
        <v>0</v>
      </c>
      <c r="E588" s="31" t="str">
        <f t="shared" si="210"/>
        <v/>
      </c>
      <c r="F588" s="31" t="str">
        <f t="shared" si="211"/>
        <v/>
      </c>
      <c r="G588" s="11" t="str">
        <f t="shared" si="202"/>
        <v xml:space="preserve"> </v>
      </c>
      <c r="H588" s="25" t="str">
        <f t="shared" si="203"/>
        <v/>
      </c>
      <c r="I588" s="2"/>
    </row>
    <row r="589" spans="1:9" s="32" customFormat="1" ht="15" x14ac:dyDescent="0.2">
      <c r="A589" s="39"/>
      <c r="B589" s="29" t="s">
        <v>329</v>
      </c>
      <c r="C589" s="7">
        <v>1</v>
      </c>
      <c r="D589" s="7">
        <v>0</v>
      </c>
      <c r="E589" s="31">
        <f t="shared" si="210"/>
        <v>2.564102564102564E-2</v>
      </c>
      <c r="F589" s="31" t="str">
        <f t="shared" si="211"/>
        <v/>
      </c>
      <c r="G589" s="11">
        <f t="shared" si="202"/>
        <v>-1</v>
      </c>
      <c r="H589" s="25">
        <f t="shared" si="203"/>
        <v>-2.564102564102564E-2</v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5</v>
      </c>
      <c r="E592" s="31" t="str">
        <f t="shared" si="210"/>
        <v/>
      </c>
      <c r="F592" s="31">
        <f t="shared" si="211"/>
        <v>4.0322580645161289E-2</v>
      </c>
      <c r="G592" s="11">
        <f t="shared" si="202"/>
        <v>1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1</v>
      </c>
      <c r="E595" s="31" t="str">
        <f t="shared" si="210"/>
        <v/>
      </c>
      <c r="F595" s="31">
        <f t="shared" si="211"/>
        <v>8.0645161290322578E-3</v>
      </c>
      <c r="G595" s="11">
        <f t="shared" si="202"/>
        <v>1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</row>
  </sheetData>
  <mergeCells count="33">
    <mergeCell ref="H343:H344"/>
    <mergeCell ref="G568:G569"/>
    <mergeCell ref="H568:H569"/>
    <mergeCell ref="B167:B168"/>
    <mergeCell ref="B343:B344"/>
    <mergeCell ref="C167:D167"/>
    <mergeCell ref="C343:D343"/>
    <mergeCell ref="E343:F343"/>
    <mergeCell ref="E568:F568"/>
    <mergeCell ref="C568:D568"/>
    <mergeCell ref="B568:B569"/>
    <mergeCell ref="G343:G344"/>
    <mergeCell ref="G72:G73"/>
    <mergeCell ref="H72:H73"/>
    <mergeCell ref="G167:G168"/>
    <mergeCell ref="H167:H168"/>
    <mergeCell ref="B6:B7"/>
    <mergeCell ref="C6:D6"/>
    <mergeCell ref="E6:F6"/>
    <mergeCell ref="G6:G7"/>
    <mergeCell ref="H6:H7"/>
    <mergeCell ref="E16:F16"/>
    <mergeCell ref="E72:F72"/>
    <mergeCell ref="E167:F167"/>
    <mergeCell ref="B16:B17"/>
    <mergeCell ref="C72:D72"/>
    <mergeCell ref="B72:B73"/>
    <mergeCell ref="C16:D16"/>
    <mergeCell ref="D4:H5"/>
    <mergeCell ref="G16:G17"/>
    <mergeCell ref="H16:H17"/>
    <mergeCell ref="D1:H1"/>
    <mergeCell ref="D2:H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403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358</v>
      </c>
      <c r="C8" s="52">
        <f>+C18+C74+C169+C345+C570</f>
        <v>12393</v>
      </c>
      <c r="D8" s="52">
        <f>+D18+D74+D169+D345+D570</f>
        <v>15057</v>
      </c>
      <c r="E8" s="53">
        <f>+C8/C$8</f>
        <v>1</v>
      </c>
      <c r="F8" s="53">
        <f>+D8/D$8</f>
        <v>1</v>
      </c>
      <c r="G8" s="53">
        <f>+(D8-C8)/C8</f>
        <v>0.214960058097313</v>
      </c>
      <c r="H8" s="54">
        <f>+E8*G8</f>
        <v>0.214960058097313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91</v>
      </c>
      <c r="D9" s="24">
        <f>+D18</f>
        <v>152</v>
      </c>
      <c r="E9" s="25">
        <f t="shared" ref="E9:E13" si="0">C9/$C$8</f>
        <v>7.3428548374082142E-3</v>
      </c>
      <c r="F9" s="25">
        <f>D9/$D$8</f>
        <v>1.0094972438068672E-2</v>
      </c>
      <c r="G9" s="11">
        <f>+IF(OR(AND(D9=0),(C9=0)),"0",((D9-C9)/C9))</f>
        <v>0.67032967032967028</v>
      </c>
      <c r="H9" s="13">
        <f>+IF(OR(AND(E9=""),(G9="")),"",E9*G9)</f>
        <v>4.9221334624384725E-3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1788</v>
      </c>
      <c r="D10" s="24">
        <f>+D74</f>
        <v>1727</v>
      </c>
      <c r="E10" s="25">
        <f t="shared" si="0"/>
        <v>0.14427499394819657</v>
      </c>
      <c r="F10" s="25">
        <f>D10/$D$8</f>
        <v>0.11469748289831971</v>
      </c>
      <c r="G10" s="11">
        <f>+IF(OR(AND(D10=0),(C10=0)),"0",((D10-C10)/C10))</f>
        <v>-3.411633109619687E-2</v>
      </c>
      <c r="H10" s="13">
        <f>+IF(OR(AND(E10=""),(G10="")),"",E10*G10)</f>
        <v>-4.9221334624384733E-3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1662</v>
      </c>
      <c r="D11" s="24">
        <f>+D169</f>
        <v>1768</v>
      </c>
      <c r="E11" s="25">
        <f t="shared" si="0"/>
        <v>0.13410796417332366</v>
      </c>
      <c r="F11" s="25">
        <f>D11/$D$8</f>
        <v>0.11742046888490403</v>
      </c>
      <c r="G11" s="11">
        <f>+IF(OR(AND(D11=0),(C11=0)),"0",((D11-C11)/C11))</f>
        <v>6.3778580024067388E-2</v>
      </c>
      <c r="H11" s="13">
        <f>+IF(OR(AND(E11=""),(G11="")),"",E11*G11)</f>
        <v>8.553215524893085E-3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5610</v>
      </c>
      <c r="D12" s="24">
        <f>+D345</f>
        <v>6868</v>
      </c>
      <c r="E12" s="25">
        <f t="shared" si="0"/>
        <v>0.45267489711934156</v>
      </c>
      <c r="F12" s="25">
        <f>D12/$D$8</f>
        <v>0.45613335989905029</v>
      </c>
      <c r="G12" s="11">
        <f>+IF(OR(AND(D12=0),(C12=0)),"0",((D12-C12)/C12))</f>
        <v>0.22424242424242424</v>
      </c>
      <c r="H12" s="13">
        <f>+IF(OR(AND(E12=""),(G12="")),"",E12*G12)</f>
        <v>0.10150891632373114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3242</v>
      </c>
      <c r="D13" s="24">
        <f>+D570</f>
        <v>4542</v>
      </c>
      <c r="E13" s="25">
        <f t="shared" si="0"/>
        <v>0.26159928992172998</v>
      </c>
      <c r="F13" s="25">
        <f>D13/$D$8</f>
        <v>0.30165371587965728</v>
      </c>
      <c r="G13" s="11">
        <f>+IF(OR(AND(D13=0),(C13=0)),"0",((D13-C13)/C13))</f>
        <v>0.40098704503392968</v>
      </c>
      <c r="H13" s="13">
        <f>+IF(OR(AND(E13=""),(G13="")),"",E13*G13)</f>
        <v>0.10489792624868877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91</v>
      </c>
      <c r="D18" s="52">
        <f>SUM(D19:D68)</f>
        <v>152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0.67032967032967028</v>
      </c>
      <c r="H18" s="54">
        <f>+IF(OR(AND(E18=""),(G18="")),"",E18*G18)</f>
        <v>0.67032967032967028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1</v>
      </c>
      <c r="E22" s="10" t="str">
        <f t="shared" si="1"/>
        <v/>
      </c>
      <c r="F22" s="10">
        <f t="shared" si="2"/>
        <v>6.5789473684210523E-3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2</v>
      </c>
      <c r="D24" s="7">
        <v>1</v>
      </c>
      <c r="E24" s="10">
        <f t="shared" si="1"/>
        <v>2.197802197802198E-2</v>
      </c>
      <c r="F24" s="10">
        <f t="shared" si="2"/>
        <v>6.5789473684210523E-3</v>
      </c>
      <c r="G24" s="11">
        <f t="shared" si="3"/>
        <v>-0.5</v>
      </c>
      <c r="H24" s="13">
        <f t="shared" si="4"/>
        <v>-1.098901098901099E-2</v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9</v>
      </c>
      <c r="D26" s="7">
        <v>10</v>
      </c>
      <c r="E26" s="10">
        <f t="shared" si="1"/>
        <v>9.8901098901098897E-2</v>
      </c>
      <c r="F26" s="10">
        <f t="shared" si="2"/>
        <v>6.5789473684210523E-2</v>
      </c>
      <c r="G26" s="11">
        <f t="shared" si="3"/>
        <v>0.1111111111111111</v>
      </c>
      <c r="H26" s="13">
        <f t="shared" si="4"/>
        <v>1.0989010989010988E-2</v>
      </c>
    </row>
    <row r="27" spans="1:9" ht="15" x14ac:dyDescent="0.2">
      <c r="B27" s="5" t="s">
        <v>559</v>
      </c>
      <c r="C27" s="7">
        <v>4</v>
      </c>
      <c r="D27" s="7">
        <v>6</v>
      </c>
      <c r="E27" s="10">
        <f t="shared" si="1"/>
        <v>4.3956043956043959E-2</v>
      </c>
      <c r="F27" s="10">
        <f t="shared" si="2"/>
        <v>3.9473684210526314E-2</v>
      </c>
      <c r="G27" s="11">
        <f t="shared" si="3"/>
        <v>0.5</v>
      </c>
      <c r="H27" s="13">
        <f t="shared" si="4"/>
        <v>2.197802197802198E-2</v>
      </c>
    </row>
    <row r="28" spans="1:9" ht="15" x14ac:dyDescent="0.2">
      <c r="B28" s="5" t="s">
        <v>3</v>
      </c>
      <c r="C28" s="7">
        <v>4</v>
      </c>
      <c r="D28" s="7">
        <v>8</v>
      </c>
      <c r="E28" s="10">
        <f t="shared" si="1"/>
        <v>4.3956043956043959E-2</v>
      </c>
      <c r="F28" s="10">
        <f t="shared" si="2"/>
        <v>5.2631578947368418E-2</v>
      </c>
      <c r="G28" s="11">
        <f t="shared" si="3"/>
        <v>1</v>
      </c>
      <c r="H28" s="13">
        <f t="shared" si="4"/>
        <v>4.3956043956043959E-2</v>
      </c>
    </row>
    <row r="29" spans="1:9" ht="15" x14ac:dyDescent="0.2">
      <c r="B29" s="5" t="s">
        <v>5</v>
      </c>
      <c r="C29" s="7">
        <v>15</v>
      </c>
      <c r="D29" s="7">
        <v>17</v>
      </c>
      <c r="E29" s="10">
        <f t="shared" si="1"/>
        <v>0.16483516483516483</v>
      </c>
      <c r="F29" s="10">
        <f t="shared" si="2"/>
        <v>0.1118421052631579</v>
      </c>
      <c r="G29" s="11">
        <f t="shared" si="3"/>
        <v>0.13333333333333333</v>
      </c>
      <c r="H29" s="13">
        <f t="shared" si="4"/>
        <v>2.1978021978021976E-2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2</v>
      </c>
      <c r="D31" s="7">
        <v>1</v>
      </c>
      <c r="E31" s="10">
        <f t="shared" si="1"/>
        <v>2.197802197802198E-2</v>
      </c>
      <c r="F31" s="10">
        <f t="shared" si="2"/>
        <v>6.5789473684210523E-3</v>
      </c>
      <c r="G31" s="11">
        <f t="shared" si="3"/>
        <v>-0.5</v>
      </c>
      <c r="H31" s="13">
        <f t="shared" si="4"/>
        <v>-1.098901098901099E-2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2</v>
      </c>
      <c r="D35" s="7">
        <v>11</v>
      </c>
      <c r="E35" s="10">
        <f t="shared" si="1"/>
        <v>2.197802197802198E-2</v>
      </c>
      <c r="F35" s="10">
        <f t="shared" si="2"/>
        <v>7.2368421052631582E-2</v>
      </c>
      <c r="G35" s="11">
        <f t="shared" si="3"/>
        <v>4.5</v>
      </c>
      <c r="H35" s="13">
        <f t="shared" si="4"/>
        <v>9.8901098901098911E-2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1</v>
      </c>
      <c r="E37" s="10" t="str">
        <f t="shared" si="1"/>
        <v/>
      </c>
      <c r="F37" s="10">
        <f t="shared" si="2"/>
        <v>6.5789473684210523E-3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4</v>
      </c>
      <c r="D38" s="7">
        <v>4</v>
      </c>
      <c r="E38" s="10">
        <f t="shared" si="1"/>
        <v>4.3956043956043959E-2</v>
      </c>
      <c r="F38" s="10">
        <f t="shared" si="2"/>
        <v>2.6315789473684209E-2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1</v>
      </c>
      <c r="E43" s="10" t="str">
        <f t="shared" si="1"/>
        <v/>
      </c>
      <c r="F43" s="10">
        <f t="shared" si="2"/>
        <v>6.5789473684210523E-3</v>
      </c>
      <c r="G43" s="11">
        <f t="shared" si="3"/>
        <v>1</v>
      </c>
      <c r="H43" s="13" t="str">
        <f t="shared" si="4"/>
        <v/>
      </c>
    </row>
    <row r="44" spans="2:8" ht="15" x14ac:dyDescent="0.2">
      <c r="B44" s="5" t="s">
        <v>166</v>
      </c>
      <c r="C44" s="7">
        <v>2</v>
      </c>
      <c r="D44" s="7">
        <v>1</v>
      </c>
      <c r="E44" s="10">
        <f t="shared" si="1"/>
        <v>2.197802197802198E-2</v>
      </c>
      <c r="F44" s="10">
        <f t="shared" si="2"/>
        <v>6.5789473684210523E-3</v>
      </c>
      <c r="G44" s="11">
        <f t="shared" si="3"/>
        <v>-0.5</v>
      </c>
      <c r="H44" s="13">
        <f t="shared" si="4"/>
        <v>-1.098901098901099E-2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2</v>
      </c>
      <c r="D48" s="7">
        <v>0</v>
      </c>
      <c r="E48" s="10">
        <f t="shared" si="1"/>
        <v>2.197802197802198E-2</v>
      </c>
      <c r="F48" s="10" t="str">
        <f t="shared" si="2"/>
        <v/>
      </c>
      <c r="G48" s="11">
        <f t="shared" si="3"/>
        <v>-1</v>
      </c>
      <c r="H48" s="13">
        <f t="shared" si="4"/>
        <v>-2.197802197802198E-2</v>
      </c>
    </row>
    <row r="49" spans="1:9" ht="15" x14ac:dyDescent="0.2">
      <c r="B49" s="5" t="s">
        <v>9</v>
      </c>
      <c r="C49" s="7">
        <v>16</v>
      </c>
      <c r="D49" s="7">
        <v>28</v>
      </c>
      <c r="E49" s="10">
        <f t="shared" si="1"/>
        <v>0.17582417582417584</v>
      </c>
      <c r="F49" s="10">
        <f t="shared" si="2"/>
        <v>0.18421052631578946</v>
      </c>
      <c r="G49" s="11">
        <f t="shared" si="3"/>
        <v>0.75</v>
      </c>
      <c r="H49" s="13">
        <f t="shared" si="4"/>
        <v>0.13186813186813187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2</v>
      </c>
      <c r="E51" s="10" t="str">
        <f t="shared" si="1"/>
        <v/>
      </c>
      <c r="F51" s="10">
        <f t="shared" si="2"/>
        <v>1.3157894736842105E-2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9</v>
      </c>
      <c r="D53" s="7">
        <v>7</v>
      </c>
      <c r="E53" s="10">
        <f t="shared" si="1"/>
        <v>9.8901098901098897E-2</v>
      </c>
      <c r="F53" s="10">
        <f t="shared" si="2"/>
        <v>4.6052631578947366E-2</v>
      </c>
      <c r="G53" s="11">
        <f t="shared" si="3"/>
        <v>-0.22222222222222221</v>
      </c>
      <c r="H53" s="13">
        <f t="shared" si="4"/>
        <v>-2.1978021978021976E-2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25</v>
      </c>
      <c r="E55" s="10" t="str">
        <f t="shared" si="1"/>
        <v/>
      </c>
      <c r="F55" s="10">
        <f t="shared" si="2"/>
        <v>0.16447368421052633</v>
      </c>
      <c r="G55" s="11">
        <f t="shared" si="3"/>
        <v>1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0">
        <f t="shared" si="1"/>
        <v>1.098901098901099E-2</v>
      </c>
      <c r="F58" s="10" t="str">
        <f t="shared" si="2"/>
        <v/>
      </c>
      <c r="G58" s="11">
        <f t="shared" si="3"/>
        <v>-1</v>
      </c>
      <c r="H58" s="13">
        <f t="shared" si="4"/>
        <v>-1.098901098901099E-2</v>
      </c>
    </row>
    <row r="59" spans="1:9" ht="15" x14ac:dyDescent="0.2">
      <c r="B59" s="5" t="s">
        <v>169</v>
      </c>
      <c r="C59" s="7">
        <v>2</v>
      </c>
      <c r="D59" s="7">
        <v>4</v>
      </c>
      <c r="E59" s="10">
        <f t="shared" si="1"/>
        <v>2.197802197802198E-2</v>
      </c>
      <c r="F59" s="10">
        <f t="shared" si="2"/>
        <v>2.6315789473684209E-2</v>
      </c>
      <c r="G59" s="11">
        <f t="shared" si="3"/>
        <v>1</v>
      </c>
      <c r="H59" s="13">
        <f t="shared" si="4"/>
        <v>2.197802197802198E-2</v>
      </c>
    </row>
    <row r="60" spans="1:9" ht="15" x14ac:dyDescent="0.2">
      <c r="B60" s="5" t="s">
        <v>422</v>
      </c>
      <c r="C60" s="7">
        <v>2</v>
      </c>
      <c r="D60" s="7">
        <v>2</v>
      </c>
      <c r="E60" s="10">
        <f t="shared" si="1"/>
        <v>2.197802197802198E-2</v>
      </c>
      <c r="F60" s="10">
        <f t="shared" si="2"/>
        <v>1.3157894736842105E-2</v>
      </c>
      <c r="G60" s="11">
        <f t="shared" si="3"/>
        <v>0</v>
      </c>
      <c r="H60" s="13">
        <f t="shared" si="4"/>
        <v>0</v>
      </c>
    </row>
    <row r="61" spans="1:9" ht="15" x14ac:dyDescent="0.2">
      <c r="B61" s="5" t="s">
        <v>170</v>
      </c>
      <c r="C61" s="7">
        <v>4</v>
      </c>
      <c r="D61" s="7">
        <v>3</v>
      </c>
      <c r="E61" s="10">
        <f t="shared" si="1"/>
        <v>4.3956043956043959E-2</v>
      </c>
      <c r="F61" s="10">
        <f t="shared" si="2"/>
        <v>1.9736842105263157E-2</v>
      </c>
      <c r="G61" s="11">
        <f t="shared" si="3"/>
        <v>-0.25</v>
      </c>
      <c r="H61" s="13">
        <f t="shared" si="4"/>
        <v>-1.098901098901099E-2</v>
      </c>
    </row>
    <row r="62" spans="1:9" ht="15" x14ac:dyDescent="0.2">
      <c r="B62" s="5" t="s">
        <v>171</v>
      </c>
      <c r="C62" s="7">
        <v>3</v>
      </c>
      <c r="D62" s="7">
        <v>1</v>
      </c>
      <c r="E62" s="10">
        <f t="shared" si="1"/>
        <v>3.2967032967032968E-2</v>
      </c>
      <c r="F62" s="10">
        <f t="shared" si="2"/>
        <v>6.5789473684210523E-3</v>
      </c>
      <c r="G62" s="11">
        <f t="shared" si="3"/>
        <v>-0.66666666666666663</v>
      </c>
      <c r="H62" s="13">
        <f t="shared" si="4"/>
        <v>-2.1978021978021976E-2</v>
      </c>
    </row>
    <row r="63" spans="1:9" s="32" customFormat="1" ht="15" x14ac:dyDescent="0.2">
      <c r="A63" s="48"/>
      <c r="B63" s="29" t="s">
        <v>585</v>
      </c>
      <c r="C63" s="30">
        <v>3</v>
      </c>
      <c r="D63" s="7">
        <v>2</v>
      </c>
      <c r="E63" s="40">
        <f t="shared" ref="E63:E64" si="11">+IF(C63=0,"",C63/C$18)</f>
        <v>3.2967032967032968E-2</v>
      </c>
      <c r="F63" s="40">
        <f t="shared" ref="F63:F64" si="12">+IF(D63=0,"",D63/D$18)</f>
        <v>1.3157894736842105E-2</v>
      </c>
      <c r="G63" s="11">
        <f t="shared" si="3"/>
        <v>-0.33333333333333331</v>
      </c>
      <c r="H63" s="25">
        <f t="shared" ref="H63:H64" si="13">+IF(OR(AND(E63=""),(G63="")),"",E63*G63)</f>
        <v>-1.0989010989010988E-2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1</v>
      </c>
      <c r="E64" s="40" t="str">
        <f t="shared" si="11"/>
        <v/>
      </c>
      <c r="F64" s="40">
        <f t="shared" si="12"/>
        <v>6.5789473684210523E-3</v>
      </c>
      <c r="G64" s="11">
        <f t="shared" si="3"/>
        <v>1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3</v>
      </c>
      <c r="D65" s="7">
        <v>1</v>
      </c>
      <c r="E65" s="10">
        <f t="shared" si="1"/>
        <v>3.2967032967032968E-2</v>
      </c>
      <c r="F65" s="10">
        <f t="shared" si="2"/>
        <v>6.5789473684210523E-3</v>
      </c>
      <c r="G65" s="11">
        <f t="shared" si="3"/>
        <v>-0.66666666666666663</v>
      </c>
      <c r="H65" s="13">
        <f t="shared" si="4"/>
        <v>-2.1978021978021976E-2</v>
      </c>
    </row>
    <row r="66" spans="1:9" ht="15" x14ac:dyDescent="0.2">
      <c r="B66" s="5" t="s">
        <v>15</v>
      </c>
      <c r="C66" s="7">
        <v>1</v>
      </c>
      <c r="D66" s="7">
        <v>3</v>
      </c>
      <c r="E66" s="10">
        <f t="shared" si="1"/>
        <v>1.098901098901099E-2</v>
      </c>
      <c r="F66" s="10">
        <f t="shared" si="2"/>
        <v>1.9736842105263157E-2</v>
      </c>
      <c r="G66" s="11">
        <f t="shared" si="3"/>
        <v>2</v>
      </c>
      <c r="H66" s="13">
        <f t="shared" si="4"/>
        <v>2.197802197802198E-2</v>
      </c>
    </row>
    <row r="67" spans="1:9" ht="15" x14ac:dyDescent="0.2">
      <c r="B67" s="5" t="s">
        <v>173</v>
      </c>
      <c r="C67" s="7">
        <v>1</v>
      </c>
      <c r="D67" s="7">
        <v>0</v>
      </c>
      <c r="E67" s="10">
        <f t="shared" si="1"/>
        <v>1.098901098901099E-2</v>
      </c>
      <c r="F67" s="10" t="str">
        <f t="shared" si="2"/>
        <v/>
      </c>
      <c r="G67" s="11">
        <f t="shared" si="3"/>
        <v>-1</v>
      </c>
      <c r="H67" s="13">
        <f t="shared" si="4"/>
        <v>-1.098901098901099E-2</v>
      </c>
    </row>
    <row r="68" spans="1:9" ht="15" x14ac:dyDescent="0.2">
      <c r="B68" s="5" t="s">
        <v>174</v>
      </c>
      <c r="C68" s="7">
        <v>0</v>
      </c>
      <c r="D68" s="7">
        <v>11</v>
      </c>
      <c r="E68" s="10" t="str">
        <f t="shared" si="1"/>
        <v/>
      </c>
      <c r="F68" s="10">
        <f t="shared" si="2"/>
        <v>7.2368421052631582E-2</v>
      </c>
      <c r="G68" s="11">
        <f t="shared" si="3"/>
        <v>1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1788</v>
      </c>
      <c r="D74" s="52">
        <f>SUM(D75:D163)</f>
        <v>1727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-3.411633109619687E-2</v>
      </c>
      <c r="H74" s="54">
        <f>+IF(OR(AND(E74=""),(G74="")),"",E74*G74)</f>
        <v>-3.411633109619687E-2</v>
      </c>
    </row>
    <row r="75" spans="1:9" s="32" customFormat="1" ht="15" x14ac:dyDescent="0.2">
      <c r="A75" s="39"/>
      <c r="B75" s="29" t="s">
        <v>423</v>
      </c>
      <c r="C75" s="7">
        <v>46</v>
      </c>
      <c r="D75" s="7">
        <v>85</v>
      </c>
      <c r="E75" s="31">
        <f>+IF(C75=0,"",C75/C$74)</f>
        <v>2.5727069351230425E-2</v>
      </c>
      <c r="F75" s="31">
        <f>+IF(D75=0,"",D75/D$74)</f>
        <v>4.9218297625940939E-2</v>
      </c>
      <c r="G75" s="11">
        <f t="shared" ref="G75:G138" si="14">+IF(AND(C75=0,D75=0)," ",IF(C75=0,1,IF(D75=0,-1,(D75-C75)/C75)))</f>
        <v>0.84782608695652173</v>
      </c>
      <c r="H75" s="25">
        <f>+IF(OR(AND(E75=""),(G75="")),"",E75*G75)</f>
        <v>2.1812080536912751E-2</v>
      </c>
      <c r="I75" s="2"/>
    </row>
    <row r="76" spans="1:9" s="32" customFormat="1" ht="15" x14ac:dyDescent="0.2">
      <c r="A76" s="39"/>
      <c r="B76" s="29" t="s">
        <v>563</v>
      </c>
      <c r="C76" s="7">
        <v>22</v>
      </c>
      <c r="D76" s="7">
        <v>51</v>
      </c>
      <c r="E76" s="31">
        <f t="shared" ref="E76:E148" si="15">+IF(C76=0,"",C76/C$74)</f>
        <v>1.2304250559284116E-2</v>
      </c>
      <c r="F76" s="31">
        <f t="shared" ref="F76:F148" si="16">+IF(D76=0,"",D76/D$74)</f>
        <v>2.9530978575564564E-2</v>
      </c>
      <c r="G76" s="11">
        <f t="shared" si="14"/>
        <v>1.3181818181818181</v>
      </c>
      <c r="H76" s="25">
        <f t="shared" ref="H76:H148" si="17">+IF(OR(AND(E76=""),(G76="")),"",E76*G76)</f>
        <v>1.6219239373601788E-2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5</v>
      </c>
      <c r="E77" s="31">
        <f t="shared" ref="E77" si="18">+IF(C77=0,"",C77/C$74)</f>
        <v>1.1185682326621924E-3</v>
      </c>
      <c r="F77" s="31">
        <f t="shared" ref="F77" si="19">+IF(D77=0,"",D77/D$74)</f>
        <v>2.8951939779965257E-3</v>
      </c>
      <c r="G77" s="11">
        <f t="shared" si="14"/>
        <v>1.5</v>
      </c>
      <c r="H77" s="25">
        <f t="shared" ref="H77" si="20">+IF(OR(AND(E77=""),(G77="")),"",E77*G77)</f>
        <v>1.6778523489932886E-3</v>
      </c>
      <c r="I77" s="2"/>
    </row>
    <row r="78" spans="1:9" s="32" customFormat="1" ht="15" x14ac:dyDescent="0.2">
      <c r="A78" s="39"/>
      <c r="B78" s="29" t="s">
        <v>564</v>
      </c>
      <c r="C78" s="7">
        <v>41</v>
      </c>
      <c r="D78" s="7">
        <v>59</v>
      </c>
      <c r="E78" s="31">
        <f t="shared" si="15"/>
        <v>2.2930648769574943E-2</v>
      </c>
      <c r="F78" s="31">
        <f t="shared" si="16"/>
        <v>3.4163288940359006E-2</v>
      </c>
      <c r="G78" s="11">
        <f t="shared" si="14"/>
        <v>0.43902439024390244</v>
      </c>
      <c r="H78" s="25">
        <f t="shared" si="17"/>
        <v>1.0067114093959731E-2</v>
      </c>
      <c r="I78" s="2"/>
    </row>
    <row r="79" spans="1:9" s="32" customFormat="1" ht="15" x14ac:dyDescent="0.2">
      <c r="A79" s="39"/>
      <c r="B79" s="29" t="s">
        <v>175</v>
      </c>
      <c r="C79" s="7">
        <v>30</v>
      </c>
      <c r="D79" s="7">
        <v>90</v>
      </c>
      <c r="E79" s="31">
        <f t="shared" si="15"/>
        <v>1.6778523489932886E-2</v>
      </c>
      <c r="F79" s="31">
        <f t="shared" si="16"/>
        <v>5.211349160393746E-2</v>
      </c>
      <c r="G79" s="11">
        <f t="shared" si="14"/>
        <v>2</v>
      </c>
      <c r="H79" s="25">
        <f t="shared" si="17"/>
        <v>3.3557046979865772E-2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1</v>
      </c>
      <c r="D81" s="7">
        <v>0</v>
      </c>
      <c r="E81" s="31">
        <f t="shared" ref="E81" si="21">+IF(C81=0,"",C81/C$74)</f>
        <v>5.5928411633109618E-4</v>
      </c>
      <c r="F81" s="31" t="str">
        <f t="shared" ref="F81" si="22">+IF(D81=0,"",D81/D$74)</f>
        <v/>
      </c>
      <c r="G81" s="11">
        <f t="shared" si="14"/>
        <v>-1</v>
      </c>
      <c r="H81" s="25">
        <f t="shared" ref="H81" si="23">+IF(OR(AND(E81=""),(G81="")),"",E81*G81)</f>
        <v>-5.5928411633109618E-4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3</v>
      </c>
      <c r="D83" s="7">
        <v>3</v>
      </c>
      <c r="E83" s="31">
        <f t="shared" si="15"/>
        <v>1.6778523489932886E-3</v>
      </c>
      <c r="F83" s="31">
        <f t="shared" si="16"/>
        <v>1.7371163867979154E-3</v>
      </c>
      <c r="G83" s="11">
        <f t="shared" si="14"/>
        <v>0</v>
      </c>
      <c r="H83" s="25">
        <f t="shared" si="17"/>
        <v>0</v>
      </c>
      <c r="I83" s="2"/>
    </row>
    <row r="84" spans="1:9" s="32" customFormat="1" ht="15" x14ac:dyDescent="0.2">
      <c r="A84" s="39"/>
      <c r="B84" s="29" t="s">
        <v>424</v>
      </c>
      <c r="C84" s="7">
        <v>3</v>
      </c>
      <c r="D84" s="7">
        <v>2</v>
      </c>
      <c r="E84" s="31">
        <f t="shared" si="15"/>
        <v>1.6778523489932886E-3</v>
      </c>
      <c r="F84" s="31">
        <f t="shared" si="16"/>
        <v>1.1580775911986102E-3</v>
      </c>
      <c r="G84" s="11">
        <f t="shared" si="14"/>
        <v>-0.33333333333333331</v>
      </c>
      <c r="H84" s="25">
        <f t="shared" si="17"/>
        <v>-5.5928411633109618E-4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5</v>
      </c>
      <c r="D86" s="7">
        <v>18</v>
      </c>
      <c r="E86" s="31">
        <f t="shared" si="15"/>
        <v>2.7964205816554811E-3</v>
      </c>
      <c r="F86" s="31">
        <f t="shared" si="16"/>
        <v>1.0422698320787493E-2</v>
      </c>
      <c r="G86" s="11">
        <f t="shared" si="14"/>
        <v>2.6</v>
      </c>
      <c r="H86" s="25">
        <f t="shared" si="17"/>
        <v>7.2706935123042511E-3</v>
      </c>
      <c r="I86" s="2"/>
    </row>
    <row r="87" spans="1:9" s="32" customFormat="1" ht="15" x14ac:dyDescent="0.2">
      <c r="A87" s="39"/>
      <c r="B87" s="29" t="s">
        <v>17</v>
      </c>
      <c r="C87" s="7">
        <v>6</v>
      </c>
      <c r="D87" s="7">
        <v>3</v>
      </c>
      <c r="E87" s="31">
        <f t="shared" si="15"/>
        <v>3.3557046979865771E-3</v>
      </c>
      <c r="F87" s="31">
        <f t="shared" si="16"/>
        <v>1.7371163867979154E-3</v>
      </c>
      <c r="G87" s="11">
        <f t="shared" si="14"/>
        <v>-0.5</v>
      </c>
      <c r="H87" s="25">
        <f t="shared" si="17"/>
        <v>-1.6778523489932886E-3</v>
      </c>
      <c r="I87" s="2"/>
    </row>
    <row r="88" spans="1:9" s="32" customFormat="1" ht="15" x14ac:dyDescent="0.2">
      <c r="A88" s="39"/>
      <c r="B88" s="29" t="s">
        <v>180</v>
      </c>
      <c r="C88" s="7">
        <v>19</v>
      </c>
      <c r="D88" s="7">
        <v>26</v>
      </c>
      <c r="E88" s="31">
        <f t="shared" si="15"/>
        <v>1.0626398210290829E-2</v>
      </c>
      <c r="F88" s="31">
        <f t="shared" si="16"/>
        <v>1.5055008685581933E-2</v>
      </c>
      <c r="G88" s="11">
        <f t="shared" si="14"/>
        <v>0.36842105263157893</v>
      </c>
      <c r="H88" s="25">
        <f t="shared" si="17"/>
        <v>3.9149888143176735E-3</v>
      </c>
      <c r="I88" s="2"/>
    </row>
    <row r="89" spans="1:9" s="32" customFormat="1" ht="15" x14ac:dyDescent="0.2">
      <c r="A89" s="39"/>
      <c r="B89" s="29" t="s">
        <v>565</v>
      </c>
      <c r="C89" s="7">
        <v>6</v>
      </c>
      <c r="D89" s="7">
        <v>4</v>
      </c>
      <c r="E89" s="31">
        <f t="shared" ref="E89" si="24">+IF(C89=0,"",C89/C$74)</f>
        <v>3.3557046979865771E-3</v>
      </c>
      <c r="F89" s="31">
        <f t="shared" ref="F89" si="25">+IF(D89=0,"",D89/D$74)</f>
        <v>2.3161551823972205E-3</v>
      </c>
      <c r="G89" s="11">
        <f t="shared" si="14"/>
        <v>-0.33333333333333331</v>
      </c>
      <c r="H89" s="25">
        <f t="shared" ref="H89" si="26">+IF(OR(AND(E89=""),(G89="")),"",E89*G89)</f>
        <v>-1.1185682326621924E-3</v>
      </c>
      <c r="I89" s="2"/>
    </row>
    <row r="90" spans="1:9" s="32" customFormat="1" ht="15" x14ac:dyDescent="0.2">
      <c r="A90" s="39"/>
      <c r="B90" s="29" t="s">
        <v>181</v>
      </c>
      <c r="C90" s="7">
        <v>157</v>
      </c>
      <c r="D90" s="7">
        <v>136</v>
      </c>
      <c r="E90" s="31">
        <f t="shared" si="15"/>
        <v>8.7807606263982096E-2</v>
      </c>
      <c r="F90" s="31">
        <f t="shared" si="16"/>
        <v>7.87492762015055E-2</v>
      </c>
      <c r="G90" s="11">
        <f t="shared" si="14"/>
        <v>-0.13375796178343949</v>
      </c>
      <c r="H90" s="25">
        <f t="shared" si="17"/>
        <v>-1.1744966442953019E-2</v>
      </c>
      <c r="I90" s="2"/>
    </row>
    <row r="91" spans="1:9" s="32" customFormat="1" ht="15" x14ac:dyDescent="0.2">
      <c r="A91" s="39"/>
      <c r="B91" s="29" t="s">
        <v>182</v>
      </c>
      <c r="C91" s="7">
        <v>20</v>
      </c>
      <c r="D91" s="7">
        <v>44</v>
      </c>
      <c r="E91" s="31">
        <f t="shared" si="15"/>
        <v>1.1185682326621925E-2</v>
      </c>
      <c r="F91" s="31">
        <f t="shared" si="16"/>
        <v>2.5477707006369428E-2</v>
      </c>
      <c r="G91" s="11">
        <f t="shared" si="14"/>
        <v>1.2</v>
      </c>
      <c r="H91" s="25">
        <f t="shared" si="17"/>
        <v>1.3422818791946308E-2</v>
      </c>
      <c r="I91" s="2"/>
    </row>
    <row r="92" spans="1:9" s="32" customFormat="1" ht="15" x14ac:dyDescent="0.2">
      <c r="A92" s="39"/>
      <c r="B92" s="29" t="s">
        <v>21</v>
      </c>
      <c r="C92" s="7">
        <v>14</v>
      </c>
      <c r="D92" s="7">
        <v>29</v>
      </c>
      <c r="E92" s="31">
        <f t="shared" si="15"/>
        <v>7.829977628635347E-3</v>
      </c>
      <c r="F92" s="31">
        <f t="shared" si="16"/>
        <v>1.679212507237985E-2</v>
      </c>
      <c r="G92" s="11">
        <f t="shared" si="14"/>
        <v>1.0714285714285714</v>
      </c>
      <c r="H92" s="25">
        <f t="shared" si="17"/>
        <v>8.389261744966443E-3</v>
      </c>
      <c r="I92" s="2"/>
    </row>
    <row r="93" spans="1:9" s="32" customFormat="1" ht="15" x14ac:dyDescent="0.2">
      <c r="A93" s="39"/>
      <c r="B93" s="29" t="s">
        <v>425</v>
      </c>
      <c r="C93" s="7">
        <v>9</v>
      </c>
      <c r="D93" s="7">
        <v>13</v>
      </c>
      <c r="E93" s="31">
        <f t="shared" si="15"/>
        <v>5.0335570469798654E-3</v>
      </c>
      <c r="F93" s="31">
        <f t="shared" si="16"/>
        <v>7.5275043427909666E-3</v>
      </c>
      <c r="G93" s="11">
        <f t="shared" si="14"/>
        <v>0.44444444444444442</v>
      </c>
      <c r="H93" s="25">
        <f t="shared" si="17"/>
        <v>2.2371364653243843E-3</v>
      </c>
      <c r="I93" s="2"/>
    </row>
    <row r="94" spans="1:9" s="32" customFormat="1" ht="15" x14ac:dyDescent="0.2">
      <c r="A94" s="39"/>
      <c r="B94" s="29" t="s">
        <v>183</v>
      </c>
      <c r="C94" s="7">
        <v>6</v>
      </c>
      <c r="D94" s="7">
        <v>10</v>
      </c>
      <c r="E94" s="31">
        <f t="shared" si="15"/>
        <v>3.3557046979865771E-3</v>
      </c>
      <c r="F94" s="31">
        <f t="shared" si="16"/>
        <v>5.7903879559930514E-3</v>
      </c>
      <c r="G94" s="11">
        <f t="shared" si="14"/>
        <v>0.66666666666666663</v>
      </c>
      <c r="H94" s="25">
        <f t="shared" si="17"/>
        <v>2.2371364653243847E-3</v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2</v>
      </c>
      <c r="E95" s="31">
        <f t="shared" ref="E95:E96" si="27">+IF(C95=0,"",C95/C$74)</f>
        <v>1.1185682326621924E-3</v>
      </c>
      <c r="F95" s="31">
        <f t="shared" ref="F95:F96" si="28">+IF(D95=0,"",D95/D$74)</f>
        <v>1.1580775911986102E-3</v>
      </c>
      <c r="G95" s="11">
        <f t="shared" si="14"/>
        <v>0</v>
      </c>
      <c r="H95" s="25">
        <f t="shared" ref="H95:H96" si="29">+IF(OR(AND(E95=""),(G95="")),"",E95*G95)</f>
        <v>0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2</v>
      </c>
      <c r="E96" s="31">
        <f t="shared" si="27"/>
        <v>5.5928411633109618E-4</v>
      </c>
      <c r="F96" s="31">
        <f t="shared" si="28"/>
        <v>1.1580775911986102E-3</v>
      </c>
      <c r="G96" s="11">
        <f t="shared" si="14"/>
        <v>1</v>
      </c>
      <c r="H96" s="25">
        <f t="shared" si="29"/>
        <v>5.5928411633109618E-4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99</v>
      </c>
      <c r="D98" s="7">
        <v>48</v>
      </c>
      <c r="E98" s="31">
        <f t="shared" si="15"/>
        <v>5.5369127516778527E-2</v>
      </c>
      <c r="F98" s="31">
        <f t="shared" si="16"/>
        <v>2.7793862188766647E-2</v>
      </c>
      <c r="G98" s="11">
        <f t="shared" si="14"/>
        <v>-0.51515151515151514</v>
      </c>
      <c r="H98" s="25">
        <f t="shared" si="17"/>
        <v>-2.8523489932885907E-2</v>
      </c>
      <c r="I98" s="2"/>
    </row>
    <row r="99" spans="1:9" s="32" customFormat="1" ht="15" x14ac:dyDescent="0.2">
      <c r="A99" s="39"/>
      <c r="B99" s="29" t="s">
        <v>19</v>
      </c>
      <c r="C99" s="7">
        <v>1</v>
      </c>
      <c r="D99" s="7">
        <v>8</v>
      </c>
      <c r="E99" s="31">
        <f t="shared" si="15"/>
        <v>5.5928411633109618E-4</v>
      </c>
      <c r="F99" s="31">
        <f t="shared" si="16"/>
        <v>4.6323103647944409E-3</v>
      </c>
      <c r="G99" s="11">
        <f t="shared" si="14"/>
        <v>7</v>
      </c>
      <c r="H99" s="25">
        <f t="shared" si="17"/>
        <v>3.9149888143176735E-3</v>
      </c>
      <c r="I99" s="2"/>
    </row>
    <row r="100" spans="1:9" s="32" customFormat="1" ht="15" x14ac:dyDescent="0.2">
      <c r="A100" s="39"/>
      <c r="B100" s="29" t="s">
        <v>22</v>
      </c>
      <c r="C100" s="7">
        <v>1</v>
      </c>
      <c r="D100" s="7">
        <v>0</v>
      </c>
      <c r="E100" s="31">
        <f t="shared" si="15"/>
        <v>5.5928411633109618E-4</v>
      </c>
      <c r="F100" s="31" t="str">
        <f t="shared" si="16"/>
        <v/>
      </c>
      <c r="G100" s="11">
        <f t="shared" si="14"/>
        <v>-1</v>
      </c>
      <c r="H100" s="25">
        <f t="shared" si="17"/>
        <v>-5.5928411633109618E-4</v>
      </c>
      <c r="I100" s="2"/>
    </row>
    <row r="101" spans="1:9" s="32" customFormat="1" ht="15" x14ac:dyDescent="0.2">
      <c r="A101" s="39"/>
      <c r="B101" s="29" t="s">
        <v>185</v>
      </c>
      <c r="C101" s="7">
        <v>19</v>
      </c>
      <c r="D101" s="7">
        <v>14</v>
      </c>
      <c r="E101" s="31">
        <f t="shared" si="15"/>
        <v>1.0626398210290829E-2</v>
      </c>
      <c r="F101" s="31">
        <f t="shared" si="16"/>
        <v>8.1065431383902722E-3</v>
      </c>
      <c r="G101" s="11">
        <f t="shared" si="14"/>
        <v>-0.26315789473684209</v>
      </c>
      <c r="H101" s="25">
        <f t="shared" si="17"/>
        <v>-2.7964205816554811E-3</v>
      </c>
      <c r="I101" s="2"/>
    </row>
    <row r="102" spans="1:9" s="32" customFormat="1" ht="15" x14ac:dyDescent="0.2">
      <c r="A102" s="39"/>
      <c r="B102" s="29" t="s">
        <v>601</v>
      </c>
      <c r="C102" s="7">
        <v>9</v>
      </c>
      <c r="D102" s="7">
        <v>23</v>
      </c>
      <c r="E102" s="31">
        <f t="shared" si="15"/>
        <v>5.0335570469798654E-3</v>
      </c>
      <c r="F102" s="31">
        <f t="shared" si="16"/>
        <v>1.3317892298784018E-2</v>
      </c>
      <c r="G102" s="11">
        <f t="shared" si="14"/>
        <v>1.5555555555555556</v>
      </c>
      <c r="H102" s="25">
        <f t="shared" si="17"/>
        <v>7.829977628635347E-3</v>
      </c>
      <c r="I102" s="2"/>
    </row>
    <row r="103" spans="1:9" s="32" customFormat="1" ht="15" x14ac:dyDescent="0.2">
      <c r="A103" s="39"/>
      <c r="B103" s="29" t="s">
        <v>426</v>
      </c>
      <c r="C103" s="7">
        <v>28</v>
      </c>
      <c r="D103" s="7">
        <v>37</v>
      </c>
      <c r="E103" s="31">
        <f t="shared" si="15"/>
        <v>1.5659955257270694E-2</v>
      </c>
      <c r="F103" s="31">
        <f t="shared" si="16"/>
        <v>2.1424435437174292E-2</v>
      </c>
      <c r="G103" s="11">
        <f t="shared" si="14"/>
        <v>0.32142857142857145</v>
      </c>
      <c r="H103" s="25">
        <f t="shared" si="17"/>
        <v>5.0335570469798663E-3</v>
      </c>
      <c r="I103" s="2"/>
    </row>
    <row r="104" spans="1:9" s="32" customFormat="1" ht="15" x14ac:dyDescent="0.2">
      <c r="A104" s="39"/>
      <c r="B104" s="29" t="s">
        <v>18</v>
      </c>
      <c r="C104" s="7">
        <v>7</v>
      </c>
      <c r="D104" s="7">
        <v>20</v>
      </c>
      <c r="E104" s="31">
        <f t="shared" si="15"/>
        <v>3.9149888143176735E-3</v>
      </c>
      <c r="F104" s="31">
        <f t="shared" si="16"/>
        <v>1.1580775911986103E-2</v>
      </c>
      <c r="G104" s="11">
        <f t="shared" si="14"/>
        <v>1.8571428571428572</v>
      </c>
      <c r="H104" s="25">
        <f t="shared" si="17"/>
        <v>7.2706935123042511E-3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3</v>
      </c>
      <c r="D106" s="7">
        <v>0</v>
      </c>
      <c r="E106" s="31">
        <f t="shared" si="15"/>
        <v>1.6778523489932886E-3</v>
      </c>
      <c r="F106" s="31" t="str">
        <f t="shared" si="16"/>
        <v/>
      </c>
      <c r="G106" s="11">
        <f t="shared" si="14"/>
        <v>-1</v>
      </c>
      <c r="H106" s="25">
        <f t="shared" si="17"/>
        <v>-1.6778523489932886E-3</v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1</v>
      </c>
      <c r="E107" s="31">
        <f t="shared" ref="E107" si="33">+IF(C107=0,"",C107/C$74)</f>
        <v>5.5928411633109618E-4</v>
      </c>
      <c r="F107" s="31">
        <f t="shared" ref="F107" si="34">+IF(D107=0,"",D107/D$74)</f>
        <v>5.7903879559930511E-4</v>
      </c>
      <c r="G107" s="11">
        <f t="shared" si="14"/>
        <v>0</v>
      </c>
      <c r="H107" s="25">
        <f t="shared" ref="H107" si="35">+IF(OR(AND(E107=""),(G107="")),"",E107*G107)</f>
        <v>0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3</v>
      </c>
      <c r="E108" s="31" t="str">
        <f t="shared" si="15"/>
        <v/>
      </c>
      <c r="F108" s="31">
        <f t="shared" si="16"/>
        <v>1.7371163867979154E-3</v>
      </c>
      <c r="G108" s="11">
        <f t="shared" si="14"/>
        <v>1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6</v>
      </c>
      <c r="D109" s="7">
        <v>13</v>
      </c>
      <c r="E109" s="31">
        <f t="shared" si="15"/>
        <v>3.3557046979865771E-3</v>
      </c>
      <c r="F109" s="31">
        <f t="shared" si="16"/>
        <v>7.5275043427909666E-3</v>
      </c>
      <c r="G109" s="11">
        <f t="shared" si="14"/>
        <v>1.1666666666666667</v>
      </c>
      <c r="H109" s="25">
        <f t="shared" si="17"/>
        <v>3.9149888143176735E-3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2</v>
      </c>
      <c r="E110" s="31">
        <f t="shared" si="15"/>
        <v>1.1185682326621924E-3</v>
      </c>
      <c r="F110" s="31">
        <f t="shared" si="16"/>
        <v>1.1580775911986102E-3</v>
      </c>
      <c r="G110" s="11">
        <f t="shared" si="14"/>
        <v>0</v>
      </c>
      <c r="H110" s="25">
        <f t="shared" si="17"/>
        <v>0</v>
      </c>
      <c r="I110" s="2"/>
    </row>
    <row r="111" spans="1:9" s="32" customFormat="1" ht="15" x14ac:dyDescent="0.2">
      <c r="A111" s="39"/>
      <c r="B111" s="29" t="s">
        <v>603</v>
      </c>
      <c r="C111" s="7">
        <v>2</v>
      </c>
      <c r="D111" s="7">
        <v>15</v>
      </c>
      <c r="E111" s="31">
        <f t="shared" si="15"/>
        <v>1.1185682326621924E-3</v>
      </c>
      <c r="F111" s="31">
        <f t="shared" si="16"/>
        <v>8.6855819339895779E-3</v>
      </c>
      <c r="G111" s="11">
        <f t="shared" si="14"/>
        <v>6.5</v>
      </c>
      <c r="H111" s="25">
        <f t="shared" si="17"/>
        <v>7.2706935123042502E-3</v>
      </c>
      <c r="I111" s="2"/>
    </row>
    <row r="112" spans="1:9" s="32" customFormat="1" ht="15" x14ac:dyDescent="0.2">
      <c r="A112" s="39"/>
      <c r="B112" s="29" t="s">
        <v>189</v>
      </c>
      <c r="C112" s="7">
        <v>15</v>
      </c>
      <c r="D112" s="7">
        <v>7</v>
      </c>
      <c r="E112" s="31">
        <f t="shared" si="15"/>
        <v>8.389261744966443E-3</v>
      </c>
      <c r="F112" s="31">
        <f t="shared" si="16"/>
        <v>4.0532715691951361E-3</v>
      </c>
      <c r="G112" s="11">
        <f t="shared" si="14"/>
        <v>-0.53333333333333333</v>
      </c>
      <c r="H112" s="25">
        <f t="shared" si="17"/>
        <v>-4.4742729306487695E-3</v>
      </c>
      <c r="I112" s="2"/>
    </row>
    <row r="113" spans="1:9" s="32" customFormat="1" ht="15" x14ac:dyDescent="0.2">
      <c r="A113" s="39"/>
      <c r="B113" s="29" t="s">
        <v>190</v>
      </c>
      <c r="C113" s="7">
        <v>19</v>
      </c>
      <c r="D113" s="7">
        <v>35</v>
      </c>
      <c r="E113" s="31">
        <f t="shared" si="15"/>
        <v>1.0626398210290829E-2</v>
      </c>
      <c r="F113" s="31">
        <f t="shared" si="16"/>
        <v>2.0266357845975681E-2</v>
      </c>
      <c r="G113" s="11">
        <f t="shared" si="14"/>
        <v>0.84210526315789469</v>
      </c>
      <c r="H113" s="25">
        <f t="shared" si="17"/>
        <v>8.948545861297539E-3</v>
      </c>
      <c r="I113" s="2"/>
    </row>
    <row r="114" spans="1:9" s="32" customFormat="1" ht="15" x14ac:dyDescent="0.2">
      <c r="A114" s="39"/>
      <c r="B114" s="29" t="s">
        <v>191</v>
      </c>
      <c r="C114" s="7">
        <v>7</v>
      </c>
      <c r="D114" s="7">
        <v>10</v>
      </c>
      <c r="E114" s="31">
        <f t="shared" si="15"/>
        <v>3.9149888143176735E-3</v>
      </c>
      <c r="F114" s="31">
        <f t="shared" si="16"/>
        <v>5.7903879559930514E-3</v>
      </c>
      <c r="G114" s="11">
        <f t="shared" si="14"/>
        <v>0.42857142857142855</v>
      </c>
      <c r="H114" s="25">
        <f t="shared" si="17"/>
        <v>1.6778523489932886E-3</v>
      </c>
      <c r="I114" s="2"/>
    </row>
    <row r="115" spans="1:9" s="32" customFormat="1" ht="15" x14ac:dyDescent="0.2">
      <c r="A115" s="39"/>
      <c r="B115" s="29" t="s">
        <v>27</v>
      </c>
      <c r="C115" s="7">
        <v>6</v>
      </c>
      <c r="D115" s="7">
        <v>14</v>
      </c>
      <c r="E115" s="31">
        <f t="shared" si="15"/>
        <v>3.3557046979865771E-3</v>
      </c>
      <c r="F115" s="31">
        <f t="shared" si="16"/>
        <v>8.1065431383902722E-3</v>
      </c>
      <c r="G115" s="11">
        <f t="shared" si="14"/>
        <v>1.3333333333333333</v>
      </c>
      <c r="H115" s="25">
        <f t="shared" si="17"/>
        <v>4.4742729306487695E-3</v>
      </c>
      <c r="I115" s="2"/>
    </row>
    <row r="116" spans="1:9" s="32" customFormat="1" ht="15" x14ac:dyDescent="0.2">
      <c r="A116" s="39"/>
      <c r="B116" s="29" t="s">
        <v>192</v>
      </c>
      <c r="C116" s="7">
        <v>14</v>
      </c>
      <c r="D116" s="7">
        <v>4</v>
      </c>
      <c r="E116" s="31">
        <f t="shared" si="15"/>
        <v>7.829977628635347E-3</v>
      </c>
      <c r="F116" s="31">
        <f t="shared" si="16"/>
        <v>2.3161551823972205E-3</v>
      </c>
      <c r="G116" s="11">
        <f t="shared" si="14"/>
        <v>-0.7142857142857143</v>
      </c>
      <c r="H116" s="25">
        <f t="shared" si="17"/>
        <v>-5.5928411633109623E-3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20</v>
      </c>
      <c r="D118" s="7">
        <v>22</v>
      </c>
      <c r="E118" s="31">
        <f t="shared" si="15"/>
        <v>1.1185682326621925E-2</v>
      </c>
      <c r="F118" s="31">
        <f t="shared" si="16"/>
        <v>1.2738853503184714E-2</v>
      </c>
      <c r="G118" s="11">
        <f t="shared" si="14"/>
        <v>0.1</v>
      </c>
      <c r="H118" s="25">
        <f t="shared" si="17"/>
        <v>1.1185682326621926E-3</v>
      </c>
      <c r="I118" s="2"/>
    </row>
    <row r="119" spans="1:9" s="32" customFormat="1" ht="15" x14ac:dyDescent="0.2">
      <c r="A119" s="39"/>
      <c r="B119" s="29" t="s">
        <v>24</v>
      </c>
      <c r="C119" s="7">
        <v>15</v>
      </c>
      <c r="D119" s="7">
        <v>23</v>
      </c>
      <c r="E119" s="31">
        <f t="shared" si="15"/>
        <v>8.389261744966443E-3</v>
      </c>
      <c r="F119" s="31">
        <f t="shared" si="16"/>
        <v>1.3317892298784018E-2</v>
      </c>
      <c r="G119" s="11">
        <f t="shared" si="14"/>
        <v>0.53333333333333333</v>
      </c>
      <c r="H119" s="25">
        <f t="shared" si="17"/>
        <v>4.4742729306487695E-3</v>
      </c>
      <c r="I119" s="2"/>
    </row>
    <row r="120" spans="1:9" s="32" customFormat="1" ht="15" x14ac:dyDescent="0.2">
      <c r="A120" s="39"/>
      <c r="B120" s="29" t="s">
        <v>194</v>
      </c>
      <c r="C120" s="7">
        <v>6</v>
      </c>
      <c r="D120" s="7">
        <v>6</v>
      </c>
      <c r="E120" s="31">
        <f t="shared" si="15"/>
        <v>3.3557046979865771E-3</v>
      </c>
      <c r="F120" s="31">
        <f t="shared" si="16"/>
        <v>3.4742327735958309E-3</v>
      </c>
      <c r="G120" s="11">
        <f t="shared" si="14"/>
        <v>0</v>
      </c>
      <c r="H120" s="25">
        <f t="shared" si="17"/>
        <v>0</v>
      </c>
      <c r="I120" s="2"/>
    </row>
    <row r="121" spans="1:9" s="32" customFormat="1" ht="15" x14ac:dyDescent="0.2">
      <c r="A121" s="39"/>
      <c r="B121" s="29" t="s">
        <v>25</v>
      </c>
      <c r="C121" s="7">
        <v>3</v>
      </c>
      <c r="D121" s="7">
        <v>16</v>
      </c>
      <c r="E121" s="31">
        <f t="shared" si="15"/>
        <v>1.6778523489932886E-3</v>
      </c>
      <c r="F121" s="31">
        <f t="shared" si="16"/>
        <v>9.2646207295888818E-3</v>
      </c>
      <c r="G121" s="11">
        <f t="shared" si="14"/>
        <v>4.333333333333333</v>
      </c>
      <c r="H121" s="25">
        <f t="shared" si="17"/>
        <v>7.2706935123042502E-3</v>
      </c>
      <c r="I121" s="2"/>
    </row>
    <row r="122" spans="1:9" s="32" customFormat="1" ht="15" x14ac:dyDescent="0.2">
      <c r="A122" s="39"/>
      <c r="B122" s="29" t="s">
        <v>23</v>
      </c>
      <c r="C122" s="7">
        <v>3</v>
      </c>
      <c r="D122" s="7">
        <v>2</v>
      </c>
      <c r="E122" s="31">
        <f t="shared" si="15"/>
        <v>1.6778523489932886E-3</v>
      </c>
      <c r="F122" s="31">
        <f t="shared" si="16"/>
        <v>1.1580775911986102E-3</v>
      </c>
      <c r="G122" s="11">
        <f t="shared" si="14"/>
        <v>-0.33333333333333331</v>
      </c>
      <c r="H122" s="25">
        <f t="shared" si="17"/>
        <v>-5.5928411633109618E-4</v>
      </c>
      <c r="I122" s="2"/>
    </row>
    <row r="123" spans="1:9" s="32" customFormat="1" ht="15" x14ac:dyDescent="0.2">
      <c r="A123" s="39"/>
      <c r="B123" s="29" t="s">
        <v>26</v>
      </c>
      <c r="C123" s="7">
        <v>32</v>
      </c>
      <c r="D123" s="7">
        <v>31</v>
      </c>
      <c r="E123" s="31">
        <f t="shared" si="15"/>
        <v>1.7897091722595078E-2</v>
      </c>
      <c r="F123" s="31">
        <f t="shared" si="16"/>
        <v>1.7950202663578461E-2</v>
      </c>
      <c r="G123" s="11">
        <f t="shared" si="14"/>
        <v>-3.125E-2</v>
      </c>
      <c r="H123" s="25">
        <f t="shared" si="17"/>
        <v>-5.5928411633109618E-4</v>
      </c>
      <c r="I123" s="2"/>
    </row>
    <row r="124" spans="1:9" s="32" customFormat="1" ht="15" x14ac:dyDescent="0.2">
      <c r="A124" s="39"/>
      <c r="B124" s="29" t="s">
        <v>195</v>
      </c>
      <c r="C124" s="7">
        <v>46</v>
      </c>
      <c r="D124" s="7">
        <v>99</v>
      </c>
      <c r="E124" s="31">
        <f t="shared" si="15"/>
        <v>2.5727069351230425E-2</v>
      </c>
      <c r="F124" s="31">
        <f t="shared" si="16"/>
        <v>5.7324840764331211E-2</v>
      </c>
      <c r="G124" s="11">
        <f t="shared" si="14"/>
        <v>1.1521739130434783</v>
      </c>
      <c r="H124" s="25">
        <f t="shared" si="17"/>
        <v>2.9642058165548098E-2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15</v>
      </c>
      <c r="D126" s="7">
        <v>128</v>
      </c>
      <c r="E126" s="31">
        <f t="shared" si="15"/>
        <v>8.389261744966443E-3</v>
      </c>
      <c r="F126" s="31">
        <f t="shared" si="16"/>
        <v>7.4116965836711055E-2</v>
      </c>
      <c r="G126" s="11">
        <f t="shared" si="14"/>
        <v>7.5333333333333332</v>
      </c>
      <c r="H126" s="25">
        <f t="shared" si="17"/>
        <v>6.3199105145413867E-2</v>
      </c>
      <c r="I126" s="2"/>
    </row>
    <row r="127" spans="1:9" s="32" customFormat="1" ht="15" x14ac:dyDescent="0.2">
      <c r="A127" s="39"/>
      <c r="B127" s="29" t="s">
        <v>196</v>
      </c>
      <c r="C127" s="7">
        <v>23</v>
      </c>
      <c r="D127" s="7">
        <v>34</v>
      </c>
      <c r="E127" s="31">
        <f t="shared" si="15"/>
        <v>1.2863534675615212E-2</v>
      </c>
      <c r="F127" s="31">
        <f t="shared" si="16"/>
        <v>1.9687319050376375E-2</v>
      </c>
      <c r="G127" s="11">
        <f t="shared" si="14"/>
        <v>0.47826086956521741</v>
      </c>
      <c r="H127" s="25">
        <f t="shared" si="17"/>
        <v>6.1521252796420582E-3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4</v>
      </c>
      <c r="E128" s="31" t="str">
        <f t="shared" si="15"/>
        <v/>
      </c>
      <c r="F128" s="31">
        <f t="shared" si="16"/>
        <v>2.3161551823972205E-3</v>
      </c>
      <c r="G128" s="11">
        <f t="shared" si="14"/>
        <v>1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756</v>
      </c>
      <c r="D129" s="7">
        <v>221</v>
      </c>
      <c r="E129" s="31">
        <f t="shared" si="15"/>
        <v>0.42281879194630873</v>
      </c>
      <c r="F129" s="31">
        <f t="shared" si="16"/>
        <v>0.12796757382744645</v>
      </c>
      <c r="G129" s="11">
        <f t="shared" si="14"/>
        <v>-0.70767195767195767</v>
      </c>
      <c r="H129" s="25">
        <f t="shared" si="17"/>
        <v>-0.29921700223713649</v>
      </c>
      <c r="I129" s="2"/>
    </row>
    <row r="130" spans="1:9" s="32" customFormat="1" ht="15" x14ac:dyDescent="0.2">
      <c r="A130" s="39"/>
      <c r="B130" s="29" t="s">
        <v>197</v>
      </c>
      <c r="C130" s="7">
        <v>17</v>
      </c>
      <c r="D130" s="7">
        <v>14</v>
      </c>
      <c r="E130" s="31">
        <f t="shared" si="15"/>
        <v>9.5078299776286349E-3</v>
      </c>
      <c r="F130" s="31">
        <f t="shared" si="16"/>
        <v>8.1065431383902722E-3</v>
      </c>
      <c r="G130" s="11">
        <f t="shared" si="14"/>
        <v>-0.17647058823529413</v>
      </c>
      <c r="H130" s="25">
        <f t="shared" si="17"/>
        <v>-1.6778523489932886E-3</v>
      </c>
      <c r="I130" s="2"/>
    </row>
    <row r="131" spans="1:9" s="32" customFormat="1" ht="15" x14ac:dyDescent="0.2">
      <c r="A131" s="39"/>
      <c r="B131" s="29" t="s">
        <v>198</v>
      </c>
      <c r="C131" s="7">
        <v>4</v>
      </c>
      <c r="D131" s="7">
        <v>18</v>
      </c>
      <c r="E131" s="31">
        <f t="shared" si="15"/>
        <v>2.2371364653243847E-3</v>
      </c>
      <c r="F131" s="31">
        <f t="shared" si="16"/>
        <v>1.0422698320787493E-2</v>
      </c>
      <c r="G131" s="11">
        <f t="shared" si="14"/>
        <v>3.5</v>
      </c>
      <c r="H131" s="25">
        <f t="shared" si="17"/>
        <v>7.829977628635347E-3</v>
      </c>
      <c r="I131" s="2"/>
    </row>
    <row r="132" spans="1:9" s="32" customFormat="1" ht="15" x14ac:dyDescent="0.2">
      <c r="A132" s="39"/>
      <c r="B132" s="29" t="s">
        <v>28</v>
      </c>
      <c r="C132" s="7">
        <v>71</v>
      </c>
      <c r="D132" s="7">
        <v>117</v>
      </c>
      <c r="E132" s="31">
        <f t="shared" si="15"/>
        <v>3.9709172259507833E-2</v>
      </c>
      <c r="F132" s="31">
        <f t="shared" si="16"/>
        <v>6.7747539085118699E-2</v>
      </c>
      <c r="G132" s="11">
        <f t="shared" si="14"/>
        <v>0.647887323943662</v>
      </c>
      <c r="H132" s="25">
        <f t="shared" si="17"/>
        <v>2.5727069351230428E-2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0</v>
      </c>
      <c r="E133" s="31">
        <f t="shared" si="15"/>
        <v>5.5928411633109618E-4</v>
      </c>
      <c r="F133" s="31" t="str">
        <f t="shared" si="16"/>
        <v/>
      </c>
      <c r="G133" s="11">
        <f t="shared" si="14"/>
        <v>-1</v>
      </c>
      <c r="H133" s="25">
        <f t="shared" si="17"/>
        <v>-5.5928411633109618E-4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8</v>
      </c>
      <c r="E134" s="31" t="str">
        <f t="shared" ref="E134" si="36">+IF(C134=0,"",C134/C$74)</f>
        <v/>
      </c>
      <c r="F134" s="31">
        <f t="shared" ref="F134" si="37">+IF(D134=0,"",D134/D$74)</f>
        <v>4.6323103647944409E-3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6</v>
      </c>
      <c r="D135" s="7">
        <v>31</v>
      </c>
      <c r="E135" s="31">
        <f t="shared" si="15"/>
        <v>3.3557046979865771E-3</v>
      </c>
      <c r="F135" s="31">
        <f t="shared" si="16"/>
        <v>1.7950202663578461E-2</v>
      </c>
      <c r="G135" s="11">
        <f t="shared" si="14"/>
        <v>4.166666666666667</v>
      </c>
      <c r="H135" s="25">
        <f t="shared" si="17"/>
        <v>1.3982102908277406E-2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4</v>
      </c>
      <c r="E137" s="31" t="str">
        <f t="shared" si="15"/>
        <v/>
      </c>
      <c r="F137" s="31">
        <f t="shared" si="16"/>
        <v>2.3161551823972205E-3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3</v>
      </c>
      <c r="D139" s="7">
        <v>14</v>
      </c>
      <c r="E139" s="31">
        <f t="shared" si="15"/>
        <v>1.6778523489932886E-3</v>
      </c>
      <c r="F139" s="31">
        <f t="shared" si="16"/>
        <v>8.1065431383902722E-3</v>
      </c>
      <c r="G139" s="11">
        <f t="shared" ref="G139:G163" si="39">+IF(AND(C139=0,D139=0)," ",IF(C139=0,1,IF(D139=0,-1,(D139-C139)/C139)))</f>
        <v>3.6666666666666665</v>
      </c>
      <c r="H139" s="25">
        <f t="shared" si="17"/>
        <v>6.1521252796420574E-3</v>
      </c>
      <c r="I139" s="2"/>
    </row>
    <row r="140" spans="1:9" s="32" customFormat="1" ht="15" x14ac:dyDescent="0.2">
      <c r="A140" s="39"/>
      <c r="B140" s="29" t="s">
        <v>202</v>
      </c>
      <c r="C140" s="7">
        <v>3</v>
      </c>
      <c r="D140" s="7">
        <v>3</v>
      </c>
      <c r="E140" s="31">
        <f t="shared" si="15"/>
        <v>1.6778523489932886E-3</v>
      </c>
      <c r="F140" s="31">
        <f t="shared" si="16"/>
        <v>1.7371163867979154E-3</v>
      </c>
      <c r="G140" s="11">
        <f t="shared" si="39"/>
        <v>0</v>
      </c>
      <c r="H140" s="25">
        <f t="shared" si="17"/>
        <v>0</v>
      </c>
      <c r="I140" s="2"/>
    </row>
    <row r="141" spans="1:9" s="32" customFormat="1" ht="15" x14ac:dyDescent="0.2">
      <c r="A141" s="39"/>
      <c r="B141" s="29" t="s">
        <v>430</v>
      </c>
      <c r="C141" s="7">
        <v>20</v>
      </c>
      <c r="D141" s="7">
        <v>36</v>
      </c>
      <c r="E141" s="31">
        <f t="shared" si="15"/>
        <v>1.1185682326621925E-2</v>
      </c>
      <c r="F141" s="31">
        <f t="shared" si="16"/>
        <v>2.0845396641574986E-2</v>
      </c>
      <c r="G141" s="11">
        <f t="shared" si="39"/>
        <v>0.8</v>
      </c>
      <c r="H141" s="25">
        <f t="shared" si="17"/>
        <v>8.9485458612975407E-3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5.5928411633109618E-4</v>
      </c>
      <c r="F143" s="31" t="str">
        <f t="shared" si="16"/>
        <v/>
      </c>
      <c r="G143" s="11">
        <f t="shared" si="39"/>
        <v>-1</v>
      </c>
      <c r="H143" s="25">
        <f t="shared" si="17"/>
        <v>-5.5928411633109618E-4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2</v>
      </c>
      <c r="D145" s="7">
        <v>0</v>
      </c>
      <c r="E145" s="31">
        <f t="shared" si="15"/>
        <v>1.1185682326621924E-3</v>
      </c>
      <c r="F145" s="31" t="str">
        <f t="shared" si="16"/>
        <v/>
      </c>
      <c r="G145" s="11">
        <f t="shared" si="39"/>
        <v>-1</v>
      </c>
      <c r="H145" s="25">
        <f t="shared" si="17"/>
        <v>-1.1185682326621924E-3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2</v>
      </c>
      <c r="E149" s="31" t="str">
        <f t="shared" ref="E149:E158" si="46">+IF(C149=0,"",C149/C$74)</f>
        <v/>
      </c>
      <c r="F149" s="31">
        <f t="shared" ref="F149:F158" si="47">+IF(D149=0,"",D149/D$74)</f>
        <v>1.1580775911986102E-3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7</v>
      </c>
      <c r="D150" s="7">
        <v>15</v>
      </c>
      <c r="E150" s="31">
        <f t="shared" si="46"/>
        <v>3.9149888143176735E-3</v>
      </c>
      <c r="F150" s="31">
        <f t="shared" si="47"/>
        <v>8.6855819339895779E-3</v>
      </c>
      <c r="G150" s="11">
        <f t="shared" si="39"/>
        <v>1.1428571428571428</v>
      </c>
      <c r="H150" s="25">
        <f t="shared" si="48"/>
        <v>4.4742729306487695E-3</v>
      </c>
      <c r="I150" s="2"/>
    </row>
    <row r="151" spans="1:9" s="32" customFormat="1" ht="15" x14ac:dyDescent="0.2">
      <c r="A151" s="39"/>
      <c r="B151" s="29" t="s">
        <v>205</v>
      </c>
      <c r="C151" s="7">
        <v>4</v>
      </c>
      <c r="D151" s="7">
        <v>5</v>
      </c>
      <c r="E151" s="31">
        <f t="shared" si="46"/>
        <v>2.2371364653243847E-3</v>
      </c>
      <c r="F151" s="31">
        <f t="shared" si="47"/>
        <v>2.8951939779965257E-3</v>
      </c>
      <c r="G151" s="11">
        <f t="shared" si="39"/>
        <v>0.25</v>
      </c>
      <c r="H151" s="25">
        <f t="shared" si="48"/>
        <v>5.5928411633109618E-4</v>
      </c>
      <c r="I151" s="2"/>
    </row>
    <row r="152" spans="1:9" s="32" customFormat="1" ht="15" x14ac:dyDescent="0.2">
      <c r="A152" s="39"/>
      <c r="B152" s="29" t="s">
        <v>206</v>
      </c>
      <c r="C152" s="7">
        <v>5</v>
      </c>
      <c r="D152" s="7">
        <v>6</v>
      </c>
      <c r="E152" s="31">
        <f t="shared" si="46"/>
        <v>2.7964205816554811E-3</v>
      </c>
      <c r="F152" s="31">
        <f t="shared" si="47"/>
        <v>3.4742327735958309E-3</v>
      </c>
      <c r="G152" s="11">
        <f t="shared" si="39"/>
        <v>0.2</v>
      </c>
      <c r="H152" s="25">
        <f t="shared" si="48"/>
        <v>5.5928411633109629E-4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20</v>
      </c>
      <c r="D155" s="7">
        <v>1</v>
      </c>
      <c r="E155" s="31">
        <f t="shared" si="46"/>
        <v>1.1185682326621925E-2</v>
      </c>
      <c r="F155" s="31">
        <f t="shared" si="47"/>
        <v>5.7903879559930511E-4</v>
      </c>
      <c r="G155" s="11">
        <f t="shared" si="39"/>
        <v>-0.95</v>
      </c>
      <c r="H155" s="25">
        <f t="shared" si="48"/>
        <v>-1.0626398210290829E-2</v>
      </c>
      <c r="I155" s="2"/>
    </row>
    <row r="156" spans="1:9" s="32" customFormat="1" ht="15" x14ac:dyDescent="0.2">
      <c r="A156" s="39"/>
      <c r="B156" s="29" t="s">
        <v>39</v>
      </c>
      <c r="C156" s="7">
        <v>40</v>
      </c>
      <c r="D156" s="7">
        <v>0</v>
      </c>
      <c r="E156" s="31">
        <f t="shared" si="46"/>
        <v>2.2371364653243849E-2</v>
      </c>
      <c r="F156" s="31" t="str">
        <f t="shared" si="47"/>
        <v/>
      </c>
      <c r="G156" s="11">
        <f t="shared" si="39"/>
        <v>-1</v>
      </c>
      <c r="H156" s="25">
        <f t="shared" si="48"/>
        <v>-2.2371364653243849E-2</v>
      </c>
      <c r="I156" s="2"/>
    </row>
    <row r="157" spans="1:9" s="32" customFormat="1" ht="15" x14ac:dyDescent="0.2">
      <c r="A157" s="39"/>
      <c r="B157" s="29" t="s">
        <v>37</v>
      </c>
      <c r="C157" s="7">
        <v>19</v>
      </c>
      <c r="D157" s="7">
        <v>0</v>
      </c>
      <c r="E157" s="31">
        <f t="shared" si="46"/>
        <v>1.0626398210290829E-2</v>
      </c>
      <c r="F157" s="31" t="str">
        <f t="shared" si="47"/>
        <v/>
      </c>
      <c r="G157" s="11">
        <f t="shared" si="39"/>
        <v>-1</v>
      </c>
      <c r="H157" s="25">
        <f t="shared" si="48"/>
        <v>-1.0626398210290829E-2</v>
      </c>
      <c r="I157" s="2"/>
    </row>
    <row r="158" spans="1:9" s="32" customFormat="1" ht="15" x14ac:dyDescent="0.2">
      <c r="A158" s="39"/>
      <c r="B158" s="29" t="s">
        <v>38</v>
      </c>
      <c r="C158" s="7">
        <v>5</v>
      </c>
      <c r="D158" s="7">
        <v>1</v>
      </c>
      <c r="E158" s="31">
        <f t="shared" si="46"/>
        <v>2.7964205816554811E-3</v>
      </c>
      <c r="F158" s="31">
        <f t="shared" si="47"/>
        <v>5.7903879559930511E-4</v>
      </c>
      <c r="G158" s="11">
        <f t="shared" si="39"/>
        <v>-0.8</v>
      </c>
      <c r="H158" s="25">
        <f t="shared" si="48"/>
        <v>-2.2371364653243852E-3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9</v>
      </c>
      <c r="D160" s="7">
        <v>30</v>
      </c>
      <c r="E160" s="31">
        <f t="shared" ref="E160:E163" si="57">+IF(C160=0,"",C160/C$74)</f>
        <v>5.0335570469798654E-3</v>
      </c>
      <c r="F160" s="31">
        <f t="shared" ref="F160:F163" si="58">+IF(D160=0,"",D160/D$74)</f>
        <v>1.7371163867979156E-2</v>
      </c>
      <c r="G160" s="11">
        <f t="shared" si="39"/>
        <v>2.3333333333333335</v>
      </c>
      <c r="H160" s="25">
        <f t="shared" ref="H160:H163" si="59">+IF(OR(AND(E160=""),(G160="")),"",E160*G160)</f>
        <v>1.1744966442953021E-2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1662</v>
      </c>
      <c r="D169" s="52">
        <f>SUM(D170:D339)</f>
        <v>1768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6.3778580024067388E-2</v>
      </c>
      <c r="H169" s="54">
        <f>+IF(OR(AND(E169=""),(G169="")),"",E169*G169)</f>
        <v>6.3778580024067388E-2</v>
      </c>
    </row>
    <row r="170" spans="1:9" s="32" customFormat="1" ht="15" x14ac:dyDescent="0.2">
      <c r="A170" s="39"/>
      <c r="B170" s="41" t="s">
        <v>432</v>
      </c>
      <c r="C170" s="7">
        <v>33</v>
      </c>
      <c r="D170" s="7">
        <v>6</v>
      </c>
      <c r="E170" s="31">
        <f t="shared" si="60"/>
        <v>1.9855595667870037E-2</v>
      </c>
      <c r="F170" s="31">
        <f t="shared" si="61"/>
        <v>3.3936651583710408E-3</v>
      </c>
      <c r="G170" s="11">
        <f t="shared" ref="G170:G236" si="62">+IF(AND(C170=0,D170=0)," ",IF(C170=0,1,IF(D170=0,-1,(D170-C170)/C170)))</f>
        <v>-0.81818181818181823</v>
      </c>
      <c r="H170" s="25">
        <f>+IF(OR(AND(E170=""),(G170="")),"",E170*G170)</f>
        <v>-1.6245487364620941E-2</v>
      </c>
      <c r="I170" s="2"/>
    </row>
    <row r="171" spans="1:9" s="32" customFormat="1" ht="15" x14ac:dyDescent="0.2">
      <c r="A171" s="39"/>
      <c r="B171" s="41" t="s">
        <v>569</v>
      </c>
      <c r="C171" s="7">
        <v>9</v>
      </c>
      <c r="D171" s="7">
        <v>4</v>
      </c>
      <c r="E171" s="31">
        <f t="shared" si="60"/>
        <v>5.415162454873646E-3</v>
      </c>
      <c r="F171" s="31">
        <f t="shared" si="61"/>
        <v>2.2624434389140274E-3</v>
      </c>
      <c r="G171" s="11">
        <f t="shared" si="62"/>
        <v>-0.55555555555555558</v>
      </c>
      <c r="H171" s="25">
        <f t="shared" ref="H171:H244" si="63">+IF(OR(AND(E171=""),(G171="")),"",E171*G171)</f>
        <v>-3.0084235860409147E-3</v>
      </c>
      <c r="I171" s="2"/>
    </row>
    <row r="172" spans="1:9" s="32" customFormat="1" ht="30" x14ac:dyDescent="0.2">
      <c r="A172" s="39"/>
      <c r="B172" s="41" t="s">
        <v>433</v>
      </c>
      <c r="C172" s="7">
        <v>15</v>
      </c>
      <c r="D172" s="7">
        <v>18</v>
      </c>
      <c r="E172" s="31">
        <f t="shared" si="60"/>
        <v>9.0252707581227436E-3</v>
      </c>
      <c r="F172" s="31">
        <f t="shared" si="61"/>
        <v>1.0180995475113122E-2</v>
      </c>
      <c r="G172" s="11">
        <f t="shared" si="62"/>
        <v>0.2</v>
      </c>
      <c r="H172" s="25">
        <f t="shared" si="63"/>
        <v>1.8050541516245488E-3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43</v>
      </c>
      <c r="D174" s="7">
        <v>33</v>
      </c>
      <c r="E174" s="31">
        <f t="shared" si="60"/>
        <v>2.5872442839951864E-2</v>
      </c>
      <c r="F174" s="31">
        <f t="shared" si="61"/>
        <v>1.8665158371040724E-2</v>
      </c>
      <c r="G174" s="11">
        <f t="shared" si="62"/>
        <v>-0.23255813953488372</v>
      </c>
      <c r="H174" s="25">
        <f t="shared" si="63"/>
        <v>-6.0168471720818285E-3</v>
      </c>
      <c r="I174" s="2"/>
    </row>
    <row r="175" spans="1:9" s="32" customFormat="1" ht="15" x14ac:dyDescent="0.2">
      <c r="A175" s="39"/>
      <c r="B175" s="41" t="s">
        <v>42</v>
      </c>
      <c r="C175" s="7">
        <v>95</v>
      </c>
      <c r="D175" s="7">
        <v>69</v>
      </c>
      <c r="E175" s="31">
        <f t="shared" si="60"/>
        <v>5.7160048134777375E-2</v>
      </c>
      <c r="F175" s="31">
        <f t="shared" si="61"/>
        <v>3.9027149321266968E-2</v>
      </c>
      <c r="G175" s="11">
        <f t="shared" si="62"/>
        <v>-0.27368421052631581</v>
      </c>
      <c r="H175" s="25">
        <f t="shared" si="63"/>
        <v>-1.5643802647412757E-2</v>
      </c>
      <c r="I175" s="2"/>
    </row>
    <row r="176" spans="1:9" s="32" customFormat="1" ht="15" x14ac:dyDescent="0.2">
      <c r="A176" s="39"/>
      <c r="B176" s="41" t="s">
        <v>571</v>
      </c>
      <c r="C176" s="7">
        <v>4</v>
      </c>
      <c r="D176" s="7">
        <v>7</v>
      </c>
      <c r="E176" s="31">
        <f t="shared" si="60"/>
        <v>2.4067388688327317E-3</v>
      </c>
      <c r="F176" s="31">
        <f t="shared" si="61"/>
        <v>3.9592760180995473E-3</v>
      </c>
      <c r="G176" s="11">
        <f t="shared" si="62"/>
        <v>0.75</v>
      </c>
      <c r="H176" s="25">
        <f t="shared" si="63"/>
        <v>1.8050541516245488E-3</v>
      </c>
      <c r="I176" s="2"/>
    </row>
    <row r="177" spans="1:9" s="32" customFormat="1" ht="15" x14ac:dyDescent="0.2">
      <c r="A177" s="39"/>
      <c r="B177" s="41" t="s">
        <v>572</v>
      </c>
      <c r="C177" s="7">
        <v>9</v>
      </c>
      <c r="D177" s="7">
        <v>9</v>
      </c>
      <c r="E177" s="31">
        <f t="shared" si="60"/>
        <v>5.415162454873646E-3</v>
      </c>
      <c r="F177" s="31">
        <f t="shared" si="61"/>
        <v>5.0904977375565612E-3</v>
      </c>
      <c r="G177" s="11">
        <f t="shared" si="62"/>
        <v>0</v>
      </c>
      <c r="H177" s="25">
        <f t="shared" si="63"/>
        <v>0</v>
      </c>
      <c r="I177" s="2"/>
    </row>
    <row r="178" spans="1:9" s="32" customFormat="1" ht="15" x14ac:dyDescent="0.2">
      <c r="A178" s="39"/>
      <c r="B178" s="41" t="s">
        <v>573</v>
      </c>
      <c r="C178" s="7">
        <v>8</v>
      </c>
      <c r="D178" s="7">
        <v>2</v>
      </c>
      <c r="E178" s="31">
        <f t="shared" si="60"/>
        <v>4.8134777376654635E-3</v>
      </c>
      <c r="F178" s="31">
        <f t="shared" si="61"/>
        <v>1.1312217194570137E-3</v>
      </c>
      <c r="G178" s="11">
        <f t="shared" si="62"/>
        <v>-0.75</v>
      </c>
      <c r="H178" s="25">
        <f t="shared" si="63"/>
        <v>-3.6101083032490976E-3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0</v>
      </c>
      <c r="E181" s="31">
        <f t="shared" si="60"/>
        <v>6.0168471720818293E-4</v>
      </c>
      <c r="F181" s="31" t="str">
        <f t="shared" si="61"/>
        <v/>
      </c>
      <c r="G181" s="11">
        <f t="shared" si="62"/>
        <v>-1</v>
      </c>
      <c r="H181" s="25">
        <f t="shared" si="63"/>
        <v>-6.0168471720818293E-4</v>
      </c>
      <c r="I181" s="2"/>
    </row>
    <row r="182" spans="1:9" s="32" customFormat="1" ht="15" x14ac:dyDescent="0.2">
      <c r="A182" s="39"/>
      <c r="B182" s="41" t="s">
        <v>43</v>
      </c>
      <c r="C182" s="7">
        <v>15</v>
      </c>
      <c r="D182" s="7">
        <v>37</v>
      </c>
      <c r="E182" s="31">
        <f t="shared" si="60"/>
        <v>9.0252707581227436E-3</v>
      </c>
      <c r="F182" s="31">
        <f t="shared" si="61"/>
        <v>2.092760180995475E-2</v>
      </c>
      <c r="G182" s="11">
        <f t="shared" si="62"/>
        <v>1.4666666666666666</v>
      </c>
      <c r="H182" s="25">
        <f t="shared" si="63"/>
        <v>1.3237063778580024E-2</v>
      </c>
      <c r="I182" s="2"/>
    </row>
    <row r="183" spans="1:9" s="32" customFormat="1" ht="15" x14ac:dyDescent="0.2">
      <c r="A183" s="39"/>
      <c r="B183" s="41" t="s">
        <v>517</v>
      </c>
      <c r="C183" s="7">
        <v>6</v>
      </c>
      <c r="D183" s="7">
        <v>32</v>
      </c>
      <c r="E183" s="31">
        <f t="shared" ref="E183" si="64">+IF(C183=0,"",C183/C$169)</f>
        <v>3.6101083032490976E-3</v>
      </c>
      <c r="F183" s="31">
        <f t="shared" ref="F183" si="65">+IF(D183=0,"",D183/D$169)</f>
        <v>1.8099547511312219E-2</v>
      </c>
      <c r="G183" s="11">
        <f t="shared" si="62"/>
        <v>4.333333333333333</v>
      </c>
      <c r="H183" s="25">
        <f t="shared" ref="H183" si="66">+IF(OR(AND(E183=""),(G183="")),"",E183*G183)</f>
        <v>1.5643802647412754E-2</v>
      </c>
      <c r="I183" s="2"/>
    </row>
    <row r="184" spans="1:9" s="32" customFormat="1" ht="15" x14ac:dyDescent="0.2">
      <c r="A184" s="39"/>
      <c r="B184" s="41" t="s">
        <v>435</v>
      </c>
      <c r="C184" s="7">
        <v>12</v>
      </c>
      <c r="D184" s="7">
        <v>28</v>
      </c>
      <c r="E184" s="31">
        <f t="shared" ref="E184:F187" si="67">+IF(C184=0,"",C184/C$169)</f>
        <v>7.2202166064981952E-3</v>
      </c>
      <c r="F184" s="31">
        <f t="shared" si="67"/>
        <v>1.5837104072398189E-2</v>
      </c>
      <c r="G184" s="11">
        <f t="shared" si="62"/>
        <v>1.3333333333333333</v>
      </c>
      <c r="H184" s="25">
        <f t="shared" si="63"/>
        <v>9.6269554753309269E-3</v>
      </c>
      <c r="I184" s="2"/>
    </row>
    <row r="185" spans="1:9" s="32" customFormat="1" ht="15" x14ac:dyDescent="0.2">
      <c r="A185" s="39"/>
      <c r="B185" s="41" t="s">
        <v>574</v>
      </c>
      <c r="C185" s="7">
        <v>20</v>
      </c>
      <c r="D185" s="7">
        <v>31</v>
      </c>
      <c r="E185" s="31">
        <f t="shared" si="67"/>
        <v>1.2033694344163659E-2</v>
      </c>
      <c r="F185" s="31">
        <f t="shared" si="67"/>
        <v>1.7533936651583711E-2</v>
      </c>
      <c r="G185" s="11">
        <f t="shared" si="62"/>
        <v>0.55000000000000004</v>
      </c>
      <c r="H185" s="25">
        <f t="shared" si="63"/>
        <v>6.6185318892900127E-3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2</v>
      </c>
      <c r="E186" s="31" t="str">
        <f t="shared" si="67"/>
        <v/>
      </c>
      <c r="F186" s="31">
        <f t="shared" si="67"/>
        <v>1.1312217194570137E-3</v>
      </c>
      <c r="G186" s="11">
        <f t="shared" si="62"/>
        <v>1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5</v>
      </c>
      <c r="E188" s="31" t="str">
        <f t="shared" ref="E188:E189" si="68">+IF(C188=0,"",C188/C$169)</f>
        <v/>
      </c>
      <c r="F188" s="31">
        <f t="shared" ref="F188:F189" si="69">+IF(D188=0,"",D188/D$169)</f>
        <v>2.8280542986425339E-3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1</v>
      </c>
      <c r="E189" s="31">
        <f t="shared" si="68"/>
        <v>6.0168471720818293E-4</v>
      </c>
      <c r="F189" s="31">
        <f t="shared" si="69"/>
        <v>5.6561085972850684E-4</v>
      </c>
      <c r="G189" s="11">
        <f t="shared" si="62"/>
        <v>0</v>
      </c>
      <c r="H189" s="25">
        <f t="shared" si="70"/>
        <v>0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11</v>
      </c>
      <c r="D191" s="7">
        <v>25</v>
      </c>
      <c r="E191" s="31">
        <f t="shared" ref="E191:F196" si="75">+IF(C191=0,"",C191/C$169)</f>
        <v>6.6185318892900118E-3</v>
      </c>
      <c r="F191" s="31">
        <f t="shared" si="75"/>
        <v>1.414027149321267E-2</v>
      </c>
      <c r="G191" s="11">
        <f t="shared" si="62"/>
        <v>1.2727272727272727</v>
      </c>
      <c r="H191" s="25">
        <f t="shared" si="63"/>
        <v>8.4235860409145602E-3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5</v>
      </c>
      <c r="D194" s="7">
        <v>4</v>
      </c>
      <c r="E194" s="31">
        <f t="shared" si="75"/>
        <v>3.0084235860409147E-3</v>
      </c>
      <c r="F194" s="31">
        <f t="shared" si="75"/>
        <v>2.2624434389140274E-3</v>
      </c>
      <c r="G194" s="11">
        <f t="shared" si="62"/>
        <v>-0.2</v>
      </c>
      <c r="H194" s="25">
        <f t="shared" ref="H194" si="76">+IF(OR(AND(E194=""),(G194="")),"",E194*G194)</f>
        <v>-6.0168471720818293E-4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3</v>
      </c>
      <c r="E195" s="31" t="str">
        <f t="shared" si="75"/>
        <v/>
      </c>
      <c r="F195" s="31">
        <f t="shared" si="75"/>
        <v>1.6968325791855204E-3</v>
      </c>
      <c r="G195" s="11">
        <f t="shared" si="62"/>
        <v>1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9</v>
      </c>
      <c r="D196" s="7">
        <v>26</v>
      </c>
      <c r="E196" s="31">
        <f t="shared" si="75"/>
        <v>5.415162454873646E-3</v>
      </c>
      <c r="F196" s="31">
        <f t="shared" si="75"/>
        <v>1.4705882352941176E-2</v>
      </c>
      <c r="G196" s="11">
        <f t="shared" si="62"/>
        <v>1.8888888888888888</v>
      </c>
      <c r="H196" s="25">
        <f t="shared" si="63"/>
        <v>1.0228640192539109E-2</v>
      </c>
      <c r="I196" s="2"/>
    </row>
    <row r="197" spans="1:9" s="32" customFormat="1" ht="15" x14ac:dyDescent="0.2">
      <c r="A197" s="39"/>
      <c r="B197" s="41" t="s">
        <v>521</v>
      </c>
      <c r="C197" s="7">
        <v>3</v>
      </c>
      <c r="D197" s="7">
        <v>20</v>
      </c>
      <c r="E197" s="31">
        <f t="shared" ref="E197" si="77">+IF(C197=0,"",C197/C$169)</f>
        <v>1.8050541516245488E-3</v>
      </c>
      <c r="F197" s="31">
        <f t="shared" ref="F197" si="78">+IF(D197=0,"",D197/D$169)</f>
        <v>1.1312217194570135E-2</v>
      </c>
      <c r="G197" s="11">
        <f t="shared" si="62"/>
        <v>5.666666666666667</v>
      </c>
      <c r="H197" s="25">
        <f t="shared" ref="H197" si="79">+IF(OR(AND(E197=""),(G197="")),"",E197*G197)</f>
        <v>1.022864019253911E-2</v>
      </c>
      <c r="I197" s="2"/>
    </row>
    <row r="198" spans="1:9" s="32" customFormat="1" ht="15" x14ac:dyDescent="0.2">
      <c r="A198" s="39"/>
      <c r="B198" s="41" t="s">
        <v>213</v>
      </c>
      <c r="C198" s="7">
        <v>58</v>
      </c>
      <c r="D198" s="7">
        <v>24</v>
      </c>
      <c r="E198" s="31">
        <f t="shared" ref="E198:F204" si="80">+IF(C198=0,"",C198/C$169)</f>
        <v>3.4897713598074608E-2</v>
      </c>
      <c r="F198" s="31">
        <f t="shared" si="80"/>
        <v>1.3574660633484163E-2</v>
      </c>
      <c r="G198" s="11">
        <f t="shared" si="62"/>
        <v>-0.58620689655172409</v>
      </c>
      <c r="H198" s="25">
        <f t="shared" si="63"/>
        <v>-2.0457280385078217E-2</v>
      </c>
      <c r="I198" s="2"/>
    </row>
    <row r="199" spans="1:9" s="32" customFormat="1" ht="15" x14ac:dyDescent="0.2">
      <c r="A199" s="39"/>
      <c r="B199" s="41" t="s">
        <v>214</v>
      </c>
      <c r="C199" s="7">
        <v>59</v>
      </c>
      <c r="D199" s="7">
        <v>53</v>
      </c>
      <c r="E199" s="31">
        <f t="shared" si="80"/>
        <v>3.5499398315282794E-2</v>
      </c>
      <c r="F199" s="31">
        <f t="shared" si="80"/>
        <v>2.9977375565610861E-2</v>
      </c>
      <c r="G199" s="11">
        <f t="shared" si="62"/>
        <v>-0.10169491525423729</v>
      </c>
      <c r="H199" s="25">
        <f t="shared" si="63"/>
        <v>-3.610108303249098E-3</v>
      </c>
      <c r="I199" s="2"/>
    </row>
    <row r="200" spans="1:9" s="32" customFormat="1" ht="15" x14ac:dyDescent="0.2">
      <c r="A200" s="39"/>
      <c r="B200" s="41" t="s">
        <v>215</v>
      </c>
      <c r="C200" s="7">
        <v>35</v>
      </c>
      <c r="D200" s="7">
        <v>41</v>
      </c>
      <c r="E200" s="31">
        <f t="shared" si="80"/>
        <v>2.1058965102286401E-2</v>
      </c>
      <c r="F200" s="31">
        <f t="shared" si="80"/>
        <v>2.3190045248868779E-2</v>
      </c>
      <c r="G200" s="11">
        <f t="shared" si="62"/>
        <v>0.17142857142857143</v>
      </c>
      <c r="H200" s="25">
        <f t="shared" si="63"/>
        <v>3.6101083032490972E-3</v>
      </c>
      <c r="I200" s="2"/>
    </row>
    <row r="201" spans="1:9" s="32" customFormat="1" ht="15" x14ac:dyDescent="0.2">
      <c r="A201" s="39"/>
      <c r="B201" s="41" t="s">
        <v>216</v>
      </c>
      <c r="C201" s="7">
        <v>134</v>
      </c>
      <c r="D201" s="7">
        <v>142</v>
      </c>
      <c r="E201" s="31">
        <f t="shared" si="80"/>
        <v>8.0625752105896509E-2</v>
      </c>
      <c r="F201" s="31">
        <f t="shared" si="80"/>
        <v>8.031674208144797E-2</v>
      </c>
      <c r="G201" s="11">
        <f t="shared" si="62"/>
        <v>5.9701492537313432E-2</v>
      </c>
      <c r="H201" s="25">
        <f t="shared" si="63"/>
        <v>4.8134777376654635E-3</v>
      </c>
      <c r="I201" s="2"/>
    </row>
    <row r="202" spans="1:9" s="32" customFormat="1" ht="15" x14ac:dyDescent="0.2">
      <c r="A202" s="39"/>
      <c r="B202" s="41" t="s">
        <v>437</v>
      </c>
      <c r="C202" s="7">
        <v>14</v>
      </c>
      <c r="D202" s="7">
        <v>5</v>
      </c>
      <c r="E202" s="31">
        <f t="shared" si="80"/>
        <v>8.4235860409145602E-3</v>
      </c>
      <c r="F202" s="31">
        <f t="shared" si="80"/>
        <v>2.8280542986425339E-3</v>
      </c>
      <c r="G202" s="11">
        <f t="shared" si="62"/>
        <v>-0.6428571428571429</v>
      </c>
      <c r="H202" s="25">
        <f t="shared" si="63"/>
        <v>-5.415162454873646E-3</v>
      </c>
      <c r="I202" s="2"/>
    </row>
    <row r="203" spans="1:9" s="32" customFormat="1" ht="15" x14ac:dyDescent="0.2">
      <c r="A203" s="39"/>
      <c r="B203" s="41" t="s">
        <v>438</v>
      </c>
      <c r="C203" s="7">
        <v>28</v>
      </c>
      <c r="D203" s="7">
        <v>29</v>
      </c>
      <c r="E203" s="31">
        <f t="shared" si="80"/>
        <v>1.684717208182912E-2</v>
      </c>
      <c r="F203" s="31">
        <f t="shared" si="80"/>
        <v>1.6402714932126698E-2</v>
      </c>
      <c r="G203" s="11">
        <f t="shared" si="62"/>
        <v>3.5714285714285712E-2</v>
      </c>
      <c r="H203" s="25">
        <f t="shared" si="63"/>
        <v>6.0168471720818283E-4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8</v>
      </c>
      <c r="D205" s="7">
        <v>24</v>
      </c>
      <c r="E205" s="31">
        <f t="shared" ref="E205" si="81">+IF(C205=0,"",C205/C$169)</f>
        <v>4.8134777376654635E-3</v>
      </c>
      <c r="F205" s="31">
        <f t="shared" ref="F205" si="82">+IF(D205=0,"",D205/D$169)</f>
        <v>1.3574660633484163E-2</v>
      </c>
      <c r="G205" s="11">
        <f t="shared" si="62"/>
        <v>2</v>
      </c>
      <c r="H205" s="25">
        <f t="shared" ref="H205" si="83">+IF(OR(AND(E205=""),(G205="")),"",E205*G205)</f>
        <v>9.6269554753309269E-3</v>
      </c>
      <c r="I205" s="2"/>
    </row>
    <row r="206" spans="1:9" s="32" customFormat="1" ht="15" x14ac:dyDescent="0.2">
      <c r="A206" s="39"/>
      <c r="B206" s="41" t="s">
        <v>218</v>
      </c>
      <c r="C206" s="7">
        <v>22</v>
      </c>
      <c r="D206" s="7">
        <v>15</v>
      </c>
      <c r="E206" s="31">
        <f t="shared" ref="E206:F213" si="84">+IF(C206=0,"",C206/C$169)</f>
        <v>1.3237063778580024E-2</v>
      </c>
      <c r="F206" s="31">
        <f t="shared" si="84"/>
        <v>8.4841628959276012E-3</v>
      </c>
      <c r="G206" s="11">
        <f t="shared" si="62"/>
        <v>-0.31818181818181818</v>
      </c>
      <c r="H206" s="25">
        <f t="shared" si="63"/>
        <v>-4.2117930204572801E-3</v>
      </c>
      <c r="I206" s="2"/>
    </row>
    <row r="207" spans="1:9" s="32" customFormat="1" ht="15" x14ac:dyDescent="0.2">
      <c r="A207" s="39"/>
      <c r="B207" s="41" t="s">
        <v>219</v>
      </c>
      <c r="C207" s="7">
        <v>17</v>
      </c>
      <c r="D207" s="7">
        <v>15</v>
      </c>
      <c r="E207" s="31">
        <f t="shared" si="84"/>
        <v>1.022864019253911E-2</v>
      </c>
      <c r="F207" s="31">
        <f t="shared" si="84"/>
        <v>8.4841628959276012E-3</v>
      </c>
      <c r="G207" s="11">
        <f t="shared" si="62"/>
        <v>-0.11764705882352941</v>
      </c>
      <c r="H207" s="25">
        <f t="shared" si="63"/>
        <v>-1.2033694344163659E-3</v>
      </c>
      <c r="I207" s="2"/>
    </row>
    <row r="208" spans="1:9" s="32" customFormat="1" ht="15" x14ac:dyDescent="0.2">
      <c r="A208" s="39"/>
      <c r="B208" s="41" t="s">
        <v>220</v>
      </c>
      <c r="C208" s="7">
        <v>1</v>
      </c>
      <c r="D208" s="7">
        <v>0</v>
      </c>
      <c r="E208" s="31">
        <f t="shared" si="84"/>
        <v>6.0168471720818293E-4</v>
      </c>
      <c r="F208" s="31" t="str">
        <f t="shared" si="84"/>
        <v/>
      </c>
      <c r="G208" s="11">
        <f t="shared" si="62"/>
        <v>-1</v>
      </c>
      <c r="H208" s="25">
        <f t="shared" si="63"/>
        <v>-6.0168471720818293E-4</v>
      </c>
      <c r="I208" s="2"/>
    </row>
    <row r="209" spans="1:9" s="32" customFormat="1" ht="15" x14ac:dyDescent="0.2">
      <c r="A209" s="39"/>
      <c r="B209" s="41" t="s">
        <v>46</v>
      </c>
      <c r="C209" s="7">
        <v>3</v>
      </c>
      <c r="D209" s="7">
        <v>1</v>
      </c>
      <c r="E209" s="31">
        <f t="shared" si="84"/>
        <v>1.8050541516245488E-3</v>
      </c>
      <c r="F209" s="31">
        <f t="shared" si="84"/>
        <v>5.6561085972850684E-4</v>
      </c>
      <c r="G209" s="11">
        <f t="shared" si="62"/>
        <v>-0.66666666666666663</v>
      </c>
      <c r="H209" s="25">
        <f t="shared" si="63"/>
        <v>-1.2033694344163659E-3</v>
      </c>
      <c r="I209" s="2"/>
    </row>
    <row r="210" spans="1:9" s="32" customFormat="1" ht="15" x14ac:dyDescent="0.2">
      <c r="A210" s="39"/>
      <c r="B210" s="41" t="s">
        <v>47</v>
      </c>
      <c r="C210" s="7">
        <v>81</v>
      </c>
      <c r="D210" s="7">
        <v>104</v>
      </c>
      <c r="E210" s="31">
        <f t="shared" si="84"/>
        <v>4.8736462093862815E-2</v>
      </c>
      <c r="F210" s="31">
        <f t="shared" si="84"/>
        <v>5.8823529411764705E-2</v>
      </c>
      <c r="G210" s="11">
        <f t="shared" si="62"/>
        <v>0.2839506172839506</v>
      </c>
      <c r="H210" s="25">
        <f t="shared" si="63"/>
        <v>1.3838748495788205E-2</v>
      </c>
      <c r="I210" s="2"/>
    </row>
    <row r="211" spans="1:9" s="32" customFormat="1" ht="15" x14ac:dyDescent="0.2">
      <c r="A211" s="39"/>
      <c r="B211" s="41" t="s">
        <v>221</v>
      </c>
      <c r="C211" s="7">
        <v>31</v>
      </c>
      <c r="D211" s="7">
        <v>9</v>
      </c>
      <c r="E211" s="31">
        <f t="shared" si="84"/>
        <v>1.8652226233453671E-2</v>
      </c>
      <c r="F211" s="31">
        <f t="shared" si="84"/>
        <v>5.0904977375565612E-3</v>
      </c>
      <c r="G211" s="11">
        <f t="shared" si="62"/>
        <v>-0.70967741935483875</v>
      </c>
      <c r="H211" s="25">
        <f t="shared" si="63"/>
        <v>-1.3237063778580025E-2</v>
      </c>
      <c r="I211" s="2"/>
    </row>
    <row r="212" spans="1:9" s="32" customFormat="1" ht="15" x14ac:dyDescent="0.2">
      <c r="A212" s="39"/>
      <c r="B212" s="41" t="s">
        <v>222</v>
      </c>
      <c r="C212" s="7">
        <v>2</v>
      </c>
      <c r="D212" s="7">
        <v>2</v>
      </c>
      <c r="E212" s="31">
        <f t="shared" si="84"/>
        <v>1.2033694344163659E-3</v>
      </c>
      <c r="F212" s="31">
        <f t="shared" si="84"/>
        <v>1.1312217194570137E-3</v>
      </c>
      <c r="G212" s="11">
        <f t="shared" si="62"/>
        <v>0</v>
      </c>
      <c r="H212" s="25">
        <f t="shared" si="63"/>
        <v>0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0</v>
      </c>
      <c r="E219" s="31">
        <f t="shared" si="92"/>
        <v>1.2033694344163659E-3</v>
      </c>
      <c r="F219" s="31" t="str">
        <f t="shared" si="93"/>
        <v/>
      </c>
      <c r="G219" s="11">
        <f t="shared" si="62"/>
        <v>-1</v>
      </c>
      <c r="H219" s="25">
        <f t="shared" si="63"/>
        <v>-1.2033694344163659E-3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1</v>
      </c>
      <c r="E220" s="31" t="str">
        <f t="shared" si="92"/>
        <v/>
      </c>
      <c r="F220" s="31">
        <f t="shared" si="93"/>
        <v>5.6561085972850684E-4</v>
      </c>
      <c r="G220" s="11">
        <f t="shared" si="62"/>
        <v>1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37</v>
      </c>
      <c r="D222" s="7">
        <v>50</v>
      </c>
      <c r="E222" s="31">
        <f t="shared" si="92"/>
        <v>2.2262334536702767E-2</v>
      </c>
      <c r="F222" s="31">
        <f t="shared" si="93"/>
        <v>2.828054298642534E-2</v>
      </c>
      <c r="G222" s="11">
        <f t="shared" si="62"/>
        <v>0.35135135135135137</v>
      </c>
      <c r="H222" s="25">
        <f t="shared" si="63"/>
        <v>7.8219013237063786E-3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1</v>
      </c>
      <c r="E224" s="31">
        <f t="shared" si="92"/>
        <v>6.0168471720818293E-4</v>
      </c>
      <c r="F224" s="31">
        <f t="shared" si="93"/>
        <v>5.6561085972850684E-4</v>
      </c>
      <c r="G224" s="11">
        <f t="shared" si="62"/>
        <v>0</v>
      </c>
      <c r="H224" s="25">
        <f t="shared" si="63"/>
        <v>0</v>
      </c>
      <c r="I224" s="2"/>
    </row>
    <row r="225" spans="1:9" s="32" customFormat="1" ht="15" x14ac:dyDescent="0.2">
      <c r="A225" s="39"/>
      <c r="B225" s="41" t="s">
        <v>228</v>
      </c>
      <c r="C225" s="7">
        <v>1</v>
      </c>
      <c r="D225" s="7">
        <v>1</v>
      </c>
      <c r="E225" s="31">
        <f t="shared" si="92"/>
        <v>6.0168471720818293E-4</v>
      </c>
      <c r="F225" s="31">
        <f t="shared" si="93"/>
        <v>5.6561085972850684E-4</v>
      </c>
      <c r="G225" s="11">
        <f t="shared" si="62"/>
        <v>0</v>
      </c>
      <c r="H225" s="25">
        <f t="shared" si="63"/>
        <v>0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6</v>
      </c>
      <c r="D227" s="7">
        <v>2</v>
      </c>
      <c r="E227" s="31">
        <f t="shared" si="92"/>
        <v>3.6101083032490976E-3</v>
      </c>
      <c r="F227" s="31">
        <f t="shared" si="93"/>
        <v>1.1312217194570137E-3</v>
      </c>
      <c r="G227" s="11">
        <f t="shared" si="62"/>
        <v>-0.66666666666666663</v>
      </c>
      <c r="H227" s="25">
        <f t="shared" si="63"/>
        <v>-2.4067388688327317E-3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10</v>
      </c>
      <c r="D231" s="7">
        <v>26</v>
      </c>
      <c r="E231" s="31">
        <f t="shared" si="92"/>
        <v>6.0168471720818293E-3</v>
      </c>
      <c r="F231" s="31">
        <f t="shared" si="93"/>
        <v>1.4705882352941176E-2</v>
      </c>
      <c r="G231" s="11">
        <f t="shared" si="62"/>
        <v>1.6</v>
      </c>
      <c r="H231" s="25">
        <f t="shared" si="63"/>
        <v>9.6269554753309269E-3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12</v>
      </c>
      <c r="E234" s="31" t="str">
        <f t="shared" si="92"/>
        <v/>
      </c>
      <c r="F234" s="31">
        <f t="shared" si="93"/>
        <v>6.7873303167420816E-3</v>
      </c>
      <c r="G234" s="11">
        <f t="shared" si="62"/>
        <v>1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54</v>
      </c>
      <c r="D236" s="7">
        <v>106</v>
      </c>
      <c r="E236" s="31">
        <f t="shared" si="92"/>
        <v>3.2490974729241874E-2</v>
      </c>
      <c r="F236" s="31">
        <f t="shared" si="93"/>
        <v>5.9954751131221722E-2</v>
      </c>
      <c r="G236" s="11">
        <f t="shared" si="62"/>
        <v>0.96296296296296291</v>
      </c>
      <c r="H236" s="25">
        <f t="shared" si="63"/>
        <v>3.1287605294825507E-2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15</v>
      </c>
      <c r="D238" s="7">
        <v>22</v>
      </c>
      <c r="E238" s="31">
        <f t="shared" si="92"/>
        <v>9.0252707581227436E-3</v>
      </c>
      <c r="F238" s="31">
        <f t="shared" si="93"/>
        <v>1.2443438914027148E-2</v>
      </c>
      <c r="G238" s="11">
        <f t="shared" si="99"/>
        <v>0.46666666666666667</v>
      </c>
      <c r="H238" s="25">
        <f t="shared" si="63"/>
        <v>4.2117930204572801E-3</v>
      </c>
      <c r="I238" s="2"/>
    </row>
    <row r="239" spans="1:9" s="32" customFormat="1" ht="15" x14ac:dyDescent="0.2">
      <c r="A239" s="39"/>
      <c r="B239" s="41" t="s">
        <v>53</v>
      </c>
      <c r="C239" s="7">
        <v>32</v>
      </c>
      <c r="D239" s="7">
        <v>9</v>
      </c>
      <c r="E239" s="31">
        <f t="shared" si="92"/>
        <v>1.9253910950661854E-2</v>
      </c>
      <c r="F239" s="31">
        <f t="shared" si="93"/>
        <v>5.0904977375565612E-3</v>
      </c>
      <c r="G239" s="11">
        <f t="shared" si="99"/>
        <v>-0.71875</v>
      </c>
      <c r="H239" s="25">
        <f t="shared" si="63"/>
        <v>-1.3838748495788207E-2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3</v>
      </c>
      <c r="E241" s="31" t="str">
        <f t="shared" si="92"/>
        <v/>
      </c>
      <c r="F241" s="31">
        <f t="shared" si="93"/>
        <v>1.6968325791855204E-3</v>
      </c>
      <c r="G241" s="11">
        <f t="shared" si="99"/>
        <v>1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3</v>
      </c>
      <c r="D242" s="7">
        <v>3</v>
      </c>
      <c r="E242" s="31">
        <f t="shared" si="92"/>
        <v>1.8050541516245488E-3</v>
      </c>
      <c r="F242" s="31">
        <f t="shared" si="93"/>
        <v>1.6968325791855204E-3</v>
      </c>
      <c r="G242" s="11">
        <f t="shared" si="99"/>
        <v>0</v>
      </c>
      <c r="H242" s="25">
        <f t="shared" si="63"/>
        <v>0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5</v>
      </c>
      <c r="D244" s="7">
        <v>0</v>
      </c>
      <c r="E244" s="31">
        <f t="shared" si="92"/>
        <v>3.0084235860409147E-3</v>
      </c>
      <c r="F244" s="31" t="str">
        <f t="shared" si="93"/>
        <v/>
      </c>
      <c r="G244" s="11">
        <f t="shared" si="99"/>
        <v>-1</v>
      </c>
      <c r="H244" s="25">
        <f t="shared" si="63"/>
        <v>-3.0084235860409147E-3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2</v>
      </c>
      <c r="D246" s="7">
        <v>0</v>
      </c>
      <c r="E246" s="31">
        <f t="shared" si="92"/>
        <v>1.2033694344163659E-3</v>
      </c>
      <c r="F246" s="31" t="str">
        <f t="shared" si="93"/>
        <v/>
      </c>
      <c r="G246" s="11">
        <f t="shared" si="99"/>
        <v>-1</v>
      </c>
      <c r="H246" s="25">
        <f t="shared" si="100"/>
        <v>-1.2033694344163659E-3</v>
      </c>
      <c r="I246" s="2"/>
    </row>
    <row r="247" spans="1:9" s="32" customFormat="1" ht="15" x14ac:dyDescent="0.2">
      <c r="A247" s="39"/>
      <c r="B247" s="41" t="s">
        <v>234</v>
      </c>
      <c r="C247" s="7">
        <v>3</v>
      </c>
      <c r="D247" s="7">
        <v>0</v>
      </c>
      <c r="E247" s="31">
        <f t="shared" si="92"/>
        <v>1.8050541516245488E-3</v>
      </c>
      <c r="F247" s="31" t="str">
        <f t="shared" si="93"/>
        <v/>
      </c>
      <c r="G247" s="11">
        <f t="shared" si="99"/>
        <v>-1</v>
      </c>
      <c r="H247" s="25">
        <f t="shared" si="100"/>
        <v>-1.8050541516245488E-3</v>
      </c>
      <c r="I247" s="2"/>
    </row>
    <row r="248" spans="1:9" s="32" customFormat="1" ht="15" x14ac:dyDescent="0.2">
      <c r="A248" s="39"/>
      <c r="B248" s="41" t="s">
        <v>445</v>
      </c>
      <c r="C248" s="7">
        <v>3</v>
      </c>
      <c r="D248" s="7">
        <v>0</v>
      </c>
      <c r="E248" s="31">
        <f t="shared" si="92"/>
        <v>1.8050541516245488E-3</v>
      </c>
      <c r="F248" s="31" t="str">
        <f t="shared" si="93"/>
        <v/>
      </c>
      <c r="G248" s="11">
        <f t="shared" si="99"/>
        <v>-1</v>
      </c>
      <c r="H248" s="25">
        <f t="shared" si="100"/>
        <v>-1.8050541516245488E-3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0</v>
      </c>
      <c r="E250" s="31">
        <f t="shared" si="92"/>
        <v>6.0168471720818293E-4</v>
      </c>
      <c r="F250" s="31" t="str">
        <f t="shared" si="93"/>
        <v/>
      </c>
      <c r="G250" s="11">
        <f t="shared" si="99"/>
        <v>-1</v>
      </c>
      <c r="H250" s="25">
        <f t="shared" si="100"/>
        <v>-6.0168471720818293E-4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2</v>
      </c>
      <c r="D254" s="7">
        <v>0</v>
      </c>
      <c r="E254" s="31">
        <f t="shared" si="92"/>
        <v>1.2033694344163659E-3</v>
      </c>
      <c r="F254" s="31" t="str">
        <f t="shared" si="93"/>
        <v/>
      </c>
      <c r="G254" s="11">
        <f t="shared" si="99"/>
        <v>-1</v>
      </c>
      <c r="H254" s="25">
        <f t="shared" si="100"/>
        <v>-1.2033694344163659E-3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1</v>
      </c>
      <c r="E258" s="31" t="str">
        <f t="shared" si="92"/>
        <v/>
      </c>
      <c r="F258" s="31">
        <f t="shared" si="93"/>
        <v>5.6561085972850684E-4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15</v>
      </c>
      <c r="D263" s="7">
        <v>20</v>
      </c>
      <c r="E263" s="31">
        <f t="shared" si="104"/>
        <v>9.0252707581227436E-3</v>
      </c>
      <c r="F263" s="31">
        <f t="shared" si="104"/>
        <v>1.1312217194570135E-2</v>
      </c>
      <c r="G263" s="11">
        <f t="shared" si="99"/>
        <v>0.33333333333333331</v>
      </c>
      <c r="H263" s="25">
        <f t="shared" si="100"/>
        <v>3.0084235860409142E-3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11</v>
      </c>
      <c r="D265" s="7">
        <v>6</v>
      </c>
      <c r="E265" s="31">
        <f t="shared" ref="E265:E270" si="105">+IF(C265=0,"",C265/C$169)</f>
        <v>6.6185318892900118E-3</v>
      </c>
      <c r="F265" s="31">
        <f t="shared" ref="F265:F270" si="106">+IF(D265=0,"",D265/D$169)</f>
        <v>3.3936651583710408E-3</v>
      </c>
      <c r="G265" s="11">
        <f t="shared" si="99"/>
        <v>-0.45454545454545453</v>
      </c>
      <c r="H265" s="25">
        <f t="shared" ref="H265:H270" si="107">+IF(OR(AND(E265=""),(G265="")),"",E265*G265)</f>
        <v>-3.0084235860409142E-3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1</v>
      </c>
      <c r="E267" s="31" t="str">
        <f t="shared" si="105"/>
        <v/>
      </c>
      <c r="F267" s="31">
        <f t="shared" si="106"/>
        <v>5.6561085972850684E-4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31</v>
      </c>
      <c r="D270" s="7">
        <v>2</v>
      </c>
      <c r="E270" s="31">
        <f t="shared" si="105"/>
        <v>1.8652226233453671E-2</v>
      </c>
      <c r="F270" s="31">
        <f t="shared" si="106"/>
        <v>1.1312217194570137E-3</v>
      </c>
      <c r="G270" s="11">
        <f t="shared" si="99"/>
        <v>-0.93548387096774188</v>
      </c>
      <c r="H270" s="25">
        <f t="shared" si="107"/>
        <v>-1.7448856799037304E-2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20</v>
      </c>
      <c r="D274" s="7">
        <v>19</v>
      </c>
      <c r="E274" s="31">
        <f t="shared" ref="E274:F278" si="111">+IF(C274=0,"",C274/C$169)</f>
        <v>1.2033694344163659E-2</v>
      </c>
      <c r="F274" s="31">
        <f t="shared" si="111"/>
        <v>1.0746606334841629E-2</v>
      </c>
      <c r="G274" s="11">
        <f t="shared" si="99"/>
        <v>-0.05</v>
      </c>
      <c r="H274" s="25">
        <f t="shared" si="100"/>
        <v>-6.0168471720818293E-4</v>
      </c>
      <c r="I274" s="2"/>
    </row>
    <row r="275" spans="1:9" s="32" customFormat="1" ht="15" x14ac:dyDescent="0.2">
      <c r="A275" s="39"/>
      <c r="B275" s="41" t="s">
        <v>64</v>
      </c>
      <c r="C275" s="7">
        <v>31</v>
      </c>
      <c r="D275" s="7">
        <v>42</v>
      </c>
      <c r="E275" s="31">
        <f t="shared" si="111"/>
        <v>1.8652226233453671E-2</v>
      </c>
      <c r="F275" s="31">
        <f t="shared" si="111"/>
        <v>2.3755656108597284E-2</v>
      </c>
      <c r="G275" s="11">
        <f t="shared" si="99"/>
        <v>0.35483870967741937</v>
      </c>
      <c r="H275" s="25">
        <f t="shared" si="100"/>
        <v>6.6185318892900127E-3</v>
      </c>
      <c r="I275" s="2"/>
    </row>
    <row r="276" spans="1:9" s="32" customFormat="1" ht="15" x14ac:dyDescent="0.2">
      <c r="A276" s="39"/>
      <c r="B276" s="41" t="s">
        <v>61</v>
      </c>
      <c r="C276" s="7">
        <v>14</v>
      </c>
      <c r="D276" s="7">
        <v>19</v>
      </c>
      <c r="E276" s="31">
        <f t="shared" si="111"/>
        <v>8.4235860409145602E-3</v>
      </c>
      <c r="F276" s="31">
        <f t="shared" si="111"/>
        <v>1.0746606334841629E-2</v>
      </c>
      <c r="G276" s="11">
        <f t="shared" si="99"/>
        <v>0.35714285714285715</v>
      </c>
      <c r="H276" s="25">
        <f t="shared" si="100"/>
        <v>3.0084235860409142E-3</v>
      </c>
      <c r="I276" s="2"/>
    </row>
    <row r="277" spans="1:9" s="32" customFormat="1" ht="15" x14ac:dyDescent="0.2">
      <c r="A277" s="39"/>
      <c r="B277" s="41" t="s">
        <v>238</v>
      </c>
      <c r="C277" s="7">
        <v>6</v>
      </c>
      <c r="D277" s="7">
        <v>42</v>
      </c>
      <c r="E277" s="31">
        <f t="shared" si="111"/>
        <v>3.6101083032490976E-3</v>
      </c>
      <c r="F277" s="31">
        <f t="shared" si="111"/>
        <v>2.3755656108597284E-2</v>
      </c>
      <c r="G277" s="11">
        <f t="shared" si="99"/>
        <v>6</v>
      </c>
      <c r="H277" s="25">
        <f t="shared" si="100"/>
        <v>2.1660649819494587E-2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2</v>
      </c>
      <c r="E279" s="31">
        <f t="shared" ref="E279" si="112">+IF(C279=0,"",C279/C$169)</f>
        <v>6.0168471720818293E-4</v>
      </c>
      <c r="F279" s="31">
        <f t="shared" ref="F279" si="113">+IF(D279=0,"",D279/D$169)</f>
        <v>1.1312217194570137E-3</v>
      </c>
      <c r="G279" s="11">
        <f t="shared" si="99"/>
        <v>1</v>
      </c>
      <c r="H279" s="25">
        <f t="shared" ref="H279" si="114">+IF(OR(AND(E279=""),(G279="")),"",E279*G279)</f>
        <v>6.0168471720818293E-4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2</v>
      </c>
      <c r="D281" s="7">
        <v>1</v>
      </c>
      <c r="E281" s="31">
        <f t="shared" si="115"/>
        <v>1.2033694344163659E-3</v>
      </c>
      <c r="F281" s="31">
        <f t="shared" si="115"/>
        <v>5.6561085972850684E-4</v>
      </c>
      <c r="G281" s="11">
        <f t="shared" si="99"/>
        <v>-0.5</v>
      </c>
      <c r="H281" s="25">
        <f t="shared" si="100"/>
        <v>-6.0168471720818293E-4</v>
      </c>
      <c r="I281" s="2"/>
    </row>
    <row r="282" spans="1:9" s="32" customFormat="1" ht="15" x14ac:dyDescent="0.2">
      <c r="A282" s="39"/>
      <c r="B282" s="41" t="s">
        <v>59</v>
      </c>
      <c r="C282" s="7">
        <v>9</v>
      </c>
      <c r="D282" s="7">
        <v>5</v>
      </c>
      <c r="E282" s="31">
        <f t="shared" si="115"/>
        <v>5.415162454873646E-3</v>
      </c>
      <c r="F282" s="31">
        <f t="shared" si="115"/>
        <v>2.8280542986425339E-3</v>
      </c>
      <c r="G282" s="11">
        <f t="shared" si="99"/>
        <v>-0.44444444444444442</v>
      </c>
      <c r="H282" s="25">
        <f t="shared" si="100"/>
        <v>-2.4067388688327313E-3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4</v>
      </c>
      <c r="D285" s="7">
        <v>6</v>
      </c>
      <c r="E285" s="31">
        <f t="shared" si="115"/>
        <v>2.4067388688327317E-3</v>
      </c>
      <c r="F285" s="31">
        <f t="shared" si="115"/>
        <v>3.3936651583710408E-3</v>
      </c>
      <c r="G285" s="11">
        <f t="shared" si="99"/>
        <v>0.5</v>
      </c>
      <c r="H285" s="25">
        <f t="shared" si="100"/>
        <v>1.2033694344163659E-3</v>
      </c>
      <c r="I285" s="2"/>
    </row>
    <row r="286" spans="1:9" s="32" customFormat="1" ht="15" x14ac:dyDescent="0.2">
      <c r="A286" s="39"/>
      <c r="B286" s="41" t="s">
        <v>239</v>
      </c>
      <c r="C286" s="7">
        <v>5</v>
      </c>
      <c r="D286" s="7">
        <v>6</v>
      </c>
      <c r="E286" s="31">
        <f t="shared" si="115"/>
        <v>3.0084235860409147E-3</v>
      </c>
      <c r="F286" s="31">
        <f t="shared" si="115"/>
        <v>3.3936651583710408E-3</v>
      </c>
      <c r="G286" s="11">
        <f t="shared" si="99"/>
        <v>0.2</v>
      </c>
      <c r="H286" s="25">
        <f t="shared" si="100"/>
        <v>6.0168471720818293E-4</v>
      </c>
      <c r="I286" s="2"/>
    </row>
    <row r="287" spans="1:9" s="32" customFormat="1" ht="15" x14ac:dyDescent="0.2">
      <c r="A287" s="39"/>
      <c r="B287" s="41" t="s">
        <v>454</v>
      </c>
      <c r="C287" s="7">
        <v>65</v>
      </c>
      <c r="D287" s="7">
        <v>24</v>
      </c>
      <c r="E287" s="31">
        <f t="shared" si="115"/>
        <v>3.9109506618531888E-2</v>
      </c>
      <c r="F287" s="31">
        <f t="shared" si="115"/>
        <v>1.3574660633484163E-2</v>
      </c>
      <c r="G287" s="11">
        <f t="shared" si="99"/>
        <v>-0.63076923076923075</v>
      </c>
      <c r="H287" s="25">
        <f t="shared" si="100"/>
        <v>-2.4669073405535497E-2</v>
      </c>
      <c r="I287" s="2"/>
    </row>
    <row r="288" spans="1:9" s="32" customFormat="1" ht="15" x14ac:dyDescent="0.2">
      <c r="A288" s="39"/>
      <c r="B288" s="41" t="s">
        <v>65</v>
      </c>
      <c r="C288" s="7">
        <v>4</v>
      </c>
      <c r="D288" s="7">
        <v>21</v>
      </c>
      <c r="E288" s="31">
        <f t="shared" si="115"/>
        <v>2.4067388688327317E-3</v>
      </c>
      <c r="F288" s="31">
        <f t="shared" si="115"/>
        <v>1.1877828054298642E-2</v>
      </c>
      <c r="G288" s="11">
        <f t="shared" si="99"/>
        <v>4.25</v>
      </c>
      <c r="H288" s="25">
        <f t="shared" si="100"/>
        <v>1.022864019253911E-2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3</v>
      </c>
      <c r="D290" s="7">
        <v>6</v>
      </c>
      <c r="E290" s="31">
        <f t="shared" si="119"/>
        <v>1.8050541516245488E-3</v>
      </c>
      <c r="F290" s="31">
        <f t="shared" si="120"/>
        <v>3.3936651583710408E-3</v>
      </c>
      <c r="G290" s="11">
        <f t="shared" si="99"/>
        <v>1</v>
      </c>
      <c r="H290" s="25">
        <f t="shared" si="121"/>
        <v>1.8050541516245488E-3</v>
      </c>
      <c r="I290" s="2"/>
    </row>
    <row r="291" spans="1:9" s="32" customFormat="1" ht="15" x14ac:dyDescent="0.2">
      <c r="A291" s="39"/>
      <c r="B291" s="41" t="s">
        <v>66</v>
      </c>
      <c r="C291" s="7">
        <v>37</v>
      </c>
      <c r="D291" s="7">
        <v>28</v>
      </c>
      <c r="E291" s="31">
        <f>+IF(C291=0,"",C291/C$169)</f>
        <v>2.2262334536702767E-2</v>
      </c>
      <c r="F291" s="31">
        <f>+IF(D291=0,"",D291/D$169)</f>
        <v>1.5837104072398189E-2</v>
      </c>
      <c r="G291" s="11">
        <f t="shared" si="99"/>
        <v>-0.24324324324324326</v>
      </c>
      <c r="H291" s="25">
        <f t="shared" si="100"/>
        <v>-5.415162454873646E-3</v>
      </c>
      <c r="I291" s="2"/>
    </row>
    <row r="292" spans="1:9" s="32" customFormat="1" ht="15" x14ac:dyDescent="0.2">
      <c r="A292" s="39"/>
      <c r="B292" s="41" t="s">
        <v>611</v>
      </c>
      <c r="C292" s="7">
        <v>15</v>
      </c>
      <c r="D292" s="7">
        <v>3</v>
      </c>
      <c r="E292" s="31">
        <f>+IF(C292=0,"",C292/C$169)</f>
        <v>9.0252707581227436E-3</v>
      </c>
      <c r="F292" s="31">
        <f>+IF(D292=0,"",D292/D$169)</f>
        <v>1.6968325791855204E-3</v>
      </c>
      <c r="G292" s="11">
        <f t="shared" si="99"/>
        <v>-0.8</v>
      </c>
      <c r="H292" s="25">
        <f t="shared" si="100"/>
        <v>-7.2202166064981952E-3</v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7</v>
      </c>
      <c r="D294" s="7">
        <v>0</v>
      </c>
      <c r="E294" s="31">
        <f t="shared" si="122"/>
        <v>4.2117930204572801E-3</v>
      </c>
      <c r="F294" s="31" t="str">
        <f t="shared" si="123"/>
        <v/>
      </c>
      <c r="G294" s="11">
        <f t="shared" si="99"/>
        <v>-1</v>
      </c>
      <c r="H294" s="25">
        <f t="shared" si="124"/>
        <v>-4.2117930204572801E-3</v>
      </c>
      <c r="I294" s="2"/>
    </row>
    <row r="295" spans="1:9" s="32" customFormat="1" ht="15" x14ac:dyDescent="0.2">
      <c r="A295" s="39"/>
      <c r="B295" s="41" t="s">
        <v>538</v>
      </c>
      <c r="C295" s="7">
        <v>5</v>
      </c>
      <c r="D295" s="7">
        <v>10</v>
      </c>
      <c r="E295" s="31">
        <f t="shared" si="122"/>
        <v>3.0084235860409147E-3</v>
      </c>
      <c r="F295" s="31">
        <f t="shared" si="123"/>
        <v>5.6561085972850677E-3</v>
      </c>
      <c r="G295" s="11">
        <f t="shared" si="99"/>
        <v>1</v>
      </c>
      <c r="H295" s="25">
        <f t="shared" si="124"/>
        <v>3.0084235860409147E-3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1</v>
      </c>
      <c r="E297" s="31" t="str">
        <f t="shared" si="125"/>
        <v/>
      </c>
      <c r="F297" s="31">
        <f t="shared" si="126"/>
        <v>5.6561085972850684E-4</v>
      </c>
      <c r="G297" s="11">
        <f t="shared" si="99"/>
        <v>1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13</v>
      </c>
      <c r="D298" s="7">
        <v>5</v>
      </c>
      <c r="E298" s="31">
        <f>+IF(C298=0,"",C298/C$169)</f>
        <v>7.8219013237063786E-3</v>
      </c>
      <c r="F298" s="31">
        <f>+IF(D298=0,"",D298/D$169)</f>
        <v>2.8280542986425339E-3</v>
      </c>
      <c r="G298" s="11">
        <f t="shared" si="99"/>
        <v>-0.61538461538461542</v>
      </c>
      <c r="H298" s="25">
        <f t="shared" si="100"/>
        <v>-4.8134777376654643E-3</v>
      </c>
      <c r="I298" s="2"/>
    </row>
    <row r="299" spans="1:9" s="32" customFormat="1" ht="15" x14ac:dyDescent="0.2">
      <c r="A299" s="39"/>
      <c r="B299" s="41" t="s">
        <v>456</v>
      </c>
      <c r="C299" s="7">
        <v>105</v>
      </c>
      <c r="D299" s="7">
        <v>127</v>
      </c>
      <c r="E299" s="31">
        <f>+IF(C299=0,"",C299/C$169)</f>
        <v>6.3176895306859202E-2</v>
      </c>
      <c r="F299" s="31">
        <f>+IF(D299=0,"",D299/D$169)</f>
        <v>7.1832579185520357E-2</v>
      </c>
      <c r="G299" s="11">
        <f t="shared" si="99"/>
        <v>0.20952380952380953</v>
      </c>
      <c r="H299" s="25">
        <f t="shared" si="100"/>
        <v>1.3237063778580024E-2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2</v>
      </c>
      <c r="E300" s="31" t="str">
        <f t="shared" ref="E300" si="128">+IF(C300=0,"",C300/C$169)</f>
        <v/>
      </c>
      <c r="F300" s="31">
        <f t="shared" ref="F300" si="129">+IF(D300=0,"",D300/D$169)</f>
        <v>1.1312217194570137E-3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9</v>
      </c>
      <c r="D301" s="7">
        <v>6</v>
      </c>
      <c r="E301" s="31">
        <f t="shared" ref="E301:E323" si="131">+IF(C301=0,"",C301/C$169)</f>
        <v>5.415162454873646E-3</v>
      </c>
      <c r="F301" s="31">
        <f t="shared" ref="F301:F323" si="132">+IF(D301=0,"",D301/D$169)</f>
        <v>3.3936651583710408E-3</v>
      </c>
      <c r="G301" s="11">
        <f t="shared" ref="G301:G339" si="133">+IF(AND(C301=0,D301=0)," ",IF(C301=0,1,IF(D301=0,-1,(D301-C301)/C301)))</f>
        <v>-0.33333333333333331</v>
      </c>
      <c r="H301" s="25">
        <f t="shared" si="100"/>
        <v>-1.8050541516245486E-3</v>
      </c>
      <c r="I301" s="2"/>
    </row>
    <row r="302" spans="1:9" s="32" customFormat="1" ht="15" x14ac:dyDescent="0.2">
      <c r="A302" s="39"/>
      <c r="B302" s="41" t="s">
        <v>458</v>
      </c>
      <c r="C302" s="7">
        <v>1</v>
      </c>
      <c r="D302" s="7">
        <v>0</v>
      </c>
      <c r="E302" s="31">
        <f t="shared" si="131"/>
        <v>6.0168471720818293E-4</v>
      </c>
      <c r="F302" s="31" t="str">
        <f t="shared" si="132"/>
        <v/>
      </c>
      <c r="G302" s="11">
        <f t="shared" si="133"/>
        <v>-1</v>
      </c>
      <c r="H302" s="25">
        <f t="shared" si="100"/>
        <v>-6.0168471720818293E-4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15</v>
      </c>
      <c r="D304" s="7">
        <v>55</v>
      </c>
      <c r="E304" s="31">
        <f t="shared" si="131"/>
        <v>9.0252707581227436E-3</v>
      </c>
      <c r="F304" s="31">
        <f t="shared" si="132"/>
        <v>3.1108597285067874E-2</v>
      </c>
      <c r="G304" s="11">
        <f t="shared" si="133"/>
        <v>2.6666666666666665</v>
      </c>
      <c r="H304" s="25">
        <f t="shared" si="100"/>
        <v>2.4067388688327314E-2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0</v>
      </c>
      <c r="E306" s="31">
        <f t="shared" si="131"/>
        <v>6.0168471720818293E-4</v>
      </c>
      <c r="F306" s="31" t="str">
        <f t="shared" si="132"/>
        <v/>
      </c>
      <c r="G306" s="11">
        <f t="shared" si="133"/>
        <v>-1</v>
      </c>
      <c r="H306" s="25">
        <f t="shared" si="100"/>
        <v>-6.0168471720818293E-4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8</v>
      </c>
      <c r="D309" s="7">
        <v>9</v>
      </c>
      <c r="E309" s="31">
        <f t="shared" si="131"/>
        <v>4.8134777376654635E-3</v>
      </c>
      <c r="F309" s="31">
        <f t="shared" si="132"/>
        <v>5.0904977375565612E-3</v>
      </c>
      <c r="G309" s="11">
        <f t="shared" si="133"/>
        <v>0.125</v>
      </c>
      <c r="H309" s="25">
        <f t="shared" si="100"/>
        <v>6.0168471720818293E-4</v>
      </c>
      <c r="I309" s="2"/>
    </row>
    <row r="310" spans="1:9" s="32" customFormat="1" ht="15" x14ac:dyDescent="0.2">
      <c r="A310" s="39"/>
      <c r="B310" s="41" t="s">
        <v>462</v>
      </c>
      <c r="C310" s="7">
        <v>1</v>
      </c>
      <c r="D310" s="7">
        <v>8</v>
      </c>
      <c r="E310" s="31">
        <f t="shared" si="131"/>
        <v>6.0168471720818293E-4</v>
      </c>
      <c r="F310" s="31">
        <f t="shared" si="132"/>
        <v>4.5248868778280547E-3</v>
      </c>
      <c r="G310" s="11">
        <f t="shared" si="133"/>
        <v>7</v>
      </c>
      <c r="H310" s="25">
        <f t="shared" si="100"/>
        <v>4.2117930204572801E-3</v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45</v>
      </c>
      <c r="D313" s="7">
        <v>38</v>
      </c>
      <c r="E313" s="31">
        <f t="shared" si="131"/>
        <v>2.7075812274368231E-2</v>
      </c>
      <c r="F313" s="31">
        <f t="shared" si="132"/>
        <v>2.1493212669683258E-2</v>
      </c>
      <c r="G313" s="11">
        <f t="shared" si="133"/>
        <v>-0.15555555555555556</v>
      </c>
      <c r="H313" s="25">
        <f t="shared" si="100"/>
        <v>-4.2117930204572801E-3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134</v>
      </c>
      <c r="D315" s="7">
        <v>124</v>
      </c>
      <c r="E315" s="31">
        <f t="shared" si="131"/>
        <v>8.0625752105896509E-2</v>
      </c>
      <c r="F315" s="31">
        <f t="shared" si="132"/>
        <v>7.0135746606334842E-2</v>
      </c>
      <c r="G315" s="11">
        <f t="shared" si="133"/>
        <v>-7.4626865671641784E-2</v>
      </c>
      <c r="H315" s="25">
        <f t="shared" si="100"/>
        <v>-6.0168471720818285E-3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3</v>
      </c>
      <c r="D317" s="7">
        <v>4</v>
      </c>
      <c r="E317" s="31">
        <f t="shared" si="131"/>
        <v>1.8050541516245488E-3</v>
      </c>
      <c r="F317" s="31">
        <f t="shared" si="132"/>
        <v>2.2624434389140274E-3</v>
      </c>
      <c r="G317" s="11">
        <f t="shared" si="133"/>
        <v>0.33333333333333331</v>
      </c>
      <c r="H317" s="25">
        <f t="shared" si="100"/>
        <v>6.0168471720818293E-4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5.6561085972850684E-4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2</v>
      </c>
      <c r="D319" s="7">
        <v>3</v>
      </c>
      <c r="E319" s="31">
        <f t="shared" si="131"/>
        <v>1.2033694344163659E-3</v>
      </c>
      <c r="F319" s="31">
        <f t="shared" si="132"/>
        <v>1.6968325791855204E-3</v>
      </c>
      <c r="G319" s="11">
        <f t="shared" si="133"/>
        <v>0.5</v>
      </c>
      <c r="H319" s="25">
        <f t="shared" si="100"/>
        <v>6.0168471720818293E-4</v>
      </c>
      <c r="I319" s="2"/>
    </row>
    <row r="320" spans="1:9" s="32" customFormat="1" ht="15" x14ac:dyDescent="0.2">
      <c r="A320" s="39"/>
      <c r="B320" s="41" t="s">
        <v>469</v>
      </c>
      <c r="C320" s="7">
        <v>4</v>
      </c>
      <c r="D320" s="7">
        <v>20</v>
      </c>
      <c r="E320" s="31">
        <f t="shared" si="131"/>
        <v>2.4067388688327317E-3</v>
      </c>
      <c r="F320" s="31">
        <f t="shared" si="132"/>
        <v>1.1312217194570135E-2</v>
      </c>
      <c r="G320" s="11">
        <f t="shared" si="133"/>
        <v>4</v>
      </c>
      <c r="H320" s="25">
        <f t="shared" si="100"/>
        <v>9.6269554753309269E-3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1</v>
      </c>
      <c r="E322" s="31" t="str">
        <f t="shared" si="131"/>
        <v/>
      </c>
      <c r="F322" s="31">
        <f t="shared" si="132"/>
        <v>5.6561085972850684E-4</v>
      </c>
      <c r="G322" s="11">
        <f t="shared" si="133"/>
        <v>1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45</v>
      </c>
      <c r="D324" s="7">
        <v>32</v>
      </c>
      <c r="E324" s="31">
        <f t="shared" ref="E324" si="134">+IF(C324=0,"",C324/C$169)</f>
        <v>2.7075812274368231E-2</v>
      </c>
      <c r="F324" s="31">
        <f t="shared" ref="F324" si="135">+IF(D324=0,"",D324/D$169)</f>
        <v>1.8099547511312219E-2</v>
      </c>
      <c r="G324" s="11">
        <f t="shared" si="133"/>
        <v>-0.28888888888888886</v>
      </c>
      <c r="H324" s="25">
        <f t="shared" ref="H324" si="136">+IF(OR(AND(E324=""),(G324="")),"",E324*G324)</f>
        <v>-7.8219013237063768E-3</v>
      </c>
      <c r="I324" s="2"/>
    </row>
    <row r="325" spans="1:9" s="32" customFormat="1" ht="15" x14ac:dyDescent="0.2">
      <c r="A325" s="39"/>
      <c r="B325" s="41" t="s">
        <v>473</v>
      </c>
      <c r="C325" s="7">
        <v>3</v>
      </c>
      <c r="D325" s="7">
        <v>1</v>
      </c>
      <c r="E325" s="31">
        <f t="shared" ref="E325:F328" si="137">+IF(C325=0,"",C325/C$169)</f>
        <v>1.8050541516245488E-3</v>
      </c>
      <c r="F325" s="31">
        <f t="shared" si="137"/>
        <v>5.6561085972850684E-4</v>
      </c>
      <c r="G325" s="11">
        <f t="shared" si="133"/>
        <v>-0.66666666666666663</v>
      </c>
      <c r="H325" s="25">
        <f t="shared" si="100"/>
        <v>-1.2033694344163659E-3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2</v>
      </c>
      <c r="D331" s="7">
        <v>1</v>
      </c>
      <c r="E331" s="31">
        <f t="shared" si="138"/>
        <v>1.2033694344163659E-3</v>
      </c>
      <c r="F331" s="31">
        <f t="shared" si="139"/>
        <v>5.6561085972850684E-4</v>
      </c>
      <c r="G331" s="11">
        <f t="shared" si="133"/>
        <v>-0.5</v>
      </c>
      <c r="H331" s="25">
        <f t="shared" si="140"/>
        <v>-6.0168471720818293E-4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17</v>
      </c>
      <c r="D334" s="7">
        <v>4</v>
      </c>
      <c r="E334" s="31">
        <f t="shared" si="138"/>
        <v>1.022864019253911E-2</v>
      </c>
      <c r="F334" s="31">
        <f t="shared" si="139"/>
        <v>2.2624434389140274E-3</v>
      </c>
      <c r="G334" s="11">
        <f t="shared" si="133"/>
        <v>-0.76470588235294112</v>
      </c>
      <c r="H334" s="25">
        <f t="shared" si="140"/>
        <v>-7.8219013237063786E-3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5610</v>
      </c>
      <c r="D345" s="52">
        <f>SUM(D346:D564)</f>
        <v>6868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0.22424242424242424</v>
      </c>
      <c r="H345" s="54">
        <f>+IF(OR(AND(E345=""),(G345="")),"",E345*G345)</f>
        <v>0.22424242424242424</v>
      </c>
    </row>
    <row r="346" spans="1:9" s="32" customFormat="1" ht="15" x14ac:dyDescent="0.2">
      <c r="A346" s="39"/>
      <c r="B346" s="29" t="s">
        <v>74</v>
      </c>
      <c r="C346" s="7">
        <v>41</v>
      </c>
      <c r="D346" s="7">
        <v>64</v>
      </c>
      <c r="E346" s="31">
        <f t="shared" si="144"/>
        <v>7.3083778966131904E-3</v>
      </c>
      <c r="F346" s="31">
        <f t="shared" si="145"/>
        <v>9.3185789167152012E-3</v>
      </c>
      <c r="G346" s="11">
        <f t="shared" ref="G346:G410" si="146">+IF(AND(C346=0,D346=0)," ",IF(C346=0,1,IF(D346=0,-1,(D346-C346)/C346)))</f>
        <v>0.56097560975609762</v>
      </c>
      <c r="H346" s="25">
        <f>+IF(OR(AND(E346=""),(G346="")),"",E346*G346)</f>
        <v>4.0998217468805704E-3</v>
      </c>
      <c r="I346" s="2"/>
    </row>
    <row r="347" spans="1:9" s="32" customFormat="1" ht="15" x14ac:dyDescent="0.2">
      <c r="A347" s="39"/>
      <c r="B347" s="29" t="s">
        <v>77</v>
      </c>
      <c r="C347" s="7">
        <v>11</v>
      </c>
      <c r="D347" s="7">
        <v>14</v>
      </c>
      <c r="E347" s="31">
        <f t="shared" si="144"/>
        <v>1.9607843137254902E-3</v>
      </c>
      <c r="F347" s="31">
        <f t="shared" si="145"/>
        <v>2.0384391380314504E-3</v>
      </c>
      <c r="G347" s="11">
        <f t="shared" si="146"/>
        <v>0.27272727272727271</v>
      </c>
      <c r="H347" s="25">
        <f t="shared" ref="H347:H414" si="147">+IF(OR(AND(E347=""),(G347="")),"",E347*G347)</f>
        <v>5.3475935828876996E-4</v>
      </c>
      <c r="I347" s="2"/>
    </row>
    <row r="348" spans="1:9" s="32" customFormat="1" ht="15" x14ac:dyDescent="0.2">
      <c r="A348" s="39"/>
      <c r="B348" s="29" t="s">
        <v>70</v>
      </c>
      <c r="C348" s="7">
        <v>12</v>
      </c>
      <c r="D348" s="7">
        <v>0</v>
      </c>
      <c r="E348" s="31">
        <f t="shared" si="144"/>
        <v>2.1390374331550803E-3</v>
      </c>
      <c r="F348" s="31" t="str">
        <f t="shared" si="145"/>
        <v/>
      </c>
      <c r="G348" s="11">
        <f t="shared" si="146"/>
        <v>-1</v>
      </c>
      <c r="H348" s="25">
        <f t="shared" si="147"/>
        <v>-2.1390374331550803E-3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1</v>
      </c>
      <c r="E349" s="31" t="str">
        <f t="shared" si="144"/>
        <v/>
      </c>
      <c r="F349" s="31">
        <f t="shared" si="145"/>
        <v>1.4560279557367502E-4</v>
      </c>
      <c r="G349" s="11">
        <f t="shared" si="146"/>
        <v>1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154</v>
      </c>
      <c r="D351" s="7">
        <v>227</v>
      </c>
      <c r="E351" s="31">
        <f t="shared" si="144"/>
        <v>2.7450980392156862E-2</v>
      </c>
      <c r="F351" s="31">
        <f t="shared" si="145"/>
        <v>3.3051834595224226E-2</v>
      </c>
      <c r="G351" s="11">
        <f t="shared" si="146"/>
        <v>0.47402597402597402</v>
      </c>
      <c r="H351" s="25">
        <f t="shared" si="147"/>
        <v>1.3012477718360071E-2</v>
      </c>
      <c r="I351" s="2"/>
    </row>
    <row r="352" spans="1:9" s="32" customFormat="1" ht="15" x14ac:dyDescent="0.2">
      <c r="A352" s="39"/>
      <c r="B352" s="29" t="s">
        <v>80</v>
      </c>
      <c r="C352" s="7">
        <v>50</v>
      </c>
      <c r="D352" s="7">
        <v>69</v>
      </c>
      <c r="E352" s="31">
        <f t="shared" si="144"/>
        <v>8.9126559714795012E-3</v>
      </c>
      <c r="F352" s="31">
        <f t="shared" si="145"/>
        <v>1.0046592894583576E-2</v>
      </c>
      <c r="G352" s="11">
        <f t="shared" si="146"/>
        <v>0.38</v>
      </c>
      <c r="H352" s="25">
        <f t="shared" si="147"/>
        <v>3.3868092691622105E-3</v>
      </c>
      <c r="I352" s="2"/>
    </row>
    <row r="353" spans="1:9" s="32" customFormat="1" ht="15" x14ac:dyDescent="0.2">
      <c r="A353" s="39"/>
      <c r="B353" s="29" t="s">
        <v>576</v>
      </c>
      <c r="C353" s="7">
        <v>10</v>
      </c>
      <c r="D353" s="7">
        <v>3</v>
      </c>
      <c r="E353" s="31">
        <f t="shared" si="144"/>
        <v>1.7825311942959001E-3</v>
      </c>
      <c r="F353" s="31">
        <f t="shared" si="145"/>
        <v>4.3680838672102506E-4</v>
      </c>
      <c r="G353" s="11">
        <f t="shared" si="146"/>
        <v>-0.7</v>
      </c>
      <c r="H353" s="25">
        <f t="shared" si="147"/>
        <v>-1.24777183600713E-3</v>
      </c>
      <c r="I353" s="2"/>
    </row>
    <row r="354" spans="1:9" s="32" customFormat="1" ht="15" x14ac:dyDescent="0.2">
      <c r="A354" s="39"/>
      <c r="B354" s="29" t="s">
        <v>79</v>
      </c>
      <c r="C354" s="7">
        <v>12</v>
      </c>
      <c r="D354" s="7">
        <v>35</v>
      </c>
      <c r="E354" s="31">
        <f t="shared" si="144"/>
        <v>2.1390374331550803E-3</v>
      </c>
      <c r="F354" s="31">
        <f t="shared" si="145"/>
        <v>5.0960978450786251E-3</v>
      </c>
      <c r="G354" s="11">
        <f t="shared" si="146"/>
        <v>1.9166666666666667</v>
      </c>
      <c r="H354" s="25">
        <f t="shared" si="147"/>
        <v>4.0998217468805704E-3</v>
      </c>
      <c r="I354" s="2"/>
    </row>
    <row r="355" spans="1:9" s="32" customFormat="1" ht="15" x14ac:dyDescent="0.2">
      <c r="A355" s="39"/>
      <c r="B355" s="29" t="s">
        <v>247</v>
      </c>
      <c r="C355" s="7">
        <v>3</v>
      </c>
      <c r="D355" s="7">
        <v>12</v>
      </c>
      <c r="E355" s="31">
        <f t="shared" si="144"/>
        <v>5.3475935828877007E-4</v>
      </c>
      <c r="F355" s="31">
        <f t="shared" si="145"/>
        <v>1.7472335468841002E-3</v>
      </c>
      <c r="G355" s="11">
        <f t="shared" si="146"/>
        <v>3</v>
      </c>
      <c r="H355" s="25">
        <f t="shared" si="147"/>
        <v>1.6042780748663102E-3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133</v>
      </c>
      <c r="D357" s="7">
        <v>265</v>
      </c>
      <c r="E357" s="31">
        <f t="shared" si="144"/>
        <v>2.3707664884135473E-2</v>
      </c>
      <c r="F357" s="31">
        <f t="shared" si="145"/>
        <v>3.8584740827023879E-2</v>
      </c>
      <c r="G357" s="11">
        <f t="shared" si="146"/>
        <v>0.99248120300751874</v>
      </c>
      <c r="H357" s="25">
        <f t="shared" si="147"/>
        <v>2.3529411764705882E-2</v>
      </c>
      <c r="I357" s="2"/>
    </row>
    <row r="358" spans="1:9" s="32" customFormat="1" ht="15" x14ac:dyDescent="0.2">
      <c r="A358" s="39"/>
      <c r="B358" s="29" t="s">
        <v>577</v>
      </c>
      <c r="C358" s="7">
        <v>20</v>
      </c>
      <c r="D358" s="7">
        <v>25</v>
      </c>
      <c r="E358" s="31">
        <f t="shared" si="144"/>
        <v>3.5650623885918001E-3</v>
      </c>
      <c r="F358" s="31">
        <f t="shared" si="145"/>
        <v>3.6400698893418754E-3</v>
      </c>
      <c r="G358" s="11">
        <f t="shared" si="146"/>
        <v>0.25</v>
      </c>
      <c r="H358" s="25">
        <f t="shared" si="147"/>
        <v>8.9126559714795004E-4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4</v>
      </c>
      <c r="D360" s="7">
        <v>14</v>
      </c>
      <c r="E360" s="31">
        <f t="shared" si="144"/>
        <v>7.1301247771836005E-4</v>
      </c>
      <c r="F360" s="31">
        <f t="shared" si="145"/>
        <v>2.0384391380314504E-3</v>
      </c>
      <c r="G360" s="11">
        <f t="shared" si="146"/>
        <v>2.5</v>
      </c>
      <c r="H360" s="25">
        <f t="shared" si="147"/>
        <v>1.7825311942959001E-3</v>
      </c>
      <c r="I360" s="2"/>
    </row>
    <row r="361" spans="1:9" s="32" customFormat="1" ht="15" x14ac:dyDescent="0.2">
      <c r="A361" s="39"/>
      <c r="B361" s="29" t="s">
        <v>614</v>
      </c>
      <c r="C361" s="7">
        <v>26</v>
      </c>
      <c r="D361" s="7">
        <v>13</v>
      </c>
      <c r="E361" s="31">
        <f t="shared" si="144"/>
        <v>4.6345811051693407E-3</v>
      </c>
      <c r="F361" s="31">
        <f t="shared" si="145"/>
        <v>1.8928363424577752E-3</v>
      </c>
      <c r="G361" s="11">
        <f t="shared" si="146"/>
        <v>-0.5</v>
      </c>
      <c r="H361" s="25">
        <f t="shared" si="147"/>
        <v>-2.3172905525846704E-3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5</v>
      </c>
      <c r="D363" s="7">
        <v>0</v>
      </c>
      <c r="E363" s="31">
        <f t="shared" si="144"/>
        <v>8.9126559714795004E-4</v>
      </c>
      <c r="F363" s="31" t="str">
        <f t="shared" si="145"/>
        <v/>
      </c>
      <c r="G363" s="11">
        <f t="shared" si="146"/>
        <v>-1</v>
      </c>
      <c r="H363" s="25">
        <f t="shared" si="147"/>
        <v>-8.9126559714795004E-4</v>
      </c>
      <c r="I363" s="2"/>
    </row>
    <row r="364" spans="1:9" s="32" customFormat="1" ht="15" x14ac:dyDescent="0.2">
      <c r="A364" s="39"/>
      <c r="B364" s="29" t="s">
        <v>248</v>
      </c>
      <c r="C364" s="7">
        <v>1</v>
      </c>
      <c r="D364" s="7">
        <v>0</v>
      </c>
      <c r="E364" s="31">
        <f t="shared" si="144"/>
        <v>1.7825311942959001E-4</v>
      </c>
      <c r="F364" s="31" t="str">
        <f t="shared" si="145"/>
        <v/>
      </c>
      <c r="G364" s="11">
        <f t="shared" si="146"/>
        <v>-1</v>
      </c>
      <c r="H364" s="25">
        <f t="shared" si="147"/>
        <v>-1.7825311942959001E-4</v>
      </c>
      <c r="I364" s="2"/>
    </row>
    <row r="365" spans="1:9" s="32" customFormat="1" ht="15" x14ac:dyDescent="0.2">
      <c r="A365" s="39"/>
      <c r="B365" s="29" t="s">
        <v>249</v>
      </c>
      <c r="C365" s="7">
        <v>41</v>
      </c>
      <c r="D365" s="7">
        <v>74</v>
      </c>
      <c r="E365" s="31">
        <f t="shared" si="144"/>
        <v>7.3083778966131904E-3</v>
      </c>
      <c r="F365" s="31">
        <f t="shared" si="145"/>
        <v>1.0774606872451952E-2</v>
      </c>
      <c r="G365" s="11">
        <f t="shared" si="146"/>
        <v>0.80487804878048785</v>
      </c>
      <c r="H365" s="25">
        <f t="shared" si="147"/>
        <v>5.8823529411764705E-3</v>
      </c>
      <c r="I365" s="2"/>
    </row>
    <row r="366" spans="1:9" s="32" customFormat="1" ht="15" x14ac:dyDescent="0.2">
      <c r="A366" s="39"/>
      <c r="B366" s="29" t="s">
        <v>250</v>
      </c>
      <c r="C366" s="7">
        <v>161</v>
      </c>
      <c r="D366" s="7">
        <v>125</v>
      </c>
      <c r="E366" s="31">
        <f t="shared" si="144"/>
        <v>2.8698752228163992E-2</v>
      </c>
      <c r="F366" s="31">
        <f t="shared" si="145"/>
        <v>1.8200349446709375E-2</v>
      </c>
      <c r="G366" s="11">
        <f t="shared" si="146"/>
        <v>-0.2236024844720497</v>
      </c>
      <c r="H366" s="25">
        <f t="shared" si="147"/>
        <v>-6.4171122994652408E-3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25</v>
      </c>
      <c r="D368" s="7">
        <v>61</v>
      </c>
      <c r="E368" s="31">
        <f t="shared" si="144"/>
        <v>4.4563279857397506E-3</v>
      </c>
      <c r="F368" s="31">
        <f t="shared" si="145"/>
        <v>8.8817705299941759E-3</v>
      </c>
      <c r="G368" s="11">
        <f t="shared" si="146"/>
        <v>1.44</v>
      </c>
      <c r="H368" s="25">
        <f t="shared" si="147"/>
        <v>6.4171122994652408E-3</v>
      </c>
      <c r="I368" s="2"/>
    </row>
    <row r="369" spans="1:9" s="32" customFormat="1" ht="15" x14ac:dyDescent="0.2">
      <c r="A369" s="39"/>
      <c r="B369" s="29" t="s">
        <v>578</v>
      </c>
      <c r="C369" s="7">
        <v>175</v>
      </c>
      <c r="D369" s="7">
        <v>214</v>
      </c>
      <c r="E369" s="31">
        <f t="shared" si="144"/>
        <v>3.1194295900178252E-2</v>
      </c>
      <c r="F369" s="31">
        <f t="shared" si="145"/>
        <v>3.1158998252766454E-2</v>
      </c>
      <c r="G369" s="11">
        <f t="shared" si="146"/>
        <v>0.22285714285714286</v>
      </c>
      <c r="H369" s="25">
        <f t="shared" si="147"/>
        <v>6.9518716577540102E-3</v>
      </c>
      <c r="I369" s="2"/>
    </row>
    <row r="370" spans="1:9" s="32" customFormat="1" ht="15" x14ac:dyDescent="0.2">
      <c r="A370" s="39"/>
      <c r="B370" s="29" t="s">
        <v>85</v>
      </c>
      <c r="C370" s="7">
        <v>175</v>
      </c>
      <c r="D370" s="7">
        <v>80</v>
      </c>
      <c r="E370" s="31">
        <f t="shared" si="144"/>
        <v>3.1194295900178252E-2</v>
      </c>
      <c r="F370" s="31">
        <f t="shared" si="145"/>
        <v>1.1648223645894001E-2</v>
      </c>
      <c r="G370" s="11">
        <f t="shared" si="146"/>
        <v>-0.54285714285714282</v>
      </c>
      <c r="H370" s="25">
        <f t="shared" si="147"/>
        <v>-1.6934046345811051E-2</v>
      </c>
      <c r="I370" s="2"/>
    </row>
    <row r="371" spans="1:9" s="32" customFormat="1" ht="15" x14ac:dyDescent="0.2">
      <c r="A371" s="39"/>
      <c r="B371" s="29" t="s">
        <v>84</v>
      </c>
      <c r="C371" s="7">
        <v>1</v>
      </c>
      <c r="D371" s="7">
        <v>5</v>
      </c>
      <c r="E371" s="31">
        <f t="shared" si="144"/>
        <v>1.7825311942959001E-4</v>
      </c>
      <c r="F371" s="31">
        <f t="shared" si="145"/>
        <v>7.2801397786837504E-4</v>
      </c>
      <c r="G371" s="11">
        <f t="shared" si="146"/>
        <v>4</v>
      </c>
      <c r="H371" s="25">
        <f t="shared" si="147"/>
        <v>7.1301247771836005E-4</v>
      </c>
      <c r="I371" s="2"/>
    </row>
    <row r="372" spans="1:9" s="32" customFormat="1" ht="15" x14ac:dyDescent="0.2">
      <c r="A372" s="39"/>
      <c r="B372" s="29" t="s">
        <v>73</v>
      </c>
      <c r="C372" s="7">
        <v>1</v>
      </c>
      <c r="D372" s="7">
        <v>0</v>
      </c>
      <c r="E372" s="31">
        <f t="shared" si="144"/>
        <v>1.7825311942959001E-4</v>
      </c>
      <c r="F372" s="31" t="str">
        <f t="shared" si="145"/>
        <v/>
      </c>
      <c r="G372" s="11">
        <f t="shared" si="146"/>
        <v>-1</v>
      </c>
      <c r="H372" s="25">
        <f t="shared" si="147"/>
        <v>-1.7825311942959001E-4</v>
      </c>
      <c r="I372" s="2"/>
    </row>
    <row r="373" spans="1:9" s="32" customFormat="1" ht="15" x14ac:dyDescent="0.2">
      <c r="A373" s="39"/>
      <c r="B373" s="29" t="s">
        <v>251</v>
      </c>
      <c r="C373" s="7">
        <v>2</v>
      </c>
      <c r="D373" s="7">
        <v>0</v>
      </c>
      <c r="E373" s="31">
        <f t="shared" si="144"/>
        <v>3.5650623885918003E-4</v>
      </c>
      <c r="F373" s="31" t="str">
        <f t="shared" si="145"/>
        <v/>
      </c>
      <c r="G373" s="11">
        <f t="shared" si="146"/>
        <v>-1</v>
      </c>
      <c r="H373" s="25">
        <f t="shared" si="147"/>
        <v>-3.5650623885918003E-4</v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3</v>
      </c>
      <c r="E374" s="31">
        <f t="shared" si="144"/>
        <v>1.7825311942959001E-4</v>
      </c>
      <c r="F374" s="31">
        <f t="shared" si="145"/>
        <v>4.3680838672102506E-4</v>
      </c>
      <c r="G374" s="11">
        <f t="shared" si="146"/>
        <v>2</v>
      </c>
      <c r="H374" s="25">
        <f t="shared" si="147"/>
        <v>3.5650623885918003E-4</v>
      </c>
      <c r="I374" s="2"/>
    </row>
    <row r="375" spans="1:9" s="32" customFormat="1" ht="15" x14ac:dyDescent="0.2">
      <c r="A375" s="39"/>
      <c r="B375" s="29" t="s">
        <v>336</v>
      </c>
      <c r="C375" s="7">
        <v>10</v>
      </c>
      <c r="D375" s="7">
        <v>9</v>
      </c>
      <c r="E375" s="31">
        <f t="shared" si="144"/>
        <v>1.7825311942959001E-3</v>
      </c>
      <c r="F375" s="31">
        <f t="shared" si="145"/>
        <v>1.3104251601630751E-3</v>
      </c>
      <c r="G375" s="11">
        <f t="shared" si="146"/>
        <v>-0.1</v>
      </c>
      <c r="H375" s="25">
        <f t="shared" si="147"/>
        <v>-1.7825311942959001E-4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</v>
      </c>
      <c r="D377" s="30">
        <v>6</v>
      </c>
      <c r="E377" s="31">
        <f t="shared" si="144"/>
        <v>1.7825311942959001E-4</v>
      </c>
      <c r="F377" s="31">
        <f t="shared" si="145"/>
        <v>8.7361677344205012E-4</v>
      </c>
      <c r="G377" s="79">
        <f t="shared" si="146"/>
        <v>5</v>
      </c>
      <c r="H377" s="25">
        <f t="shared" si="147"/>
        <v>8.9126559714795004E-4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8</v>
      </c>
      <c r="E378" s="31" t="str">
        <f t="shared" ref="E378" si="153">+IF(C378=0,"",C378/C$345)</f>
        <v/>
      </c>
      <c r="F378" s="31">
        <f t="shared" ref="F378" si="154">+IF(D378=0,"",D378/D$345)</f>
        <v>1.1648223645894002E-3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81</v>
      </c>
      <c r="D379" s="7">
        <v>145</v>
      </c>
      <c r="E379" s="31">
        <f t="shared" ref="E379:E401" si="156">+IF(C379=0,"",C379/C$345)</f>
        <v>1.4438502673796792E-2</v>
      </c>
      <c r="F379" s="31">
        <f t="shared" ref="F379:F401" si="157">+IF(D379=0,"",D379/D$345)</f>
        <v>2.1112405358182876E-2</v>
      </c>
      <c r="G379" s="11">
        <f t="shared" si="146"/>
        <v>0.79012345679012341</v>
      </c>
      <c r="H379" s="25">
        <f t="shared" si="147"/>
        <v>1.1408199643493761E-2</v>
      </c>
      <c r="I379" s="2"/>
    </row>
    <row r="380" spans="1:9" s="32" customFormat="1" ht="15" x14ac:dyDescent="0.2">
      <c r="A380" s="39"/>
      <c r="B380" s="29" t="s">
        <v>484</v>
      </c>
      <c r="C380" s="7">
        <v>6</v>
      </c>
      <c r="D380" s="7">
        <v>4</v>
      </c>
      <c r="E380" s="31">
        <f t="shared" si="156"/>
        <v>1.0695187165775401E-3</v>
      </c>
      <c r="F380" s="31">
        <f t="shared" si="157"/>
        <v>5.8241118229470008E-4</v>
      </c>
      <c r="G380" s="11">
        <f t="shared" si="146"/>
        <v>-0.33333333333333331</v>
      </c>
      <c r="H380" s="25">
        <f t="shared" si="147"/>
        <v>-3.5650623885918003E-4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6</v>
      </c>
      <c r="E381" s="31" t="str">
        <f t="shared" si="156"/>
        <v/>
      </c>
      <c r="F381" s="31">
        <f t="shared" si="157"/>
        <v>8.7361677344205012E-4</v>
      </c>
      <c r="G381" s="11">
        <f t="shared" si="146"/>
        <v>1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2</v>
      </c>
      <c r="E382" s="31">
        <f t="shared" si="156"/>
        <v>1.7825311942959001E-4</v>
      </c>
      <c r="F382" s="31">
        <f t="shared" si="157"/>
        <v>2.9120559114735004E-4</v>
      </c>
      <c r="G382" s="11">
        <f t="shared" si="146"/>
        <v>1</v>
      </c>
      <c r="H382" s="25">
        <f t="shared" si="147"/>
        <v>1.7825311942959001E-4</v>
      </c>
      <c r="I382" s="2"/>
    </row>
    <row r="383" spans="1:9" s="32" customFormat="1" ht="15" x14ac:dyDescent="0.2">
      <c r="A383" s="39"/>
      <c r="B383" s="29" t="s">
        <v>253</v>
      </c>
      <c r="C383" s="7">
        <v>20</v>
      </c>
      <c r="D383" s="7">
        <v>51</v>
      </c>
      <c r="E383" s="31">
        <f t="shared" si="156"/>
        <v>3.5650623885918001E-3</v>
      </c>
      <c r="F383" s="31">
        <f t="shared" si="157"/>
        <v>7.4257425742574254E-3</v>
      </c>
      <c r="G383" s="11">
        <f t="shared" si="146"/>
        <v>1.55</v>
      </c>
      <c r="H383" s="25">
        <f t="shared" si="147"/>
        <v>5.5258467023172903E-3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73</v>
      </c>
      <c r="D385" s="7">
        <v>128</v>
      </c>
      <c r="E385" s="31">
        <f t="shared" si="156"/>
        <v>1.3012477718360071E-2</v>
      </c>
      <c r="F385" s="31">
        <f t="shared" si="157"/>
        <v>1.8637157833430402E-2</v>
      </c>
      <c r="G385" s="11">
        <f t="shared" si="146"/>
        <v>0.75342465753424659</v>
      </c>
      <c r="H385" s="25">
        <f t="shared" ref="H385" si="158">+IF(OR(AND(E385=""),(G385="")),"",E385*G385)</f>
        <v>9.8039215686274508E-3</v>
      </c>
      <c r="I385" s="2"/>
    </row>
    <row r="386" spans="1:9" s="32" customFormat="1" ht="15" x14ac:dyDescent="0.2">
      <c r="A386" s="39"/>
      <c r="B386" s="29" t="s">
        <v>487</v>
      </c>
      <c r="C386" s="7">
        <v>551</v>
      </c>
      <c r="D386" s="7">
        <v>801</v>
      </c>
      <c r="E386" s="31">
        <f t="shared" si="156"/>
        <v>9.8217468805704103E-2</v>
      </c>
      <c r="F386" s="31">
        <f t="shared" si="157"/>
        <v>0.11662783925451368</v>
      </c>
      <c r="G386" s="11">
        <f t="shared" si="146"/>
        <v>0.45372050816696913</v>
      </c>
      <c r="H386" s="25">
        <f t="shared" si="147"/>
        <v>4.4563279857397504E-2</v>
      </c>
      <c r="I386" s="2"/>
    </row>
    <row r="387" spans="1:9" s="32" customFormat="1" ht="15" x14ac:dyDescent="0.2">
      <c r="A387" s="39"/>
      <c r="B387" s="29" t="s">
        <v>93</v>
      </c>
      <c r="C387" s="7">
        <v>269</v>
      </c>
      <c r="D387" s="7">
        <v>331</v>
      </c>
      <c r="E387" s="31">
        <f t="shared" si="156"/>
        <v>4.7950089126559715E-2</v>
      </c>
      <c r="F387" s="31">
        <f t="shared" si="157"/>
        <v>4.8194525334886433E-2</v>
      </c>
      <c r="G387" s="11">
        <f t="shared" si="146"/>
        <v>0.23048327137546468</v>
      </c>
      <c r="H387" s="25">
        <f t="shared" si="147"/>
        <v>1.1051693404634581E-2</v>
      </c>
      <c r="I387" s="2"/>
    </row>
    <row r="388" spans="1:9" s="32" customFormat="1" ht="15" x14ac:dyDescent="0.2">
      <c r="A388" s="39"/>
      <c r="B388" s="29" t="s">
        <v>86</v>
      </c>
      <c r="C388" s="7">
        <v>122</v>
      </c>
      <c r="D388" s="7">
        <v>252</v>
      </c>
      <c r="E388" s="31">
        <f t="shared" si="156"/>
        <v>2.1746880570409983E-2</v>
      </c>
      <c r="F388" s="31">
        <f t="shared" si="157"/>
        <v>3.6691904484566107E-2</v>
      </c>
      <c r="G388" s="11">
        <f t="shared" si="146"/>
        <v>1.0655737704918034</v>
      </c>
      <c r="H388" s="25">
        <f t="shared" si="147"/>
        <v>2.3172905525846704E-2</v>
      </c>
      <c r="I388" s="2"/>
    </row>
    <row r="389" spans="1:9" s="32" customFormat="1" ht="15" x14ac:dyDescent="0.2">
      <c r="A389" s="39"/>
      <c r="B389" s="29" t="s">
        <v>92</v>
      </c>
      <c r="C389" s="7">
        <v>125</v>
      </c>
      <c r="D389" s="7">
        <v>117</v>
      </c>
      <c r="E389" s="31">
        <f t="shared" si="156"/>
        <v>2.2281639928698752E-2</v>
      </c>
      <c r="F389" s="31">
        <f t="shared" si="157"/>
        <v>1.7035527082119976E-2</v>
      </c>
      <c r="G389" s="11">
        <f t="shared" si="146"/>
        <v>-6.4000000000000001E-2</v>
      </c>
      <c r="H389" s="25">
        <f t="shared" si="147"/>
        <v>-1.4260249554367201E-3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2</v>
      </c>
      <c r="D391" s="7">
        <v>12</v>
      </c>
      <c r="E391" s="31">
        <f t="shared" si="156"/>
        <v>3.5650623885918003E-4</v>
      </c>
      <c r="F391" s="31">
        <f t="shared" si="157"/>
        <v>1.7472335468841002E-3</v>
      </c>
      <c r="G391" s="11">
        <f t="shared" si="146"/>
        <v>5</v>
      </c>
      <c r="H391" s="25">
        <f t="shared" si="147"/>
        <v>1.7825311942959001E-3</v>
      </c>
      <c r="I391" s="2"/>
    </row>
    <row r="392" spans="1:9" s="32" customFormat="1" ht="15" x14ac:dyDescent="0.2">
      <c r="A392" s="39"/>
      <c r="B392" s="29" t="s">
        <v>254</v>
      </c>
      <c r="C392" s="7">
        <v>1</v>
      </c>
      <c r="D392" s="7">
        <v>1</v>
      </c>
      <c r="E392" s="31">
        <f t="shared" si="156"/>
        <v>1.7825311942959001E-4</v>
      </c>
      <c r="F392" s="31">
        <f t="shared" si="157"/>
        <v>1.4560279557367502E-4</v>
      </c>
      <c r="G392" s="11">
        <f t="shared" si="146"/>
        <v>0</v>
      </c>
      <c r="H392" s="25">
        <f t="shared" si="147"/>
        <v>0</v>
      </c>
      <c r="I392" s="2"/>
    </row>
    <row r="393" spans="1:9" s="32" customFormat="1" ht="15" x14ac:dyDescent="0.2">
      <c r="A393" s="39"/>
      <c r="B393" s="29" t="s">
        <v>255</v>
      </c>
      <c r="C393" s="7">
        <v>20</v>
      </c>
      <c r="D393" s="7">
        <v>33</v>
      </c>
      <c r="E393" s="31">
        <f t="shared" si="156"/>
        <v>3.5650623885918001E-3</v>
      </c>
      <c r="F393" s="31">
        <f t="shared" si="157"/>
        <v>4.8048922539312752E-3</v>
      </c>
      <c r="G393" s="11">
        <f t="shared" si="146"/>
        <v>0.65</v>
      </c>
      <c r="H393" s="25">
        <f t="shared" si="147"/>
        <v>2.3172905525846704E-3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4</v>
      </c>
      <c r="D395" s="7">
        <v>9</v>
      </c>
      <c r="E395" s="31">
        <f t="shared" si="156"/>
        <v>7.1301247771836005E-4</v>
      </c>
      <c r="F395" s="31">
        <f t="shared" si="157"/>
        <v>1.3104251601630751E-3</v>
      </c>
      <c r="G395" s="11">
        <f t="shared" si="146"/>
        <v>1.25</v>
      </c>
      <c r="H395" s="25">
        <f t="shared" si="147"/>
        <v>8.9126559714795004E-4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20</v>
      </c>
      <c r="D397" s="7">
        <v>26</v>
      </c>
      <c r="E397" s="31">
        <f t="shared" si="156"/>
        <v>3.5650623885918001E-3</v>
      </c>
      <c r="F397" s="31">
        <f t="shared" si="157"/>
        <v>3.7856726849155504E-3</v>
      </c>
      <c r="G397" s="11">
        <f t="shared" si="146"/>
        <v>0.3</v>
      </c>
      <c r="H397" s="25">
        <f t="shared" si="147"/>
        <v>1.0695187165775399E-3</v>
      </c>
      <c r="I397" s="2"/>
    </row>
    <row r="398" spans="1:9" s="32" customFormat="1" ht="15" x14ac:dyDescent="0.2">
      <c r="A398" s="39"/>
      <c r="B398" s="29" t="s">
        <v>94</v>
      </c>
      <c r="C398" s="7">
        <v>25</v>
      </c>
      <c r="D398" s="7">
        <v>36</v>
      </c>
      <c r="E398" s="31">
        <f t="shared" si="156"/>
        <v>4.4563279857397506E-3</v>
      </c>
      <c r="F398" s="31">
        <f t="shared" si="157"/>
        <v>5.2417006406523005E-3</v>
      </c>
      <c r="G398" s="11">
        <f t="shared" si="146"/>
        <v>0.44</v>
      </c>
      <c r="H398" s="25">
        <f t="shared" si="147"/>
        <v>1.9607843137254902E-3</v>
      </c>
      <c r="I398" s="2"/>
    </row>
    <row r="399" spans="1:9" s="32" customFormat="1" ht="15" x14ac:dyDescent="0.2">
      <c r="A399" s="39"/>
      <c r="B399" s="29" t="s">
        <v>257</v>
      </c>
      <c r="C399" s="7">
        <v>228</v>
      </c>
      <c r="D399" s="7">
        <v>171</v>
      </c>
      <c r="E399" s="31">
        <f t="shared" si="156"/>
        <v>4.0641711229946524E-2</v>
      </c>
      <c r="F399" s="31">
        <f t="shared" si="157"/>
        <v>2.4898078043098428E-2</v>
      </c>
      <c r="G399" s="11">
        <f t="shared" si="146"/>
        <v>-0.25</v>
      </c>
      <c r="H399" s="25">
        <f t="shared" si="147"/>
        <v>-1.0160427807486631E-2</v>
      </c>
      <c r="I399" s="2"/>
    </row>
    <row r="400" spans="1:9" s="32" customFormat="1" ht="15" x14ac:dyDescent="0.2">
      <c r="A400" s="39"/>
      <c r="B400" s="29" t="s">
        <v>581</v>
      </c>
      <c r="C400" s="7">
        <v>2</v>
      </c>
      <c r="D400" s="7">
        <v>7</v>
      </c>
      <c r="E400" s="31">
        <f t="shared" si="156"/>
        <v>3.5650623885918003E-4</v>
      </c>
      <c r="F400" s="31">
        <f t="shared" si="157"/>
        <v>1.0192195690157252E-3</v>
      </c>
      <c r="G400" s="11">
        <f t="shared" si="146"/>
        <v>2.5</v>
      </c>
      <c r="H400" s="25">
        <f t="shared" si="147"/>
        <v>8.9126559714795004E-4</v>
      </c>
      <c r="I400" s="2"/>
    </row>
    <row r="401" spans="1:9" s="32" customFormat="1" ht="15" x14ac:dyDescent="0.2">
      <c r="A401" s="39"/>
      <c r="B401" s="29" t="s">
        <v>88</v>
      </c>
      <c r="C401" s="7">
        <v>152</v>
      </c>
      <c r="D401" s="7">
        <v>143</v>
      </c>
      <c r="E401" s="31">
        <f t="shared" si="156"/>
        <v>2.7094474153297684E-2</v>
      </c>
      <c r="F401" s="31">
        <f t="shared" si="157"/>
        <v>2.0821199767035527E-2</v>
      </c>
      <c r="G401" s="11">
        <f t="shared" si="146"/>
        <v>-5.921052631578947E-2</v>
      </c>
      <c r="H401" s="25">
        <f t="shared" si="147"/>
        <v>-1.6042780748663102E-3</v>
      </c>
      <c r="I401" s="2"/>
    </row>
    <row r="402" spans="1:9" s="32" customFormat="1" ht="15" x14ac:dyDescent="0.2">
      <c r="A402" s="39"/>
      <c r="B402" s="29" t="s">
        <v>539</v>
      </c>
      <c r="C402" s="7">
        <v>24</v>
      </c>
      <c r="D402" s="7">
        <v>27</v>
      </c>
      <c r="E402" s="31">
        <f t="shared" ref="E402" si="159">+IF(C402=0,"",C402/C$345)</f>
        <v>4.2780748663101605E-3</v>
      </c>
      <c r="F402" s="31">
        <f t="shared" ref="F402" si="160">+IF(D402=0,"",D402/D$345)</f>
        <v>3.9312754804892254E-3</v>
      </c>
      <c r="G402" s="11">
        <f t="shared" si="146"/>
        <v>0.125</v>
      </c>
      <c r="H402" s="25">
        <f t="shared" ref="H402" si="161">+IF(OR(AND(E402=""),(G402="")),"",E402*G402)</f>
        <v>5.3475935828877007E-4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2</v>
      </c>
      <c r="D404" s="7">
        <v>1</v>
      </c>
      <c r="E404" s="31">
        <f t="shared" si="162"/>
        <v>3.5650623885918003E-4</v>
      </c>
      <c r="F404" s="31">
        <f t="shared" si="163"/>
        <v>1.4560279557367502E-4</v>
      </c>
      <c r="G404" s="11">
        <f t="shared" si="146"/>
        <v>-0.5</v>
      </c>
      <c r="H404" s="25">
        <f t="shared" si="147"/>
        <v>-1.7825311942959001E-4</v>
      </c>
      <c r="I404" s="2"/>
    </row>
    <row r="405" spans="1:9" s="32" customFormat="1" ht="15" x14ac:dyDescent="0.2">
      <c r="A405" s="39"/>
      <c r="B405" s="29" t="s">
        <v>582</v>
      </c>
      <c r="C405" s="7">
        <v>1</v>
      </c>
      <c r="D405" s="7">
        <v>0</v>
      </c>
      <c r="E405" s="31">
        <f t="shared" si="162"/>
        <v>1.7825311942959001E-4</v>
      </c>
      <c r="F405" s="31" t="str">
        <f t="shared" si="163"/>
        <v/>
      </c>
      <c r="G405" s="11">
        <f t="shared" si="146"/>
        <v>-1</v>
      </c>
      <c r="H405" s="25">
        <f t="shared" si="147"/>
        <v>-1.7825311942959001E-4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580</v>
      </c>
      <c r="D409" s="7">
        <v>466</v>
      </c>
      <c r="E409" s="31">
        <f t="shared" si="162"/>
        <v>0.10338680926916222</v>
      </c>
      <c r="F409" s="31">
        <f t="shared" si="163"/>
        <v>6.7850902737332561E-2</v>
      </c>
      <c r="G409" s="11">
        <f t="shared" si="146"/>
        <v>-0.19655172413793104</v>
      </c>
      <c r="H409" s="25">
        <f t="shared" si="147"/>
        <v>-2.0320855614973262E-2</v>
      </c>
      <c r="I409" s="2"/>
    </row>
    <row r="410" spans="1:9" s="32" customFormat="1" ht="15" x14ac:dyDescent="0.2">
      <c r="A410" s="39"/>
      <c r="B410" s="29" t="s">
        <v>489</v>
      </c>
      <c r="C410" s="7">
        <v>2</v>
      </c>
      <c r="D410" s="7">
        <v>0</v>
      </c>
      <c r="E410" s="31">
        <f t="shared" si="162"/>
        <v>3.5650623885918003E-4</v>
      </c>
      <c r="F410" s="31" t="str">
        <f t="shared" si="163"/>
        <v/>
      </c>
      <c r="G410" s="11">
        <f t="shared" si="146"/>
        <v>-1</v>
      </c>
      <c r="H410" s="25">
        <f t="shared" si="147"/>
        <v>-3.5650623885918003E-4</v>
      </c>
      <c r="I410" s="2"/>
    </row>
    <row r="411" spans="1:9" s="32" customFormat="1" ht="15" x14ac:dyDescent="0.2">
      <c r="A411" s="39"/>
      <c r="B411" s="29" t="s">
        <v>261</v>
      </c>
      <c r="C411" s="7">
        <v>4</v>
      </c>
      <c r="D411" s="7">
        <v>0</v>
      </c>
      <c r="E411" s="31">
        <f t="shared" si="162"/>
        <v>7.1301247771836005E-4</v>
      </c>
      <c r="F411" s="31" t="str">
        <f t="shared" si="163"/>
        <v/>
      </c>
      <c r="G411" s="11">
        <f t="shared" ref="G411:G477" si="164">+IF(AND(C411=0,D411=0)," ",IF(C411=0,1,IF(D411=0,-1,(D411-C411)/C411)))</f>
        <v>-1</v>
      </c>
      <c r="H411" s="25">
        <f t="shared" si="147"/>
        <v>-7.1301247771836005E-4</v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37</v>
      </c>
      <c r="D413" s="7">
        <v>31</v>
      </c>
      <c r="E413" s="31">
        <f t="shared" si="162"/>
        <v>6.5953654188948309E-3</v>
      </c>
      <c r="F413" s="31">
        <f t="shared" si="163"/>
        <v>4.5136866627839252E-3</v>
      </c>
      <c r="G413" s="11">
        <f t="shared" si="164"/>
        <v>-0.16216216216216217</v>
      </c>
      <c r="H413" s="25">
        <f t="shared" si="147"/>
        <v>-1.0695187165775401E-3</v>
      </c>
      <c r="I413" s="2"/>
    </row>
    <row r="414" spans="1:9" s="32" customFormat="1" ht="15" x14ac:dyDescent="0.2">
      <c r="A414" s="39"/>
      <c r="B414" s="29" t="s">
        <v>89</v>
      </c>
      <c r="C414" s="7">
        <v>1</v>
      </c>
      <c r="D414" s="7">
        <v>2</v>
      </c>
      <c r="E414" s="31">
        <f t="shared" si="162"/>
        <v>1.7825311942959001E-4</v>
      </c>
      <c r="F414" s="31">
        <f t="shared" si="163"/>
        <v>2.9120559114735004E-4</v>
      </c>
      <c r="G414" s="11">
        <f t="shared" si="164"/>
        <v>1</v>
      </c>
      <c r="H414" s="25">
        <f t="shared" si="147"/>
        <v>1.7825311942959001E-4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33</v>
      </c>
      <c r="D417" s="7">
        <v>18</v>
      </c>
      <c r="E417" s="31">
        <f t="shared" ref="E417:E419" si="168">+IF(C417=0,"",C417/C$345)</f>
        <v>5.8823529411764705E-3</v>
      </c>
      <c r="F417" s="31">
        <f t="shared" ref="F417:F419" si="169">+IF(D417=0,"",D417/D$345)</f>
        <v>2.6208503203261502E-3</v>
      </c>
      <c r="G417" s="11">
        <f t="shared" si="164"/>
        <v>-0.45454545454545453</v>
      </c>
      <c r="H417" s="25">
        <f t="shared" ref="H417:H419" si="170">+IF(OR(AND(E417=""),(G417="")),"",E417*G417)</f>
        <v>-2.6737967914438501E-3</v>
      </c>
      <c r="I417" s="2"/>
    </row>
    <row r="418" spans="1:9" s="32" customFormat="1" ht="15" x14ac:dyDescent="0.2">
      <c r="A418" s="39"/>
      <c r="B418" s="29" t="s">
        <v>541</v>
      </c>
      <c r="C418" s="7">
        <v>3</v>
      </c>
      <c r="D418" s="7">
        <v>14</v>
      </c>
      <c r="E418" s="31">
        <f t="shared" si="168"/>
        <v>5.3475935828877007E-4</v>
      </c>
      <c r="F418" s="31">
        <f t="shared" si="169"/>
        <v>2.0384391380314504E-3</v>
      </c>
      <c r="G418" s="11">
        <f t="shared" si="164"/>
        <v>3.6666666666666665</v>
      </c>
      <c r="H418" s="25">
        <f t="shared" si="170"/>
        <v>1.9607843137254902E-3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1</v>
      </c>
      <c r="E420" s="31" t="str">
        <f t="shared" si="165"/>
        <v/>
      </c>
      <c r="F420" s="31">
        <f t="shared" si="166"/>
        <v>1.4560279557367502E-4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235</v>
      </c>
      <c r="D421" s="7">
        <v>384</v>
      </c>
      <c r="E421" s="31">
        <f t="shared" si="165"/>
        <v>4.1889483065953657E-2</v>
      </c>
      <c r="F421" s="31">
        <f t="shared" si="166"/>
        <v>5.5911473500291207E-2</v>
      </c>
      <c r="G421" s="11">
        <f t="shared" si="164"/>
        <v>0.63404255319148939</v>
      </c>
      <c r="H421" s="25">
        <f t="shared" si="167"/>
        <v>2.6559714795008914E-2</v>
      </c>
      <c r="I421" s="2"/>
    </row>
    <row r="422" spans="1:9" s="32" customFormat="1" ht="15" x14ac:dyDescent="0.2">
      <c r="A422" s="39"/>
      <c r="B422" s="29" t="s">
        <v>491</v>
      </c>
      <c r="C422" s="7">
        <v>5</v>
      </c>
      <c r="D422" s="7">
        <v>0</v>
      </c>
      <c r="E422" s="31">
        <f t="shared" si="165"/>
        <v>8.9126559714795004E-4</v>
      </c>
      <c r="F422" s="31" t="str">
        <f t="shared" si="166"/>
        <v/>
      </c>
      <c r="G422" s="11">
        <f t="shared" si="164"/>
        <v>-1</v>
      </c>
      <c r="H422" s="25">
        <f t="shared" si="167"/>
        <v>-8.9126559714795004E-4</v>
      </c>
      <c r="I422" s="2"/>
    </row>
    <row r="423" spans="1:9" s="32" customFormat="1" ht="15" x14ac:dyDescent="0.2">
      <c r="A423" s="39"/>
      <c r="B423" s="29" t="s">
        <v>266</v>
      </c>
      <c r="C423" s="7">
        <v>99</v>
      </c>
      <c r="D423" s="7">
        <v>72</v>
      </c>
      <c r="E423" s="31">
        <f t="shared" si="165"/>
        <v>1.7647058823529412E-2</v>
      </c>
      <c r="F423" s="31">
        <f t="shared" si="166"/>
        <v>1.0483401281304601E-2</v>
      </c>
      <c r="G423" s="11">
        <f t="shared" si="164"/>
        <v>-0.27272727272727271</v>
      </c>
      <c r="H423" s="25">
        <f t="shared" si="167"/>
        <v>-4.8128342245989299E-3</v>
      </c>
      <c r="I423" s="2"/>
    </row>
    <row r="424" spans="1:9" s="32" customFormat="1" ht="15" x14ac:dyDescent="0.2">
      <c r="A424" s="39"/>
      <c r="B424" s="29" t="s">
        <v>492</v>
      </c>
      <c r="C424" s="7">
        <v>7</v>
      </c>
      <c r="D424" s="7">
        <v>1</v>
      </c>
      <c r="E424" s="31">
        <f t="shared" si="165"/>
        <v>1.2477718360071302E-3</v>
      </c>
      <c r="F424" s="31">
        <f t="shared" si="166"/>
        <v>1.4560279557367502E-4</v>
      </c>
      <c r="G424" s="11">
        <f t="shared" si="164"/>
        <v>-0.8571428571428571</v>
      </c>
      <c r="H424" s="25">
        <f t="shared" si="167"/>
        <v>-1.0695187165775401E-3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32</v>
      </c>
      <c r="D430" s="7">
        <v>45</v>
      </c>
      <c r="E430" s="31">
        <f t="shared" si="165"/>
        <v>5.7040998217468804E-3</v>
      </c>
      <c r="F430" s="31">
        <f t="shared" si="166"/>
        <v>6.5521258008153756E-3</v>
      </c>
      <c r="G430" s="11">
        <f t="shared" si="164"/>
        <v>0.40625</v>
      </c>
      <c r="H430" s="25">
        <f t="shared" si="167"/>
        <v>2.3172905525846704E-3</v>
      </c>
      <c r="I430" s="2"/>
    </row>
    <row r="431" spans="1:9" s="32" customFormat="1" ht="15" x14ac:dyDescent="0.2">
      <c r="A431" s="39"/>
      <c r="B431" s="29" t="s">
        <v>269</v>
      </c>
      <c r="C431" s="7">
        <v>37</v>
      </c>
      <c r="D431" s="7">
        <v>63</v>
      </c>
      <c r="E431" s="31">
        <f t="shared" si="165"/>
        <v>6.5953654188948309E-3</v>
      </c>
      <c r="F431" s="31">
        <f t="shared" si="166"/>
        <v>9.1729761211415267E-3</v>
      </c>
      <c r="G431" s="11">
        <f t="shared" si="164"/>
        <v>0.70270270270270274</v>
      </c>
      <c r="H431" s="25">
        <f t="shared" si="167"/>
        <v>4.6345811051693407E-3</v>
      </c>
      <c r="I431" s="2"/>
    </row>
    <row r="432" spans="1:9" s="32" customFormat="1" ht="15" x14ac:dyDescent="0.2">
      <c r="A432" s="39"/>
      <c r="B432" s="29" t="s">
        <v>98</v>
      </c>
      <c r="C432" s="7">
        <v>2</v>
      </c>
      <c r="D432" s="7">
        <v>21</v>
      </c>
      <c r="E432" s="31">
        <f t="shared" si="165"/>
        <v>3.5650623885918003E-4</v>
      </c>
      <c r="F432" s="31">
        <f t="shared" si="166"/>
        <v>3.0576587070471751E-3</v>
      </c>
      <c r="G432" s="11">
        <f t="shared" si="164"/>
        <v>9.5</v>
      </c>
      <c r="H432" s="25">
        <f t="shared" si="167"/>
        <v>3.3868092691622101E-3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22</v>
      </c>
      <c r="E433" s="31" t="str">
        <f t="shared" si="165"/>
        <v/>
      </c>
      <c r="F433" s="31">
        <f t="shared" si="166"/>
        <v>3.2032615026208501E-3</v>
      </c>
      <c r="G433" s="11">
        <f t="shared" si="164"/>
        <v>1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51</v>
      </c>
      <c r="D434" s="7">
        <v>28</v>
      </c>
      <c r="E434" s="31">
        <f t="shared" si="165"/>
        <v>9.0909090909090905E-3</v>
      </c>
      <c r="F434" s="31">
        <f t="shared" si="166"/>
        <v>4.0768782760629008E-3</v>
      </c>
      <c r="G434" s="11">
        <f t="shared" si="164"/>
        <v>-0.45098039215686275</v>
      </c>
      <c r="H434" s="25">
        <f t="shared" si="167"/>
        <v>-4.0998217468805704E-3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4</v>
      </c>
      <c r="E437" s="31" t="str">
        <f t="shared" si="178"/>
        <v/>
      </c>
      <c r="F437" s="31">
        <f t="shared" si="179"/>
        <v>5.8241118229470008E-4</v>
      </c>
      <c r="G437" s="11">
        <f t="shared" si="164"/>
        <v>1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2</v>
      </c>
      <c r="D439" s="7">
        <v>13</v>
      </c>
      <c r="E439" s="31">
        <f t="shared" ref="E439:E441" si="181">+IF(C439=0,"",C439/C$345)</f>
        <v>3.5650623885918003E-4</v>
      </c>
      <c r="F439" s="31">
        <f t="shared" ref="F439:F441" si="182">+IF(D439=0,"",D439/D$345)</f>
        <v>1.8928363424577752E-3</v>
      </c>
      <c r="G439" s="11">
        <f t="shared" si="164"/>
        <v>5.5</v>
      </c>
      <c r="H439" s="25">
        <f t="shared" ref="H439:H441" si="183">+IF(OR(AND(E439=""),(G439="")),"",E439*G439)</f>
        <v>1.9607843137254902E-3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3</v>
      </c>
      <c r="E442" s="31" t="str">
        <f t="shared" si="165"/>
        <v/>
      </c>
      <c r="F442" s="31">
        <f t="shared" si="166"/>
        <v>4.3680838672102506E-4</v>
      </c>
      <c r="G442" s="11">
        <f t="shared" si="164"/>
        <v>1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1</v>
      </c>
      <c r="D444" s="7">
        <v>9</v>
      </c>
      <c r="E444" s="31">
        <f t="shared" si="165"/>
        <v>1.7825311942959001E-4</v>
      </c>
      <c r="F444" s="31">
        <f t="shared" si="166"/>
        <v>1.3104251601630751E-3</v>
      </c>
      <c r="G444" s="11">
        <f t="shared" si="164"/>
        <v>8</v>
      </c>
      <c r="H444" s="25">
        <f t="shared" si="167"/>
        <v>1.4260249554367201E-3</v>
      </c>
      <c r="I444" s="2"/>
    </row>
    <row r="445" spans="1:9" s="32" customFormat="1" ht="15" x14ac:dyDescent="0.2">
      <c r="A445" s="39"/>
      <c r="B445" s="29" t="s">
        <v>112</v>
      </c>
      <c r="C445" s="7">
        <v>17</v>
      </c>
      <c r="D445" s="7">
        <v>31</v>
      </c>
      <c r="E445" s="31">
        <f t="shared" si="165"/>
        <v>3.0303030303030303E-3</v>
      </c>
      <c r="F445" s="31">
        <f t="shared" si="166"/>
        <v>4.5136866627839252E-3</v>
      </c>
      <c r="G445" s="11">
        <f t="shared" si="164"/>
        <v>0.82352941176470584</v>
      </c>
      <c r="H445" s="25">
        <f t="shared" si="167"/>
        <v>2.49554367201426E-3</v>
      </c>
      <c r="I445" s="2"/>
    </row>
    <row r="446" spans="1:9" s="32" customFormat="1" ht="15" x14ac:dyDescent="0.2">
      <c r="A446" s="39"/>
      <c r="B446" s="29" t="s">
        <v>271</v>
      </c>
      <c r="C446" s="7">
        <v>31</v>
      </c>
      <c r="D446" s="7">
        <v>35</v>
      </c>
      <c r="E446" s="31">
        <f t="shared" si="165"/>
        <v>5.5258467023172903E-3</v>
      </c>
      <c r="F446" s="31">
        <f t="shared" si="166"/>
        <v>5.0960978450786251E-3</v>
      </c>
      <c r="G446" s="11">
        <f t="shared" si="164"/>
        <v>0.12903225806451613</v>
      </c>
      <c r="H446" s="25">
        <f t="shared" si="167"/>
        <v>7.1301247771836005E-4</v>
      </c>
      <c r="I446" s="2"/>
    </row>
    <row r="447" spans="1:9" s="32" customFormat="1" ht="15" x14ac:dyDescent="0.2">
      <c r="A447" s="39"/>
      <c r="B447" s="29" t="s">
        <v>494</v>
      </c>
      <c r="C447" s="7">
        <v>8</v>
      </c>
      <c r="D447" s="7">
        <v>19</v>
      </c>
      <c r="E447" s="31">
        <f t="shared" si="165"/>
        <v>1.4260249554367201E-3</v>
      </c>
      <c r="F447" s="31">
        <f t="shared" si="166"/>
        <v>2.7664531158998252E-3</v>
      </c>
      <c r="G447" s="11">
        <f t="shared" si="164"/>
        <v>1.375</v>
      </c>
      <c r="H447" s="25">
        <f t="shared" si="167"/>
        <v>1.9607843137254902E-3</v>
      </c>
      <c r="I447" s="2"/>
    </row>
    <row r="448" spans="1:9" s="32" customFormat="1" ht="30" x14ac:dyDescent="0.2">
      <c r="A448" s="39"/>
      <c r="B448" s="29" t="s">
        <v>495</v>
      </c>
      <c r="C448" s="7">
        <v>14</v>
      </c>
      <c r="D448" s="7">
        <v>11</v>
      </c>
      <c r="E448" s="31">
        <f t="shared" si="165"/>
        <v>2.4955436720142605E-3</v>
      </c>
      <c r="F448" s="31">
        <f t="shared" si="166"/>
        <v>1.6016307513104251E-3</v>
      </c>
      <c r="G448" s="11">
        <f t="shared" si="164"/>
        <v>-0.21428571428571427</v>
      </c>
      <c r="H448" s="25">
        <f t="shared" si="167"/>
        <v>-5.3475935828877007E-4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3</v>
      </c>
      <c r="D450" s="7">
        <v>15</v>
      </c>
      <c r="E450" s="31">
        <f t="shared" si="165"/>
        <v>5.3475935828877007E-4</v>
      </c>
      <c r="F450" s="31">
        <f t="shared" si="166"/>
        <v>2.1840419336051253E-3</v>
      </c>
      <c r="G450" s="11">
        <f t="shared" si="164"/>
        <v>4</v>
      </c>
      <c r="H450" s="25">
        <f t="shared" si="167"/>
        <v>2.1390374331550803E-3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4</v>
      </c>
      <c r="E451" s="31" t="str">
        <f t="shared" si="165"/>
        <v/>
      </c>
      <c r="F451" s="31">
        <f t="shared" si="166"/>
        <v>5.8241118229470008E-4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8</v>
      </c>
      <c r="D452" s="7">
        <v>9</v>
      </c>
      <c r="E452" s="31">
        <f t="shared" si="165"/>
        <v>1.4260249554367201E-3</v>
      </c>
      <c r="F452" s="31">
        <f t="shared" si="166"/>
        <v>1.3104251601630751E-3</v>
      </c>
      <c r="G452" s="11">
        <f t="shared" si="164"/>
        <v>0.125</v>
      </c>
      <c r="H452" s="25">
        <f t="shared" si="167"/>
        <v>1.7825311942959001E-4</v>
      </c>
      <c r="I452" s="2"/>
    </row>
    <row r="453" spans="1:9" s="32" customFormat="1" ht="15" x14ac:dyDescent="0.2">
      <c r="A453" s="39"/>
      <c r="B453" s="29" t="s">
        <v>418</v>
      </c>
      <c r="C453" s="7">
        <v>7</v>
      </c>
      <c r="D453" s="7">
        <v>15</v>
      </c>
      <c r="E453" s="31">
        <f t="shared" si="165"/>
        <v>1.2477718360071302E-3</v>
      </c>
      <c r="F453" s="31">
        <f t="shared" si="166"/>
        <v>2.1840419336051253E-3</v>
      </c>
      <c r="G453" s="11">
        <f t="shared" si="164"/>
        <v>1.1428571428571428</v>
      </c>
      <c r="H453" s="25">
        <f t="shared" si="167"/>
        <v>1.4260249554367201E-3</v>
      </c>
      <c r="I453" s="2"/>
    </row>
    <row r="454" spans="1:9" s="32" customFormat="1" ht="15" x14ac:dyDescent="0.2">
      <c r="A454" s="39"/>
      <c r="B454" s="29" t="s">
        <v>107</v>
      </c>
      <c r="C454" s="7">
        <v>122</v>
      </c>
      <c r="D454" s="7">
        <v>133</v>
      </c>
      <c r="E454" s="31">
        <f t="shared" si="165"/>
        <v>2.1746880570409983E-2</v>
      </c>
      <c r="F454" s="31">
        <f t="shared" si="166"/>
        <v>1.9365171811298779E-2</v>
      </c>
      <c r="G454" s="11">
        <f t="shared" si="164"/>
        <v>9.0163934426229511E-2</v>
      </c>
      <c r="H454" s="25">
        <f t="shared" si="167"/>
        <v>1.9607843137254902E-3</v>
      </c>
      <c r="I454" s="2"/>
    </row>
    <row r="455" spans="1:9" s="32" customFormat="1" ht="15" x14ac:dyDescent="0.2">
      <c r="A455" s="39"/>
      <c r="B455" s="29" t="s">
        <v>272</v>
      </c>
      <c r="C455" s="7">
        <v>8</v>
      </c>
      <c r="D455" s="7">
        <v>11</v>
      </c>
      <c r="E455" s="31">
        <f t="shared" si="165"/>
        <v>1.4260249554367201E-3</v>
      </c>
      <c r="F455" s="31">
        <f t="shared" si="166"/>
        <v>1.6016307513104251E-3</v>
      </c>
      <c r="G455" s="11">
        <f t="shared" si="164"/>
        <v>0.375</v>
      </c>
      <c r="H455" s="25">
        <f t="shared" si="167"/>
        <v>5.3475935828877007E-4</v>
      </c>
      <c r="I455" s="2"/>
    </row>
    <row r="456" spans="1:9" s="32" customFormat="1" ht="15" x14ac:dyDescent="0.2">
      <c r="A456" s="39"/>
      <c r="B456" s="29" t="s">
        <v>106</v>
      </c>
      <c r="C456" s="7">
        <v>1</v>
      </c>
      <c r="D456" s="7">
        <v>3</v>
      </c>
      <c r="E456" s="31">
        <f t="shared" si="165"/>
        <v>1.7825311942959001E-4</v>
      </c>
      <c r="F456" s="31">
        <f t="shared" si="166"/>
        <v>4.3680838672102506E-4</v>
      </c>
      <c r="G456" s="11">
        <f t="shared" si="164"/>
        <v>2</v>
      </c>
      <c r="H456" s="25">
        <f t="shared" si="167"/>
        <v>3.5650623885918003E-4</v>
      </c>
      <c r="I456" s="2"/>
    </row>
    <row r="457" spans="1:9" s="32" customFormat="1" ht="15" x14ac:dyDescent="0.2">
      <c r="A457" s="39"/>
      <c r="B457" s="29" t="s">
        <v>337</v>
      </c>
      <c r="C457" s="7">
        <v>45</v>
      </c>
      <c r="D457" s="7">
        <v>41</v>
      </c>
      <c r="E457" s="31">
        <f t="shared" si="165"/>
        <v>8.0213903743315516E-3</v>
      </c>
      <c r="F457" s="31">
        <f t="shared" si="166"/>
        <v>5.9697146185206757E-3</v>
      </c>
      <c r="G457" s="11">
        <f t="shared" si="164"/>
        <v>-8.8888888888888892E-2</v>
      </c>
      <c r="H457" s="25">
        <f t="shared" si="167"/>
        <v>-7.1301247771836016E-4</v>
      </c>
      <c r="I457" s="2"/>
    </row>
    <row r="458" spans="1:9" s="32" customFormat="1" ht="15" x14ac:dyDescent="0.2">
      <c r="A458" s="39"/>
      <c r="B458" s="29" t="s">
        <v>116</v>
      </c>
      <c r="C458" s="7">
        <v>2</v>
      </c>
      <c r="D458" s="7">
        <v>4</v>
      </c>
      <c r="E458" s="31">
        <f t="shared" si="165"/>
        <v>3.5650623885918003E-4</v>
      </c>
      <c r="F458" s="31">
        <f t="shared" si="166"/>
        <v>5.8241118229470008E-4</v>
      </c>
      <c r="G458" s="11">
        <f t="shared" si="164"/>
        <v>1</v>
      </c>
      <c r="H458" s="25">
        <f t="shared" si="167"/>
        <v>3.5650623885918003E-4</v>
      </c>
      <c r="I458" s="2"/>
    </row>
    <row r="459" spans="1:9" s="32" customFormat="1" ht="15" x14ac:dyDescent="0.2">
      <c r="A459" s="39"/>
      <c r="B459" s="29" t="s">
        <v>103</v>
      </c>
      <c r="C459" s="7">
        <v>2</v>
      </c>
      <c r="D459" s="7">
        <v>2</v>
      </c>
      <c r="E459" s="31">
        <f t="shared" si="165"/>
        <v>3.5650623885918003E-4</v>
      </c>
      <c r="F459" s="31">
        <f t="shared" si="166"/>
        <v>2.9120559114735004E-4</v>
      </c>
      <c r="G459" s="11">
        <f t="shared" si="164"/>
        <v>0</v>
      </c>
      <c r="H459" s="25">
        <f t="shared" si="167"/>
        <v>0</v>
      </c>
      <c r="I459" s="2"/>
    </row>
    <row r="460" spans="1:9" s="32" customFormat="1" ht="15" x14ac:dyDescent="0.2">
      <c r="A460" s="39"/>
      <c r="B460" s="29" t="s">
        <v>273</v>
      </c>
      <c r="C460" s="7">
        <v>234</v>
      </c>
      <c r="D460" s="7">
        <v>278</v>
      </c>
      <c r="E460" s="31">
        <f t="shared" si="165"/>
        <v>4.1711229946524063E-2</v>
      </c>
      <c r="F460" s="31">
        <f t="shared" si="166"/>
        <v>4.0477577169481652E-2</v>
      </c>
      <c r="G460" s="11">
        <f t="shared" si="164"/>
        <v>0.18803418803418803</v>
      </c>
      <c r="H460" s="25">
        <f t="shared" si="167"/>
        <v>7.8431372549019607E-3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1</v>
      </c>
      <c r="D464" s="7">
        <v>1</v>
      </c>
      <c r="E464" s="31">
        <f t="shared" si="165"/>
        <v>1.7825311942959001E-4</v>
      </c>
      <c r="F464" s="31">
        <f t="shared" si="166"/>
        <v>1.4560279557367502E-4</v>
      </c>
      <c r="G464" s="11">
        <f t="shared" si="164"/>
        <v>0</v>
      </c>
      <c r="H464" s="25">
        <f t="shared" si="167"/>
        <v>0</v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2</v>
      </c>
      <c r="E465" s="31" t="str">
        <f t="shared" si="165"/>
        <v/>
      </c>
      <c r="F465" s="31">
        <f t="shared" si="166"/>
        <v>2.9120559114735004E-4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16</v>
      </c>
      <c r="D468" s="7">
        <v>41</v>
      </c>
      <c r="E468" s="31">
        <f t="shared" si="165"/>
        <v>2.8520499108734402E-3</v>
      </c>
      <c r="F468" s="31">
        <f t="shared" si="166"/>
        <v>5.9697146185206757E-3</v>
      </c>
      <c r="G468" s="11">
        <f t="shared" si="164"/>
        <v>1.5625</v>
      </c>
      <c r="H468" s="25">
        <f t="shared" si="167"/>
        <v>4.4563279857397506E-3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9</v>
      </c>
      <c r="D470" s="7">
        <v>19</v>
      </c>
      <c r="E470" s="31">
        <f t="shared" si="165"/>
        <v>1.6042780748663102E-3</v>
      </c>
      <c r="F470" s="31">
        <f t="shared" si="166"/>
        <v>2.7664531158998252E-3</v>
      </c>
      <c r="G470" s="11">
        <f t="shared" si="164"/>
        <v>1.1111111111111112</v>
      </c>
      <c r="H470" s="25">
        <f t="shared" si="167"/>
        <v>1.7825311942959003E-3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10</v>
      </c>
      <c r="D472" s="7">
        <v>10</v>
      </c>
      <c r="E472" s="31">
        <f t="shared" si="165"/>
        <v>1.7825311942959001E-3</v>
      </c>
      <c r="F472" s="31">
        <f t="shared" si="166"/>
        <v>1.4560279557367501E-3</v>
      </c>
      <c r="G472" s="11">
        <f t="shared" si="164"/>
        <v>0</v>
      </c>
      <c r="H472" s="25">
        <f t="shared" si="167"/>
        <v>0</v>
      </c>
      <c r="I472" s="2"/>
    </row>
    <row r="473" spans="1:9" s="32" customFormat="1" ht="15" x14ac:dyDescent="0.2">
      <c r="A473" s="39"/>
      <c r="B473" s="29" t="s">
        <v>277</v>
      </c>
      <c r="C473" s="7">
        <v>24</v>
      </c>
      <c r="D473" s="7">
        <v>43</v>
      </c>
      <c r="E473" s="31">
        <f t="shared" si="165"/>
        <v>4.2780748663101605E-3</v>
      </c>
      <c r="F473" s="31">
        <f t="shared" si="166"/>
        <v>6.2609202096680257E-3</v>
      </c>
      <c r="G473" s="11">
        <f t="shared" si="164"/>
        <v>0.79166666666666663</v>
      </c>
      <c r="H473" s="25">
        <f t="shared" si="167"/>
        <v>3.3868092691622101E-3</v>
      </c>
      <c r="I473" s="2"/>
    </row>
    <row r="474" spans="1:9" s="32" customFormat="1" ht="15" x14ac:dyDescent="0.2">
      <c r="A474" s="39"/>
      <c r="B474" s="29" t="s">
        <v>278</v>
      </c>
      <c r="C474" s="7">
        <v>8</v>
      </c>
      <c r="D474" s="7">
        <v>11</v>
      </c>
      <c r="E474" s="31">
        <f t="shared" si="165"/>
        <v>1.4260249554367201E-3</v>
      </c>
      <c r="F474" s="31">
        <f t="shared" si="166"/>
        <v>1.6016307513104251E-3</v>
      </c>
      <c r="G474" s="11">
        <f t="shared" si="164"/>
        <v>0.375</v>
      </c>
      <c r="H474" s="25">
        <f t="shared" si="167"/>
        <v>5.3475935828877007E-4</v>
      </c>
      <c r="I474" s="2"/>
    </row>
    <row r="475" spans="1:9" s="32" customFormat="1" ht="15" x14ac:dyDescent="0.2">
      <c r="A475" s="39"/>
      <c r="B475" s="29" t="s">
        <v>279</v>
      </c>
      <c r="C475" s="7">
        <v>17</v>
      </c>
      <c r="D475" s="7">
        <v>11</v>
      </c>
      <c r="E475" s="31">
        <f t="shared" si="165"/>
        <v>3.0303030303030303E-3</v>
      </c>
      <c r="F475" s="31">
        <f t="shared" si="166"/>
        <v>1.6016307513104251E-3</v>
      </c>
      <c r="G475" s="11">
        <f t="shared" si="164"/>
        <v>-0.35294117647058826</v>
      </c>
      <c r="H475" s="25">
        <f t="shared" si="167"/>
        <v>-1.0695187165775401E-3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2</v>
      </c>
      <c r="E476" s="31">
        <f t="shared" si="165"/>
        <v>1.7825311942959001E-4</v>
      </c>
      <c r="F476" s="31">
        <f t="shared" si="166"/>
        <v>2.9120559114735004E-4</v>
      </c>
      <c r="G476" s="11">
        <f t="shared" si="164"/>
        <v>1</v>
      </c>
      <c r="H476" s="25">
        <f t="shared" si="167"/>
        <v>1.7825311942959001E-4</v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1</v>
      </c>
      <c r="E477" s="31">
        <f t="shared" si="165"/>
        <v>1.7825311942959001E-4</v>
      </c>
      <c r="F477" s="31">
        <f t="shared" si="166"/>
        <v>1.4560279557367502E-4</v>
      </c>
      <c r="G477" s="11">
        <f t="shared" si="164"/>
        <v>0</v>
      </c>
      <c r="H477" s="25">
        <f t="shared" si="167"/>
        <v>0</v>
      </c>
      <c r="I477" s="2"/>
    </row>
    <row r="478" spans="1:9" s="32" customFormat="1" ht="15" x14ac:dyDescent="0.2">
      <c r="A478" s="39"/>
      <c r="B478" s="29" t="s">
        <v>281</v>
      </c>
      <c r="C478" s="7">
        <v>21</v>
      </c>
      <c r="D478" s="7">
        <v>15</v>
      </c>
      <c r="E478" s="31">
        <f t="shared" si="165"/>
        <v>3.7433155080213902E-3</v>
      </c>
      <c r="F478" s="31">
        <f t="shared" si="166"/>
        <v>2.1840419336051253E-3</v>
      </c>
      <c r="G478" s="11">
        <f t="shared" ref="G478:G541" si="184">+IF(AND(C478=0,D478=0)," ",IF(C478=0,1,IF(D478=0,-1,(D478-C478)/C478)))</f>
        <v>-0.2857142857142857</v>
      </c>
      <c r="H478" s="25">
        <f t="shared" si="167"/>
        <v>-1.0695187165775399E-3</v>
      </c>
      <c r="I478" s="2"/>
    </row>
    <row r="479" spans="1:9" s="32" customFormat="1" ht="15" x14ac:dyDescent="0.2">
      <c r="A479" s="39"/>
      <c r="B479" s="29" t="s">
        <v>500</v>
      </c>
      <c r="C479" s="7">
        <v>16</v>
      </c>
      <c r="D479" s="7">
        <v>8</v>
      </c>
      <c r="E479" s="31">
        <f t="shared" si="165"/>
        <v>2.8520499108734402E-3</v>
      </c>
      <c r="F479" s="31">
        <f t="shared" si="166"/>
        <v>1.1648223645894002E-3</v>
      </c>
      <c r="G479" s="11">
        <f t="shared" si="184"/>
        <v>-0.5</v>
      </c>
      <c r="H479" s="25">
        <f t="shared" si="167"/>
        <v>-1.4260249554367201E-3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3</v>
      </c>
      <c r="E480" s="31" t="str">
        <f t="shared" si="165"/>
        <v/>
      </c>
      <c r="F480" s="31">
        <f t="shared" si="166"/>
        <v>4.3680838672102506E-4</v>
      </c>
      <c r="G480" s="11">
        <f t="shared" si="184"/>
        <v>1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1</v>
      </c>
      <c r="D481" s="7">
        <v>1</v>
      </c>
      <c r="E481" s="31">
        <f t="shared" si="165"/>
        <v>1.7825311942959001E-4</v>
      </c>
      <c r="F481" s="31">
        <f t="shared" si="166"/>
        <v>1.4560279557367502E-4</v>
      </c>
      <c r="G481" s="11">
        <f t="shared" si="184"/>
        <v>0</v>
      </c>
      <c r="H481" s="25">
        <f t="shared" si="167"/>
        <v>0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1</v>
      </c>
      <c r="D483" s="7">
        <v>0</v>
      </c>
      <c r="E483" s="31">
        <f t="shared" si="165"/>
        <v>1.7825311942959001E-4</v>
      </c>
      <c r="F483" s="31" t="str">
        <f t="shared" si="166"/>
        <v/>
      </c>
      <c r="G483" s="11">
        <f t="shared" si="184"/>
        <v>-1</v>
      </c>
      <c r="H483" s="25">
        <f t="shared" si="167"/>
        <v>-1.7825311942959001E-4</v>
      </c>
      <c r="I483" s="2"/>
    </row>
    <row r="484" spans="1:9" s="32" customFormat="1" ht="15" x14ac:dyDescent="0.2">
      <c r="A484" s="39"/>
      <c r="B484" s="29" t="s">
        <v>125</v>
      </c>
      <c r="C484" s="7">
        <v>4</v>
      </c>
      <c r="D484" s="7">
        <v>10</v>
      </c>
      <c r="E484" s="31">
        <f t="shared" si="165"/>
        <v>7.1301247771836005E-4</v>
      </c>
      <c r="F484" s="31">
        <f t="shared" si="166"/>
        <v>1.4560279557367501E-3</v>
      </c>
      <c r="G484" s="11">
        <f t="shared" si="184"/>
        <v>1.5</v>
      </c>
      <c r="H484" s="25">
        <f t="shared" si="167"/>
        <v>1.0695187165775401E-3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5</v>
      </c>
      <c r="D486" s="7">
        <v>23</v>
      </c>
      <c r="E486" s="31">
        <f t="shared" si="165"/>
        <v>8.9126559714795004E-4</v>
      </c>
      <c r="F486" s="31">
        <f t="shared" si="166"/>
        <v>3.3488642981945255E-3</v>
      </c>
      <c r="G486" s="11">
        <f t="shared" si="184"/>
        <v>3.6</v>
      </c>
      <c r="H486" s="25">
        <f t="shared" si="167"/>
        <v>3.2085561497326204E-3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2</v>
      </c>
      <c r="D489" s="7">
        <v>3</v>
      </c>
      <c r="E489" s="31">
        <f t="shared" si="165"/>
        <v>3.5650623885918003E-4</v>
      </c>
      <c r="F489" s="31">
        <f t="shared" si="166"/>
        <v>4.3680838672102506E-4</v>
      </c>
      <c r="G489" s="11">
        <f t="shared" si="184"/>
        <v>0.5</v>
      </c>
      <c r="H489" s="25">
        <f t="shared" si="167"/>
        <v>1.7825311942959001E-4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4</v>
      </c>
      <c r="E490" s="31">
        <f t="shared" si="165"/>
        <v>1.7825311942959001E-4</v>
      </c>
      <c r="F490" s="31">
        <f t="shared" si="166"/>
        <v>5.8241118229470008E-4</v>
      </c>
      <c r="G490" s="11">
        <f t="shared" si="184"/>
        <v>3</v>
      </c>
      <c r="H490" s="25">
        <f t="shared" si="167"/>
        <v>5.3475935828877007E-4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28</v>
      </c>
      <c r="D499" s="7">
        <v>23</v>
      </c>
      <c r="E499" s="31">
        <f t="shared" si="185"/>
        <v>4.9910873440285209E-3</v>
      </c>
      <c r="F499" s="31">
        <f t="shared" si="186"/>
        <v>3.3488642981945255E-3</v>
      </c>
      <c r="G499" s="11">
        <f t="shared" si="184"/>
        <v>-0.17857142857142858</v>
      </c>
      <c r="H499" s="25">
        <f t="shared" si="187"/>
        <v>-8.9126559714795015E-4</v>
      </c>
      <c r="I499" s="2"/>
    </row>
    <row r="500" spans="1:9" s="32" customFormat="1" ht="15" x14ac:dyDescent="0.2">
      <c r="A500" s="39"/>
      <c r="B500" s="29" t="s">
        <v>122</v>
      </c>
      <c r="C500" s="7">
        <v>12</v>
      </c>
      <c r="D500" s="7">
        <v>3</v>
      </c>
      <c r="E500" s="31">
        <f t="shared" si="185"/>
        <v>2.1390374331550803E-3</v>
      </c>
      <c r="F500" s="31">
        <f t="shared" si="186"/>
        <v>4.3680838672102506E-4</v>
      </c>
      <c r="G500" s="11">
        <f t="shared" si="184"/>
        <v>-0.75</v>
      </c>
      <c r="H500" s="25">
        <f t="shared" si="187"/>
        <v>-1.6042780748663102E-3</v>
      </c>
      <c r="I500" s="2"/>
    </row>
    <row r="501" spans="1:9" s="32" customFormat="1" ht="30" x14ac:dyDescent="0.2">
      <c r="A501" s="39"/>
      <c r="B501" s="29" t="s">
        <v>295</v>
      </c>
      <c r="C501" s="7">
        <v>1</v>
      </c>
      <c r="D501" s="7">
        <v>0</v>
      </c>
      <c r="E501" s="31">
        <f t="shared" si="185"/>
        <v>1.7825311942959001E-4</v>
      </c>
      <c r="F501" s="31" t="str">
        <f t="shared" si="186"/>
        <v/>
      </c>
      <c r="G501" s="11">
        <f t="shared" si="184"/>
        <v>-1</v>
      </c>
      <c r="H501" s="25">
        <f t="shared" si="187"/>
        <v>-1.7825311942959001E-4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29</v>
      </c>
      <c r="D504" s="7">
        <v>44</v>
      </c>
      <c r="E504" s="31">
        <f t="shared" si="185"/>
        <v>5.1693404634581101E-3</v>
      </c>
      <c r="F504" s="31">
        <f t="shared" si="186"/>
        <v>6.4065230052417002E-3</v>
      </c>
      <c r="G504" s="11">
        <f t="shared" si="184"/>
        <v>0.51724137931034486</v>
      </c>
      <c r="H504" s="25">
        <f t="shared" si="187"/>
        <v>2.6737967914438501E-3</v>
      </c>
      <c r="I504" s="2"/>
    </row>
    <row r="505" spans="1:9" s="32" customFormat="1" ht="15" x14ac:dyDescent="0.2">
      <c r="A505" s="39"/>
      <c r="B505" s="29" t="s">
        <v>117</v>
      </c>
      <c r="C505" s="7">
        <v>12</v>
      </c>
      <c r="D505" s="7">
        <v>3</v>
      </c>
      <c r="E505" s="31">
        <f t="shared" si="185"/>
        <v>2.1390374331550803E-3</v>
      </c>
      <c r="F505" s="31">
        <f t="shared" si="186"/>
        <v>4.3680838672102506E-4</v>
      </c>
      <c r="G505" s="11">
        <f t="shared" si="184"/>
        <v>-0.75</v>
      </c>
      <c r="H505" s="25">
        <f t="shared" si="187"/>
        <v>-1.6042780748663102E-3</v>
      </c>
      <c r="I505" s="2"/>
    </row>
    <row r="506" spans="1:9" s="32" customFormat="1" ht="15" x14ac:dyDescent="0.2">
      <c r="A506" s="39"/>
      <c r="B506" s="29" t="s">
        <v>503</v>
      </c>
      <c r="C506" s="7">
        <v>21</v>
      </c>
      <c r="D506" s="7">
        <v>10</v>
      </c>
      <c r="E506" s="31">
        <f t="shared" si="185"/>
        <v>3.7433155080213902E-3</v>
      </c>
      <c r="F506" s="31">
        <f t="shared" si="186"/>
        <v>1.4560279557367501E-3</v>
      </c>
      <c r="G506" s="11">
        <f t="shared" si="184"/>
        <v>-0.52380952380952384</v>
      </c>
      <c r="H506" s="25">
        <f t="shared" si="187"/>
        <v>-1.9607843137254902E-3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1</v>
      </c>
      <c r="E513" s="31" t="str">
        <f t="shared" si="185"/>
        <v/>
      </c>
      <c r="F513" s="31">
        <f t="shared" si="186"/>
        <v>1.4560279557367502E-4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2</v>
      </c>
      <c r="E516" s="31" t="str">
        <f t="shared" si="185"/>
        <v/>
      </c>
      <c r="F516" s="31">
        <f t="shared" si="186"/>
        <v>2.9120559114735004E-4</v>
      </c>
      <c r="G516" s="11">
        <f t="shared" si="184"/>
        <v>1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2</v>
      </c>
      <c r="E519" s="31" t="str">
        <f t="shared" si="185"/>
        <v/>
      </c>
      <c r="F519" s="31">
        <f t="shared" si="186"/>
        <v>2.9120559114735004E-4</v>
      </c>
      <c r="G519" s="11">
        <f t="shared" si="184"/>
        <v>1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6</v>
      </c>
      <c r="D521" s="7">
        <v>28</v>
      </c>
      <c r="E521" s="31">
        <f t="shared" si="185"/>
        <v>1.0695187165775401E-3</v>
      </c>
      <c r="F521" s="31">
        <f t="shared" si="186"/>
        <v>4.0768782760629008E-3</v>
      </c>
      <c r="G521" s="11">
        <f t="shared" si="184"/>
        <v>3.6666666666666665</v>
      </c>
      <c r="H521" s="25">
        <f t="shared" si="187"/>
        <v>3.9215686274509803E-3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3</v>
      </c>
      <c r="E523" s="31">
        <f t="shared" ref="E523" si="188">+IF(C523=0,"",C523/C$345)</f>
        <v>1.7825311942959001E-4</v>
      </c>
      <c r="F523" s="31">
        <f t="shared" ref="F523" si="189">+IF(D523=0,"",D523/D$345)</f>
        <v>4.3680838672102506E-4</v>
      </c>
      <c r="G523" s="11">
        <f t="shared" si="184"/>
        <v>2</v>
      </c>
      <c r="H523" s="25">
        <f t="shared" ref="H523" si="190">+IF(OR(AND(E523=""),(G523="")),"",E523*G523)</f>
        <v>3.5650623885918003E-4</v>
      </c>
      <c r="I523" s="2"/>
    </row>
    <row r="524" spans="1:9" s="32" customFormat="1" ht="15" x14ac:dyDescent="0.2">
      <c r="A524" s="39"/>
      <c r="B524" s="29" t="s">
        <v>135</v>
      </c>
      <c r="C524" s="7">
        <v>75</v>
      </c>
      <c r="D524" s="7">
        <v>18</v>
      </c>
      <c r="E524" s="31">
        <f t="shared" ref="E524:E549" si="191">+IF(C524=0,"",C524/C$345)</f>
        <v>1.3368983957219251E-2</v>
      </c>
      <c r="F524" s="31">
        <f t="shared" ref="F524:F549" si="192">+IF(D524=0,"",D524/D$345)</f>
        <v>2.6208503203261502E-3</v>
      </c>
      <c r="G524" s="11">
        <f t="shared" si="184"/>
        <v>-0.76</v>
      </c>
      <c r="H524" s="25">
        <f t="shared" si="187"/>
        <v>-1.0160427807486631E-2</v>
      </c>
      <c r="I524" s="2"/>
    </row>
    <row r="525" spans="1:9" s="32" customFormat="1" ht="15" x14ac:dyDescent="0.2">
      <c r="A525" s="39"/>
      <c r="B525" s="29" t="s">
        <v>507</v>
      </c>
      <c r="C525" s="7">
        <v>1</v>
      </c>
      <c r="D525" s="7">
        <v>2</v>
      </c>
      <c r="E525" s="31">
        <f t="shared" si="191"/>
        <v>1.7825311942959001E-4</v>
      </c>
      <c r="F525" s="31">
        <f t="shared" si="192"/>
        <v>2.9120559114735004E-4</v>
      </c>
      <c r="G525" s="11">
        <f t="shared" si="184"/>
        <v>1</v>
      </c>
      <c r="H525" s="25">
        <f t="shared" si="187"/>
        <v>1.7825311942959001E-4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83</v>
      </c>
      <c r="D527" s="7">
        <v>102</v>
      </c>
      <c r="E527" s="31">
        <f t="shared" si="191"/>
        <v>1.4795008912655972E-2</v>
      </c>
      <c r="F527" s="31">
        <f t="shared" si="192"/>
        <v>1.4851485148514851E-2</v>
      </c>
      <c r="G527" s="11">
        <f t="shared" si="184"/>
        <v>0.2289156626506024</v>
      </c>
      <c r="H527" s="25">
        <f t="shared" si="187"/>
        <v>3.3868092691622101E-3</v>
      </c>
      <c r="I527" s="2"/>
    </row>
    <row r="528" spans="1:9" s="32" customFormat="1" ht="15" x14ac:dyDescent="0.2">
      <c r="A528" s="39"/>
      <c r="B528" s="29" t="s">
        <v>339</v>
      </c>
      <c r="C528" s="7">
        <v>14</v>
      </c>
      <c r="D528" s="7">
        <v>29</v>
      </c>
      <c r="E528" s="31">
        <f t="shared" si="191"/>
        <v>2.4955436720142605E-3</v>
      </c>
      <c r="F528" s="31">
        <f t="shared" si="192"/>
        <v>4.2224810716365753E-3</v>
      </c>
      <c r="G528" s="11">
        <f t="shared" si="184"/>
        <v>1.0714285714285714</v>
      </c>
      <c r="H528" s="25">
        <f t="shared" si="187"/>
        <v>2.6737967914438505E-3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2</v>
      </c>
      <c r="D530" s="7">
        <v>4</v>
      </c>
      <c r="E530" s="31">
        <f t="shared" si="191"/>
        <v>3.5650623885918003E-4</v>
      </c>
      <c r="F530" s="31">
        <f t="shared" si="192"/>
        <v>5.8241118229470008E-4</v>
      </c>
      <c r="G530" s="11">
        <f t="shared" si="184"/>
        <v>1</v>
      </c>
      <c r="H530" s="25">
        <f t="shared" si="187"/>
        <v>3.5650623885918003E-4</v>
      </c>
      <c r="I530" s="2"/>
    </row>
    <row r="531" spans="1:9" s="32" customFormat="1" ht="15" x14ac:dyDescent="0.2">
      <c r="A531" s="39"/>
      <c r="B531" s="29" t="s">
        <v>340</v>
      </c>
      <c r="C531" s="7">
        <v>3</v>
      </c>
      <c r="D531" s="7">
        <v>6</v>
      </c>
      <c r="E531" s="31">
        <f t="shared" si="191"/>
        <v>5.3475935828877007E-4</v>
      </c>
      <c r="F531" s="31">
        <f t="shared" si="192"/>
        <v>8.7361677344205012E-4</v>
      </c>
      <c r="G531" s="11">
        <f t="shared" si="184"/>
        <v>1</v>
      </c>
      <c r="H531" s="25">
        <f t="shared" si="187"/>
        <v>5.3475935828877007E-4</v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</v>
      </c>
      <c r="D537" s="7">
        <v>0</v>
      </c>
      <c r="E537" s="31">
        <f t="shared" si="191"/>
        <v>1.7825311942959001E-4</v>
      </c>
      <c r="F537" s="31" t="str">
        <f t="shared" si="192"/>
        <v/>
      </c>
      <c r="G537" s="11">
        <f t="shared" si="184"/>
        <v>-1</v>
      </c>
      <c r="H537" s="25">
        <f t="shared" si="187"/>
        <v>-1.7825311942959001E-4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26</v>
      </c>
      <c r="D539" s="7">
        <v>31</v>
      </c>
      <c r="E539" s="31">
        <f t="shared" si="191"/>
        <v>4.6345811051693407E-3</v>
      </c>
      <c r="F539" s="31">
        <f t="shared" si="192"/>
        <v>4.5136866627839252E-3</v>
      </c>
      <c r="G539" s="11">
        <f t="shared" si="184"/>
        <v>0.19230769230769232</v>
      </c>
      <c r="H539" s="25">
        <f t="shared" si="187"/>
        <v>8.9126559714795015E-4</v>
      </c>
      <c r="I539" s="2"/>
    </row>
    <row r="540" spans="1:9" s="32" customFormat="1" ht="30" x14ac:dyDescent="0.2">
      <c r="A540" s="39"/>
      <c r="B540" s="29" t="s">
        <v>508</v>
      </c>
      <c r="C540" s="7">
        <v>23</v>
      </c>
      <c r="D540" s="7">
        <v>0</v>
      </c>
      <c r="E540" s="31">
        <f t="shared" si="191"/>
        <v>4.0998217468805704E-3</v>
      </c>
      <c r="F540" s="31" t="str">
        <f t="shared" si="192"/>
        <v/>
      </c>
      <c r="G540" s="11">
        <f t="shared" si="184"/>
        <v>-1</v>
      </c>
      <c r="H540" s="25">
        <f t="shared" si="187"/>
        <v>-4.0998217468805704E-3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150</v>
      </c>
      <c r="D542" s="7">
        <v>114</v>
      </c>
      <c r="E542" s="31">
        <f t="shared" si="191"/>
        <v>2.6737967914438502E-2</v>
      </c>
      <c r="F542" s="31">
        <f t="shared" si="192"/>
        <v>1.6598718695398952E-2</v>
      </c>
      <c r="G542" s="11">
        <f t="shared" ref="G542:G564" si="193">+IF(AND(C542=0,D542=0)," ",IF(C542=0,1,IF(D542=0,-1,(D542-C542)/C542)))</f>
        <v>-0.24</v>
      </c>
      <c r="H542" s="25">
        <f t="shared" si="187"/>
        <v>-6.4171122994652399E-3</v>
      </c>
      <c r="I542" s="2"/>
    </row>
    <row r="543" spans="1:9" s="32" customFormat="1" ht="15" x14ac:dyDescent="0.2">
      <c r="A543" s="39"/>
      <c r="B543" s="29" t="s">
        <v>311</v>
      </c>
      <c r="C543" s="7">
        <v>22</v>
      </c>
      <c r="D543" s="7">
        <v>23</v>
      </c>
      <c r="E543" s="31">
        <f t="shared" si="191"/>
        <v>3.9215686274509803E-3</v>
      </c>
      <c r="F543" s="31">
        <f t="shared" si="192"/>
        <v>3.3488642981945255E-3</v>
      </c>
      <c r="G543" s="11">
        <f t="shared" si="193"/>
        <v>4.5454545454545456E-2</v>
      </c>
      <c r="H543" s="25">
        <f t="shared" si="187"/>
        <v>1.7825311942959001E-4</v>
      </c>
      <c r="I543" s="2"/>
    </row>
    <row r="544" spans="1:9" s="32" customFormat="1" ht="15" x14ac:dyDescent="0.2">
      <c r="A544" s="39"/>
      <c r="B544" s="29" t="s">
        <v>312</v>
      </c>
      <c r="C544" s="7">
        <v>1</v>
      </c>
      <c r="D544" s="7">
        <v>3</v>
      </c>
      <c r="E544" s="31">
        <f t="shared" si="191"/>
        <v>1.7825311942959001E-4</v>
      </c>
      <c r="F544" s="31">
        <f t="shared" si="192"/>
        <v>4.3680838672102506E-4</v>
      </c>
      <c r="G544" s="11">
        <f t="shared" si="193"/>
        <v>2</v>
      </c>
      <c r="H544" s="25">
        <f t="shared" si="187"/>
        <v>3.5650623885918003E-4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230</v>
      </c>
      <c r="D547" s="7">
        <v>218</v>
      </c>
      <c r="E547" s="31">
        <f t="shared" si="191"/>
        <v>4.0998217468805706E-2</v>
      </c>
      <c r="F547" s="31">
        <f t="shared" si="192"/>
        <v>3.1741409435061152E-2</v>
      </c>
      <c r="G547" s="11">
        <f t="shared" si="193"/>
        <v>-5.2173913043478258E-2</v>
      </c>
      <c r="H547" s="25">
        <f t="shared" si="187"/>
        <v>-2.1390374331550803E-3</v>
      </c>
      <c r="I547" s="2"/>
    </row>
    <row r="548" spans="1:9" s="32" customFormat="1" ht="15" x14ac:dyDescent="0.2">
      <c r="A548" s="39"/>
      <c r="B548" s="29" t="s">
        <v>142</v>
      </c>
      <c r="C548" s="7">
        <v>37</v>
      </c>
      <c r="D548" s="7">
        <v>206</v>
      </c>
      <c r="E548" s="31">
        <f t="shared" si="191"/>
        <v>6.5953654188948309E-3</v>
      </c>
      <c r="F548" s="31">
        <f t="shared" si="192"/>
        <v>2.9994175888177054E-2</v>
      </c>
      <c r="G548" s="11">
        <f t="shared" si="193"/>
        <v>4.5675675675675675</v>
      </c>
      <c r="H548" s="25">
        <f t="shared" si="187"/>
        <v>3.0124777183600713E-2</v>
      </c>
      <c r="I548" s="2"/>
    </row>
    <row r="549" spans="1:9" s="32" customFormat="1" ht="15" x14ac:dyDescent="0.2">
      <c r="A549" s="39"/>
      <c r="B549" s="29" t="s">
        <v>314</v>
      </c>
      <c r="C549" s="7">
        <v>168</v>
      </c>
      <c r="D549" s="7">
        <v>182</v>
      </c>
      <c r="E549" s="31">
        <f t="shared" si="191"/>
        <v>2.9946524064171122E-2</v>
      </c>
      <c r="F549" s="31">
        <f t="shared" si="192"/>
        <v>2.6499708794408851E-2</v>
      </c>
      <c r="G549" s="11">
        <f t="shared" si="193"/>
        <v>8.3333333333333329E-2</v>
      </c>
      <c r="H549" s="25">
        <f t="shared" si="187"/>
        <v>2.49554367201426E-3</v>
      </c>
      <c r="I549" s="2"/>
    </row>
    <row r="550" spans="1:9" s="32" customFormat="1" ht="15" x14ac:dyDescent="0.2">
      <c r="A550" s="39"/>
      <c r="B550" s="29" t="s">
        <v>551</v>
      </c>
      <c r="C550" s="7">
        <v>11</v>
      </c>
      <c r="D550" s="7">
        <v>36</v>
      </c>
      <c r="E550" s="31">
        <f t="shared" ref="E550" si="194">+IF(C550=0,"",C550/C$345)</f>
        <v>1.9607843137254902E-3</v>
      </c>
      <c r="F550" s="31">
        <f t="shared" ref="F550" si="195">+IF(D550=0,"",D550/D$345)</f>
        <v>5.2417006406523005E-3</v>
      </c>
      <c r="G550" s="11">
        <f t="shared" si="193"/>
        <v>2.2727272727272729</v>
      </c>
      <c r="H550" s="25">
        <f t="shared" ref="H550" si="196">+IF(OR(AND(E550=""),(G550="")),"",E550*G550)</f>
        <v>4.4563279857397506E-3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1</v>
      </c>
      <c r="D553" s="7">
        <v>2</v>
      </c>
      <c r="E553" s="31">
        <f t="shared" ref="E553:E564" si="197">+IF(C553=0,"",C553/C$345)</f>
        <v>1.7825311942959001E-4</v>
      </c>
      <c r="F553" s="31">
        <f t="shared" ref="F553:F564" si="198">+IF(D553=0,"",D553/D$345)</f>
        <v>2.9120559114735004E-4</v>
      </c>
      <c r="G553" s="11">
        <f t="shared" si="193"/>
        <v>1</v>
      </c>
      <c r="H553" s="25">
        <f t="shared" ref="H553:H564" si="199">+IF(OR(AND(E553=""),(G553="")),"",E553*G553)</f>
        <v>1.7825311942959001E-4</v>
      </c>
      <c r="I553" s="2"/>
    </row>
    <row r="554" spans="1:9" s="32" customFormat="1" ht="15" x14ac:dyDescent="0.2">
      <c r="A554" s="39"/>
      <c r="B554" s="29" t="s">
        <v>509</v>
      </c>
      <c r="C554" s="7">
        <v>1</v>
      </c>
      <c r="D554" s="7">
        <v>4</v>
      </c>
      <c r="E554" s="31">
        <f t="shared" si="197"/>
        <v>1.7825311942959001E-4</v>
      </c>
      <c r="F554" s="31">
        <f t="shared" si="198"/>
        <v>5.8241118229470008E-4</v>
      </c>
      <c r="G554" s="11">
        <f t="shared" si="193"/>
        <v>3</v>
      </c>
      <c r="H554" s="25">
        <f t="shared" si="199"/>
        <v>5.3475935828877007E-4</v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35</v>
      </c>
      <c r="D556" s="7">
        <v>76</v>
      </c>
      <c r="E556" s="31">
        <f t="shared" si="197"/>
        <v>6.2388591800356507E-3</v>
      </c>
      <c r="F556" s="31">
        <f t="shared" si="198"/>
        <v>1.1065812463599301E-2</v>
      </c>
      <c r="G556" s="11">
        <f t="shared" si="193"/>
        <v>1.1714285714285715</v>
      </c>
      <c r="H556" s="25">
        <f t="shared" si="199"/>
        <v>7.3083778966131913E-3</v>
      </c>
      <c r="I556" s="2"/>
    </row>
    <row r="557" spans="1:9" s="32" customFormat="1" ht="15" x14ac:dyDescent="0.2">
      <c r="A557" s="39"/>
      <c r="B557" s="29" t="s">
        <v>510</v>
      </c>
      <c r="C557" s="7">
        <v>21</v>
      </c>
      <c r="D557" s="7">
        <v>33</v>
      </c>
      <c r="E557" s="31">
        <f t="shared" si="197"/>
        <v>3.7433155080213902E-3</v>
      </c>
      <c r="F557" s="31">
        <f t="shared" si="198"/>
        <v>4.8048922539312752E-3</v>
      </c>
      <c r="G557" s="11">
        <f t="shared" si="193"/>
        <v>0.5714285714285714</v>
      </c>
      <c r="H557" s="25">
        <f t="shared" si="199"/>
        <v>2.1390374331550798E-3</v>
      </c>
      <c r="I557" s="2"/>
    </row>
    <row r="558" spans="1:9" s="32" customFormat="1" ht="15" x14ac:dyDescent="0.2">
      <c r="A558" s="39"/>
      <c r="B558" s="29" t="s">
        <v>317</v>
      </c>
      <c r="C558" s="7">
        <v>12</v>
      </c>
      <c r="D558" s="7">
        <v>6</v>
      </c>
      <c r="E558" s="31">
        <f t="shared" si="197"/>
        <v>2.1390374331550803E-3</v>
      </c>
      <c r="F558" s="31">
        <f t="shared" si="198"/>
        <v>8.7361677344205012E-4</v>
      </c>
      <c r="G558" s="11">
        <f t="shared" si="193"/>
        <v>-0.5</v>
      </c>
      <c r="H558" s="25">
        <f t="shared" si="199"/>
        <v>-1.0695187165775401E-3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7</v>
      </c>
      <c r="D560" s="7">
        <v>8</v>
      </c>
      <c r="E560" s="31">
        <f t="shared" si="197"/>
        <v>1.2477718360071302E-3</v>
      </c>
      <c r="F560" s="31">
        <f t="shared" si="198"/>
        <v>1.1648223645894002E-3</v>
      </c>
      <c r="G560" s="11">
        <f t="shared" si="193"/>
        <v>0.14285714285714285</v>
      </c>
      <c r="H560" s="25">
        <f t="shared" si="199"/>
        <v>1.7825311942959001E-4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1</v>
      </c>
      <c r="D562" s="7">
        <v>0</v>
      </c>
      <c r="E562" s="31">
        <f t="shared" si="197"/>
        <v>1.7825311942959001E-4</v>
      </c>
      <c r="F562" s="31" t="str">
        <f t="shared" si="198"/>
        <v/>
      </c>
      <c r="G562" s="11">
        <f t="shared" si="193"/>
        <v>-1</v>
      </c>
      <c r="H562" s="25">
        <f t="shared" si="199"/>
        <v>-1.7825311942959001E-4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3242</v>
      </c>
      <c r="D570" s="52">
        <f>SUM(D571:D596)</f>
        <v>4542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0.40098704503392968</v>
      </c>
      <c r="H570" s="54">
        <f>+IF(OR(AND(E570=""),(G570="")),"",E570*G570)</f>
        <v>0.40098704503392968</v>
      </c>
    </row>
    <row r="571" spans="1:9" s="32" customFormat="1" ht="15" x14ac:dyDescent="0.2">
      <c r="A571" s="39"/>
      <c r="B571" s="29" t="s">
        <v>322</v>
      </c>
      <c r="C571" s="7">
        <v>16</v>
      </c>
      <c r="D571" s="7">
        <v>15</v>
      </c>
      <c r="E571" s="31">
        <f t="shared" si="200"/>
        <v>4.9352251696483653E-3</v>
      </c>
      <c r="F571" s="31">
        <f t="shared" si="201"/>
        <v>3.3025099075297227E-3</v>
      </c>
      <c r="G571" s="11">
        <f t="shared" ref="G571:G596" si="202">+IF(AND(C571=0,D571=0)," ",IF(C571=0,1,IF(D571=0,-1,(D571-C571)/C571)))</f>
        <v>-6.25E-2</v>
      </c>
      <c r="H571" s="25">
        <f>+IF(OR(AND(E571=""),(G571="")),"",E571*G571)</f>
        <v>-3.0845157310302283E-4</v>
      </c>
      <c r="I571" s="2"/>
    </row>
    <row r="572" spans="1:9" s="32" customFormat="1" ht="15" x14ac:dyDescent="0.2">
      <c r="A572" s="39"/>
      <c r="B572" s="29" t="s">
        <v>144</v>
      </c>
      <c r="C572" s="7">
        <v>124</v>
      </c>
      <c r="D572" s="7">
        <v>142</v>
      </c>
      <c r="E572" s="31">
        <f t="shared" si="200"/>
        <v>3.8247995064774831E-2</v>
      </c>
      <c r="F572" s="31">
        <f t="shared" si="201"/>
        <v>3.1263760457948042E-2</v>
      </c>
      <c r="G572" s="11">
        <f t="shared" si="202"/>
        <v>0.14516129032258066</v>
      </c>
      <c r="H572" s="25">
        <f t="shared" ref="H572:H596" si="203">+IF(OR(AND(E572=""),(G572="")),"",E572*G572)</f>
        <v>5.5521283158544111E-3</v>
      </c>
      <c r="I572" s="2"/>
    </row>
    <row r="573" spans="1:9" s="32" customFormat="1" ht="15" x14ac:dyDescent="0.2">
      <c r="A573" s="39"/>
      <c r="B573" s="29" t="s">
        <v>584</v>
      </c>
      <c r="C573" s="7">
        <v>620</v>
      </c>
      <c r="D573" s="7">
        <v>1048</v>
      </c>
      <c r="E573" s="31">
        <f t="shared" si="200"/>
        <v>0.19123997532387416</v>
      </c>
      <c r="F573" s="31">
        <f t="shared" si="201"/>
        <v>0.2307353588727433</v>
      </c>
      <c r="G573" s="11">
        <f t="shared" si="202"/>
        <v>0.69032258064516128</v>
      </c>
      <c r="H573" s="25">
        <f t="shared" si="203"/>
        <v>0.13201727328809376</v>
      </c>
      <c r="I573" s="2"/>
    </row>
    <row r="574" spans="1:9" s="32" customFormat="1" ht="15" x14ac:dyDescent="0.2">
      <c r="A574" s="39"/>
      <c r="B574" s="29" t="s">
        <v>323</v>
      </c>
      <c r="C574" s="7">
        <v>321</v>
      </c>
      <c r="D574" s="7">
        <v>276</v>
      </c>
      <c r="E574" s="31">
        <f t="shared" si="200"/>
        <v>9.9012954966070321E-2</v>
      </c>
      <c r="F574" s="31">
        <f t="shared" si="201"/>
        <v>6.0766182298546897E-2</v>
      </c>
      <c r="G574" s="11">
        <f t="shared" si="202"/>
        <v>-0.14018691588785046</v>
      </c>
      <c r="H574" s="25">
        <f t="shared" si="203"/>
        <v>-1.3880320789636025E-2</v>
      </c>
      <c r="I574" s="2"/>
    </row>
    <row r="575" spans="1:9" s="32" customFormat="1" ht="15" x14ac:dyDescent="0.2">
      <c r="A575" s="39"/>
      <c r="B575" s="29" t="s">
        <v>145</v>
      </c>
      <c r="C575" s="7">
        <v>9</v>
      </c>
      <c r="D575" s="7">
        <v>15</v>
      </c>
      <c r="E575" s="31">
        <f t="shared" si="200"/>
        <v>2.7760641579272056E-3</v>
      </c>
      <c r="F575" s="31">
        <f t="shared" si="201"/>
        <v>3.3025099075297227E-3</v>
      </c>
      <c r="G575" s="11">
        <f t="shared" si="202"/>
        <v>0.66666666666666663</v>
      </c>
      <c r="H575" s="25">
        <f t="shared" si="203"/>
        <v>1.8507094386181369E-3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3</v>
      </c>
      <c r="E577" s="31" t="str">
        <f t="shared" si="200"/>
        <v/>
      </c>
      <c r="F577" s="31">
        <f t="shared" si="201"/>
        <v>6.6050198150594452E-4</v>
      </c>
      <c r="G577" s="11">
        <f t="shared" si="202"/>
        <v>1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1</v>
      </c>
      <c r="D578" s="7">
        <v>9</v>
      </c>
      <c r="E578" s="31">
        <f t="shared" si="200"/>
        <v>3.0845157310302283E-4</v>
      </c>
      <c r="F578" s="31">
        <f t="shared" si="201"/>
        <v>1.9815059445178335E-3</v>
      </c>
      <c r="G578" s="11">
        <f t="shared" si="202"/>
        <v>8</v>
      </c>
      <c r="H578" s="25">
        <f t="shared" si="203"/>
        <v>2.4676125848241827E-3</v>
      </c>
      <c r="I578" s="2"/>
    </row>
    <row r="579" spans="1:9" s="32" customFormat="1" ht="15" x14ac:dyDescent="0.2">
      <c r="A579" s="39"/>
      <c r="B579" s="29" t="s">
        <v>325</v>
      </c>
      <c r="C579" s="7">
        <v>11</v>
      </c>
      <c r="D579" s="7">
        <v>1</v>
      </c>
      <c r="E579" s="31">
        <f t="shared" si="200"/>
        <v>3.3929673041332509E-3</v>
      </c>
      <c r="F579" s="31">
        <f t="shared" si="201"/>
        <v>2.2016732716864817E-4</v>
      </c>
      <c r="G579" s="11">
        <f t="shared" si="202"/>
        <v>-0.90909090909090906</v>
      </c>
      <c r="H579" s="25">
        <f t="shared" si="203"/>
        <v>-3.084515731030228E-3</v>
      </c>
      <c r="I579" s="2"/>
    </row>
    <row r="580" spans="1:9" s="32" customFormat="1" ht="15" x14ac:dyDescent="0.2">
      <c r="A580" s="39"/>
      <c r="B580" s="29" t="s">
        <v>513</v>
      </c>
      <c r="C580" s="7">
        <v>5</v>
      </c>
      <c r="D580" s="7">
        <v>8</v>
      </c>
      <c r="E580" s="31">
        <f t="shared" si="200"/>
        <v>1.5422578655151142E-3</v>
      </c>
      <c r="F580" s="31">
        <f t="shared" si="201"/>
        <v>1.7613386173491853E-3</v>
      </c>
      <c r="G580" s="11">
        <f t="shared" si="202"/>
        <v>0.6</v>
      </c>
      <c r="H580" s="25">
        <f t="shared" si="203"/>
        <v>9.2535471930906845E-4</v>
      </c>
      <c r="I580" s="2"/>
    </row>
    <row r="581" spans="1:9" s="32" customFormat="1" ht="15" x14ac:dyDescent="0.2">
      <c r="A581" s="39"/>
      <c r="B581" s="29" t="s">
        <v>543</v>
      </c>
      <c r="C581" s="7">
        <v>15</v>
      </c>
      <c r="D581" s="7">
        <v>22</v>
      </c>
      <c r="E581" s="31">
        <f t="shared" ref="E581" si="204">+IF(C581=0,"",C581/C$570)</f>
        <v>4.6267735965453425E-3</v>
      </c>
      <c r="F581" s="31">
        <f t="shared" ref="F581" si="205">+IF(D581=0,"",D581/D$570)</f>
        <v>4.8436811977102595E-3</v>
      </c>
      <c r="G581" s="11">
        <f t="shared" si="202"/>
        <v>0.46666666666666667</v>
      </c>
      <c r="H581" s="25">
        <f t="shared" ref="H581" si="206">+IF(OR(AND(E581=""),(G581="")),"",E581*G581)</f>
        <v>2.1591610117211598E-3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995</v>
      </c>
      <c r="D584" s="7">
        <v>976</v>
      </c>
      <c r="E584" s="31">
        <f t="shared" si="210"/>
        <v>0.3069093152375077</v>
      </c>
      <c r="F584" s="31">
        <f t="shared" si="211"/>
        <v>0.21488331131660063</v>
      </c>
      <c r="G584" s="11">
        <f t="shared" si="202"/>
        <v>-1.9095477386934675E-2</v>
      </c>
      <c r="H584" s="25">
        <f t="shared" si="203"/>
        <v>-5.860579888957434E-3</v>
      </c>
      <c r="I584" s="2"/>
    </row>
    <row r="585" spans="1:9" s="32" customFormat="1" ht="15" x14ac:dyDescent="0.2">
      <c r="A585" s="39"/>
      <c r="B585" s="29" t="s">
        <v>147</v>
      </c>
      <c r="C585" s="7">
        <v>10</v>
      </c>
      <c r="D585" s="7">
        <v>120</v>
      </c>
      <c r="E585" s="31">
        <f t="shared" si="210"/>
        <v>3.0845157310302285E-3</v>
      </c>
      <c r="F585" s="31">
        <f t="shared" si="211"/>
        <v>2.6420079260237782E-2</v>
      </c>
      <c r="G585" s="11">
        <f t="shared" si="202"/>
        <v>11</v>
      </c>
      <c r="H585" s="25">
        <f t="shared" si="203"/>
        <v>3.3929673041332514E-2</v>
      </c>
      <c r="I585" s="2"/>
    </row>
    <row r="586" spans="1:9" s="32" customFormat="1" ht="15" x14ac:dyDescent="0.2">
      <c r="A586" s="39"/>
      <c r="B586" s="29" t="s">
        <v>148</v>
      </c>
      <c r="C586" s="7">
        <v>38</v>
      </c>
      <c r="D586" s="7">
        <v>50</v>
      </c>
      <c r="E586" s="31">
        <f t="shared" si="210"/>
        <v>1.1721159777914868E-2</v>
      </c>
      <c r="F586" s="31">
        <f t="shared" si="211"/>
        <v>1.1008366358432409E-2</v>
      </c>
      <c r="G586" s="11">
        <f t="shared" si="202"/>
        <v>0.31578947368421051</v>
      </c>
      <c r="H586" s="25">
        <f t="shared" si="203"/>
        <v>3.7014188772362738E-3</v>
      </c>
      <c r="I586" s="2"/>
    </row>
    <row r="587" spans="1:9" s="32" customFormat="1" ht="15" x14ac:dyDescent="0.2">
      <c r="A587" s="39"/>
      <c r="B587" s="29" t="s">
        <v>328</v>
      </c>
      <c r="C587" s="7">
        <v>848</v>
      </c>
      <c r="D587" s="7">
        <v>782</v>
      </c>
      <c r="E587" s="31">
        <f t="shared" si="210"/>
        <v>0.26156693399136338</v>
      </c>
      <c r="F587" s="31">
        <f t="shared" si="211"/>
        <v>0.17217084984588288</v>
      </c>
      <c r="G587" s="11">
        <f t="shared" si="202"/>
        <v>-7.783018867924528E-2</v>
      </c>
      <c r="H587" s="25">
        <f t="shared" si="203"/>
        <v>-2.0357803824799507E-2</v>
      </c>
      <c r="I587" s="2"/>
    </row>
    <row r="588" spans="1:9" s="32" customFormat="1" ht="15" x14ac:dyDescent="0.2">
      <c r="A588" s="39"/>
      <c r="B588" s="29" t="s">
        <v>149</v>
      </c>
      <c r="C588" s="7">
        <v>25</v>
      </c>
      <c r="D588" s="7">
        <v>43</v>
      </c>
      <c r="E588" s="31">
        <f t="shared" si="210"/>
        <v>7.7112893275755705E-3</v>
      </c>
      <c r="F588" s="31">
        <f t="shared" si="211"/>
        <v>9.4671950682518706E-3</v>
      </c>
      <c r="G588" s="11">
        <f t="shared" si="202"/>
        <v>0.72</v>
      </c>
      <c r="H588" s="25">
        <f t="shared" si="203"/>
        <v>5.5521283158544103E-3</v>
      </c>
      <c r="I588" s="2"/>
    </row>
    <row r="589" spans="1:9" s="32" customFormat="1" ht="15" x14ac:dyDescent="0.2">
      <c r="A589" s="39"/>
      <c r="B589" s="29" t="s">
        <v>329</v>
      </c>
      <c r="C589" s="7">
        <v>49</v>
      </c>
      <c r="D589" s="7">
        <v>38</v>
      </c>
      <c r="E589" s="31">
        <f t="shared" si="210"/>
        <v>1.5114127082048118E-2</v>
      </c>
      <c r="F589" s="31">
        <f t="shared" si="211"/>
        <v>8.3663584324086306E-3</v>
      </c>
      <c r="G589" s="11">
        <f t="shared" si="202"/>
        <v>-0.22448979591836735</v>
      </c>
      <c r="H589" s="25">
        <f t="shared" si="203"/>
        <v>-3.3929673041332509E-3</v>
      </c>
      <c r="I589" s="2"/>
    </row>
    <row r="590" spans="1:9" s="32" customFormat="1" ht="15" x14ac:dyDescent="0.2">
      <c r="A590" s="39"/>
      <c r="B590" s="29" t="s">
        <v>150</v>
      </c>
      <c r="C590" s="7">
        <v>13</v>
      </c>
      <c r="D590" s="7">
        <v>7</v>
      </c>
      <c r="E590" s="31">
        <f t="shared" si="210"/>
        <v>4.0098704503392967E-3</v>
      </c>
      <c r="F590" s="31">
        <f t="shared" si="211"/>
        <v>1.5411712901805372E-3</v>
      </c>
      <c r="G590" s="11">
        <f t="shared" si="202"/>
        <v>-0.46153846153846156</v>
      </c>
      <c r="H590" s="25">
        <f t="shared" si="203"/>
        <v>-1.8507094386181371E-3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61</v>
      </c>
      <c r="D592" s="7">
        <v>66</v>
      </c>
      <c r="E592" s="31">
        <f t="shared" si="210"/>
        <v>1.8815545959284391E-2</v>
      </c>
      <c r="F592" s="31">
        <f t="shared" si="211"/>
        <v>1.4531043593130779E-2</v>
      </c>
      <c r="G592" s="11">
        <f t="shared" si="202"/>
        <v>8.1967213114754092E-2</v>
      </c>
      <c r="H592" s="25">
        <f t="shared" si="203"/>
        <v>1.542257865515114E-3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4</v>
      </c>
      <c r="E593" s="31" t="str">
        <f t="shared" si="210"/>
        <v/>
      </c>
      <c r="F593" s="31">
        <f t="shared" si="211"/>
        <v>8.8066930867459266E-4</v>
      </c>
      <c r="G593" s="11">
        <f t="shared" si="202"/>
        <v>1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13</v>
      </c>
      <c r="D595" s="7">
        <v>856</v>
      </c>
      <c r="E595" s="31">
        <f t="shared" si="210"/>
        <v>4.0098704503392967E-3</v>
      </c>
      <c r="F595" s="31">
        <f t="shared" si="211"/>
        <v>0.18846323205636284</v>
      </c>
      <c r="G595" s="11">
        <f t="shared" si="202"/>
        <v>64.84615384615384</v>
      </c>
      <c r="H595" s="25">
        <f t="shared" si="203"/>
        <v>0.26002467612584823</v>
      </c>
      <c r="I595" s="2"/>
    </row>
    <row r="596" spans="1:9" s="32" customFormat="1" ht="15" x14ac:dyDescent="0.2">
      <c r="A596" s="39"/>
      <c r="B596" s="29" t="s">
        <v>514</v>
      </c>
      <c r="C596" s="7">
        <v>68</v>
      </c>
      <c r="D596" s="7">
        <v>61</v>
      </c>
      <c r="E596" s="31">
        <f t="shared" si="210"/>
        <v>2.0974706971005553E-2</v>
      </c>
      <c r="F596" s="31">
        <f t="shared" si="211"/>
        <v>1.3430206957287539E-2</v>
      </c>
      <c r="G596" s="11">
        <f t="shared" si="202"/>
        <v>-0.10294117647058823</v>
      </c>
      <c r="H596" s="25">
        <f t="shared" si="203"/>
        <v>-2.1591610117211598E-3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404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357</v>
      </c>
      <c r="C8" s="52">
        <f>+C18+C74+C169+C345+C570</f>
        <v>9380</v>
      </c>
      <c r="D8" s="52">
        <f>+D18+D74+D169+D345+D570</f>
        <v>10599</v>
      </c>
      <c r="E8" s="53">
        <f>+C8/C$8</f>
        <v>1</v>
      </c>
      <c r="F8" s="53">
        <f>+D8/D$8</f>
        <v>1</v>
      </c>
      <c r="G8" s="53">
        <f>+(D8-C8)/C8</f>
        <v>0.12995735607675907</v>
      </c>
      <c r="H8" s="54">
        <f>+E8*G8</f>
        <v>0.12995735607675907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70</v>
      </c>
      <c r="D9" s="24">
        <f>+D18</f>
        <v>84</v>
      </c>
      <c r="E9" s="25">
        <f t="shared" ref="E9:E13" si="0">C9/$C$8</f>
        <v>7.462686567164179E-3</v>
      </c>
      <c r="F9" s="25">
        <f>D9/$D$8</f>
        <v>7.9252759694310778E-3</v>
      </c>
      <c r="G9" s="11">
        <f>+IF(OR(AND(D9=0),(C9=0)),"0",((D9-C9)/C9))</f>
        <v>0.2</v>
      </c>
      <c r="H9" s="13">
        <f>+IF(OR(AND(E9=""),(G9="")),"",E9*G9)</f>
        <v>1.4925373134328358E-3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1655</v>
      </c>
      <c r="D10" s="24">
        <f>+D74</f>
        <v>1401</v>
      </c>
      <c r="E10" s="25">
        <f t="shared" si="0"/>
        <v>0.17643923240938167</v>
      </c>
      <c r="F10" s="25">
        <f>D10/$D$8</f>
        <v>0.13218228134729693</v>
      </c>
      <c r="G10" s="11">
        <f>+IF(OR(AND(D10=0),(C10=0)),"0",((D10-C10)/C10))</f>
        <v>-0.15347432024169183</v>
      </c>
      <c r="H10" s="13">
        <f>+IF(OR(AND(E10=""),(G10="")),"",E10*G10)</f>
        <v>-2.7078891257995733E-2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772</v>
      </c>
      <c r="D11" s="24">
        <f>+D169</f>
        <v>557</v>
      </c>
      <c r="E11" s="25">
        <f t="shared" si="0"/>
        <v>8.2302771855010656E-2</v>
      </c>
      <c r="F11" s="25">
        <f>D11/$D$8</f>
        <v>5.2552127559203701E-2</v>
      </c>
      <c r="G11" s="11">
        <f>+IF(OR(AND(D11=0),(C11=0)),"0",((D11-C11)/C11))</f>
        <v>-0.27849740932642486</v>
      </c>
      <c r="H11" s="13">
        <f>+IF(OR(AND(E11=""),(G11="")),"",E11*G11)</f>
        <v>-2.2921108742004263E-2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5513</v>
      </c>
      <c r="D12" s="24">
        <f>+D345</f>
        <v>7295</v>
      </c>
      <c r="E12" s="25">
        <f t="shared" si="0"/>
        <v>0.58773987206823031</v>
      </c>
      <c r="F12" s="25">
        <f>D12/$D$8</f>
        <v>0.68827247853571094</v>
      </c>
      <c r="G12" s="11">
        <f>+IF(OR(AND(D12=0),(C12=0)),"0",((D12-C12)/C12))</f>
        <v>0.32323598766551787</v>
      </c>
      <c r="H12" s="13">
        <f>+IF(OR(AND(E12=""),(G12="")),"",E12*G12)</f>
        <v>0.18997867803837953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1370</v>
      </c>
      <c r="D13" s="24">
        <f>+D570</f>
        <v>1262</v>
      </c>
      <c r="E13" s="25">
        <f t="shared" si="0"/>
        <v>0.14605543710021321</v>
      </c>
      <c r="F13" s="25">
        <f>D13/$D$8</f>
        <v>0.11906783658835739</v>
      </c>
      <c r="G13" s="11">
        <f>+IF(OR(AND(D13=0),(C13=0)),"0",((D13-C13)/C13))</f>
        <v>-7.8832116788321166E-2</v>
      </c>
      <c r="H13" s="13">
        <f>+IF(OR(AND(E13=""),(G13="")),"",E13*G13)</f>
        <v>-1.1513859275053304E-2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70</v>
      </c>
      <c r="D18" s="52">
        <f>SUM(D19:D68)</f>
        <v>84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0.2</v>
      </c>
      <c r="H18" s="54">
        <f>+IF(OR(AND(E18=""),(G18="")),"",E18*G18)</f>
        <v>0.2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1</v>
      </c>
      <c r="E23" s="10" t="str">
        <f t="shared" si="1"/>
        <v/>
      </c>
      <c r="F23" s="10">
        <f t="shared" si="2"/>
        <v>1.1904761904761904E-2</v>
      </c>
      <c r="G23" s="11">
        <f t="shared" si="3"/>
        <v>1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2</v>
      </c>
      <c r="E26" s="10">
        <f t="shared" si="1"/>
        <v>4.2857142857142858E-2</v>
      </c>
      <c r="F26" s="10">
        <f t="shared" si="2"/>
        <v>2.3809523809523808E-2</v>
      </c>
      <c r="G26" s="11">
        <f t="shared" si="3"/>
        <v>-0.33333333333333331</v>
      </c>
      <c r="H26" s="13">
        <f t="shared" si="4"/>
        <v>-1.4285714285714285E-2</v>
      </c>
    </row>
    <row r="27" spans="1:9" ht="15" x14ac:dyDescent="0.2">
      <c r="B27" s="5" t="s">
        <v>559</v>
      </c>
      <c r="C27" s="7">
        <v>2</v>
      </c>
      <c r="D27" s="7">
        <v>2</v>
      </c>
      <c r="E27" s="10">
        <f t="shared" si="1"/>
        <v>2.8571428571428571E-2</v>
      </c>
      <c r="F27" s="10">
        <f t="shared" si="2"/>
        <v>2.3809523809523808E-2</v>
      </c>
      <c r="G27" s="11">
        <f t="shared" si="3"/>
        <v>0</v>
      </c>
      <c r="H27" s="13">
        <f t="shared" si="4"/>
        <v>0</v>
      </c>
    </row>
    <row r="28" spans="1:9" ht="15" x14ac:dyDescent="0.2">
      <c r="B28" s="5" t="s">
        <v>3</v>
      </c>
      <c r="C28" s="7">
        <v>4</v>
      </c>
      <c r="D28" s="7">
        <v>5</v>
      </c>
      <c r="E28" s="10">
        <f t="shared" si="1"/>
        <v>5.7142857142857141E-2</v>
      </c>
      <c r="F28" s="10">
        <f t="shared" si="2"/>
        <v>5.9523809523809521E-2</v>
      </c>
      <c r="G28" s="11">
        <f t="shared" si="3"/>
        <v>0.25</v>
      </c>
      <c r="H28" s="13">
        <f t="shared" si="4"/>
        <v>1.4285714285714285E-2</v>
      </c>
    </row>
    <row r="29" spans="1:9" ht="15" x14ac:dyDescent="0.2">
      <c r="B29" s="5" t="s">
        <v>5</v>
      </c>
      <c r="C29" s="7">
        <v>4</v>
      </c>
      <c r="D29" s="7">
        <v>13</v>
      </c>
      <c r="E29" s="10">
        <f t="shared" si="1"/>
        <v>5.7142857142857141E-2</v>
      </c>
      <c r="F29" s="10">
        <f t="shared" si="2"/>
        <v>0.15476190476190477</v>
      </c>
      <c r="G29" s="11">
        <f t="shared" si="3"/>
        <v>2.25</v>
      </c>
      <c r="H29" s="13">
        <f t="shared" si="4"/>
        <v>0.12857142857142856</v>
      </c>
    </row>
    <row r="30" spans="1:9" ht="15" x14ac:dyDescent="0.2">
      <c r="B30" s="5" t="s">
        <v>155</v>
      </c>
      <c r="C30" s="7">
        <v>5</v>
      </c>
      <c r="D30" s="7">
        <v>0</v>
      </c>
      <c r="E30" s="10">
        <f t="shared" si="1"/>
        <v>7.1428571428571425E-2</v>
      </c>
      <c r="F30" s="10" t="str">
        <f t="shared" si="2"/>
        <v/>
      </c>
      <c r="G30" s="11">
        <f t="shared" si="3"/>
        <v>-1</v>
      </c>
      <c r="H30" s="13">
        <f t="shared" si="4"/>
        <v>-7.1428571428571425E-2</v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1.1904761904761904E-2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5</v>
      </c>
      <c r="D35" s="7">
        <v>3</v>
      </c>
      <c r="E35" s="10">
        <f t="shared" si="1"/>
        <v>7.1428571428571425E-2</v>
      </c>
      <c r="F35" s="10">
        <f t="shared" si="2"/>
        <v>3.5714285714285712E-2</v>
      </c>
      <c r="G35" s="11">
        <f t="shared" si="3"/>
        <v>-0.4</v>
      </c>
      <c r="H35" s="13">
        <f t="shared" si="4"/>
        <v>-2.8571428571428571E-2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6</v>
      </c>
      <c r="E37" s="10" t="str">
        <f t="shared" si="1"/>
        <v/>
      </c>
      <c r="F37" s="10">
        <f t="shared" si="2"/>
        <v>7.1428571428571425E-2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22</v>
      </c>
      <c r="D38" s="7">
        <v>4</v>
      </c>
      <c r="E38" s="10">
        <f t="shared" si="1"/>
        <v>0.31428571428571428</v>
      </c>
      <c r="F38" s="10">
        <f t="shared" si="2"/>
        <v>4.7619047619047616E-2</v>
      </c>
      <c r="G38" s="11">
        <f t="shared" si="3"/>
        <v>-0.81818181818181823</v>
      </c>
      <c r="H38" s="13">
        <f t="shared" si="4"/>
        <v>-0.25714285714285717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2</v>
      </c>
      <c r="E44" s="10" t="str">
        <f t="shared" si="1"/>
        <v/>
      </c>
      <c r="F44" s="10">
        <f t="shared" si="2"/>
        <v>2.3809523809523808E-2</v>
      </c>
      <c r="G44" s="11">
        <f t="shared" si="3"/>
        <v>1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2</v>
      </c>
      <c r="D48" s="7">
        <v>0</v>
      </c>
      <c r="E48" s="10">
        <f t="shared" si="1"/>
        <v>2.8571428571428571E-2</v>
      </c>
      <c r="F48" s="10" t="str">
        <f t="shared" si="2"/>
        <v/>
      </c>
      <c r="G48" s="11">
        <f t="shared" si="3"/>
        <v>-1</v>
      </c>
      <c r="H48" s="13">
        <f t="shared" si="4"/>
        <v>-2.8571428571428571E-2</v>
      </c>
    </row>
    <row r="49" spans="1:9" ht="15" x14ac:dyDescent="0.2">
      <c r="B49" s="5" t="s">
        <v>9</v>
      </c>
      <c r="C49" s="7">
        <v>8</v>
      </c>
      <c r="D49" s="7">
        <v>15</v>
      </c>
      <c r="E49" s="10">
        <f t="shared" si="1"/>
        <v>0.11428571428571428</v>
      </c>
      <c r="F49" s="10">
        <f t="shared" si="2"/>
        <v>0.17857142857142858</v>
      </c>
      <c r="G49" s="11">
        <f t="shared" si="3"/>
        <v>0.875</v>
      </c>
      <c r="H49" s="13">
        <f t="shared" si="4"/>
        <v>9.9999999999999992E-2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7</v>
      </c>
      <c r="D52" s="7">
        <v>5</v>
      </c>
      <c r="E52" s="10">
        <f t="shared" si="1"/>
        <v>0.1</v>
      </c>
      <c r="F52" s="10">
        <f t="shared" si="2"/>
        <v>5.9523809523809521E-2</v>
      </c>
      <c r="G52" s="11">
        <f t="shared" si="3"/>
        <v>-0.2857142857142857</v>
      </c>
      <c r="H52" s="13">
        <f t="shared" si="4"/>
        <v>-2.8571428571428571E-2</v>
      </c>
    </row>
    <row r="53" spans="1:9" ht="15" x14ac:dyDescent="0.2">
      <c r="B53" s="5" t="s">
        <v>421</v>
      </c>
      <c r="C53" s="7">
        <v>2</v>
      </c>
      <c r="D53" s="7">
        <v>13</v>
      </c>
      <c r="E53" s="10">
        <f t="shared" si="1"/>
        <v>2.8571428571428571E-2</v>
      </c>
      <c r="F53" s="10">
        <f t="shared" si="2"/>
        <v>0.15476190476190477</v>
      </c>
      <c r="G53" s="11">
        <f t="shared" si="3"/>
        <v>5.5</v>
      </c>
      <c r="H53" s="13">
        <f t="shared" si="4"/>
        <v>0.15714285714285714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1</v>
      </c>
      <c r="E60" s="10" t="str">
        <f t="shared" si="1"/>
        <v/>
      </c>
      <c r="F60" s="10">
        <f t="shared" si="2"/>
        <v>1.1904761904761904E-2</v>
      </c>
      <c r="G60" s="11">
        <f t="shared" si="3"/>
        <v>1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2</v>
      </c>
      <c r="E62" s="10" t="str">
        <f t="shared" si="1"/>
        <v/>
      </c>
      <c r="F62" s="10">
        <f t="shared" si="2"/>
        <v>2.3809523809523808E-2</v>
      </c>
      <c r="G62" s="11">
        <f t="shared" si="3"/>
        <v>1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1</v>
      </c>
      <c r="D63" s="7">
        <v>0</v>
      </c>
      <c r="E63" s="40">
        <f t="shared" ref="E63:E64" si="11">+IF(C63=0,"",C63/C$18)</f>
        <v>1.4285714285714285E-2</v>
      </c>
      <c r="F63" s="40" t="str">
        <f t="shared" ref="F63:F64" si="12">+IF(D63=0,"",D63/D$18)</f>
        <v/>
      </c>
      <c r="G63" s="11">
        <f t="shared" si="3"/>
        <v>-1</v>
      </c>
      <c r="H63" s="25">
        <f t="shared" ref="H63:H64" si="13">+IF(OR(AND(E63=""),(G63="")),"",E63*G63)</f>
        <v>-1.4285714285714285E-2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2</v>
      </c>
      <c r="D65" s="7">
        <v>1</v>
      </c>
      <c r="E65" s="10">
        <f t="shared" si="1"/>
        <v>2.8571428571428571E-2</v>
      </c>
      <c r="F65" s="10">
        <f t="shared" si="2"/>
        <v>1.1904761904761904E-2</v>
      </c>
      <c r="G65" s="11">
        <f t="shared" si="3"/>
        <v>-0.5</v>
      </c>
      <c r="H65" s="13">
        <f t="shared" si="4"/>
        <v>-1.4285714285714285E-2</v>
      </c>
    </row>
    <row r="66" spans="1:9" ht="15" x14ac:dyDescent="0.2">
      <c r="B66" s="5" t="s">
        <v>15</v>
      </c>
      <c r="C66" s="7">
        <v>3</v>
      </c>
      <c r="D66" s="7">
        <v>7</v>
      </c>
      <c r="E66" s="10">
        <f t="shared" si="1"/>
        <v>4.2857142857142858E-2</v>
      </c>
      <c r="F66" s="10">
        <f t="shared" si="2"/>
        <v>8.3333333333333329E-2</v>
      </c>
      <c r="G66" s="11">
        <f t="shared" si="3"/>
        <v>1.3333333333333333</v>
      </c>
      <c r="H66" s="13">
        <f t="shared" si="4"/>
        <v>5.7142857142857141E-2</v>
      </c>
    </row>
    <row r="67" spans="1:9" ht="15" x14ac:dyDescent="0.2">
      <c r="B67" s="5" t="s">
        <v>173</v>
      </c>
      <c r="C67" s="7">
        <v>0</v>
      </c>
      <c r="D67" s="7">
        <v>1</v>
      </c>
      <c r="E67" s="10" t="str">
        <f t="shared" si="1"/>
        <v/>
      </c>
      <c r="F67" s="10">
        <f t="shared" si="2"/>
        <v>1.1904761904761904E-2</v>
      </c>
      <c r="G67" s="11">
        <f t="shared" si="3"/>
        <v>1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1655</v>
      </c>
      <c r="D74" s="52">
        <f>SUM(D75:D163)</f>
        <v>1401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-0.15347432024169183</v>
      </c>
      <c r="H74" s="54">
        <f>+IF(OR(AND(E74=""),(G74="")),"",E74*G74)</f>
        <v>-0.15347432024169183</v>
      </c>
    </row>
    <row r="75" spans="1:9" s="32" customFormat="1" ht="15" x14ac:dyDescent="0.2">
      <c r="A75" s="39"/>
      <c r="B75" s="29" t="s">
        <v>423</v>
      </c>
      <c r="C75" s="7">
        <v>16</v>
      </c>
      <c r="D75" s="7">
        <v>18</v>
      </c>
      <c r="E75" s="31">
        <f>+IF(C75=0,"",C75/C$74)</f>
        <v>9.6676737160120846E-3</v>
      </c>
      <c r="F75" s="31">
        <f>+IF(D75=0,"",D75/D$74)</f>
        <v>1.284796573875803E-2</v>
      </c>
      <c r="G75" s="11">
        <f t="shared" ref="G75:G138" si="14">+IF(AND(C75=0,D75=0)," ",IF(C75=0,1,IF(D75=0,-1,(D75-C75)/C75)))</f>
        <v>0.125</v>
      </c>
      <c r="H75" s="25">
        <f>+IF(OR(AND(E75=""),(G75="")),"",E75*G75)</f>
        <v>1.2084592145015106E-3</v>
      </c>
      <c r="I75" s="2"/>
    </row>
    <row r="76" spans="1:9" s="32" customFormat="1" ht="15" x14ac:dyDescent="0.2">
      <c r="A76" s="39"/>
      <c r="B76" s="29" t="s">
        <v>563</v>
      </c>
      <c r="C76" s="7">
        <v>1</v>
      </c>
      <c r="D76" s="7">
        <v>10</v>
      </c>
      <c r="E76" s="31">
        <f t="shared" ref="E76:E148" si="15">+IF(C76=0,"",C76/C$74)</f>
        <v>6.0422960725075529E-4</v>
      </c>
      <c r="F76" s="31">
        <f t="shared" ref="F76:F148" si="16">+IF(D76=0,"",D76/D$74)</f>
        <v>7.1377587437544609E-3</v>
      </c>
      <c r="G76" s="11">
        <f t="shared" si="14"/>
        <v>9</v>
      </c>
      <c r="H76" s="25">
        <f t="shared" ref="H76:H148" si="17">+IF(OR(AND(E76=""),(G76="")),"",E76*G76)</f>
        <v>5.4380664652567976E-3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7</v>
      </c>
      <c r="E77" s="31" t="str">
        <f t="shared" ref="E77" si="18">+IF(C77=0,"",C77/C$74)</f>
        <v/>
      </c>
      <c r="F77" s="31">
        <f t="shared" ref="F77" si="19">+IF(D77=0,"",D77/D$74)</f>
        <v>4.9964311206281229E-3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9</v>
      </c>
      <c r="D78" s="7">
        <v>38</v>
      </c>
      <c r="E78" s="31">
        <f t="shared" si="15"/>
        <v>5.4380664652567976E-3</v>
      </c>
      <c r="F78" s="31">
        <f t="shared" si="16"/>
        <v>2.7123483226266953E-2</v>
      </c>
      <c r="G78" s="11">
        <f t="shared" si="14"/>
        <v>3.2222222222222223</v>
      </c>
      <c r="H78" s="25">
        <f t="shared" si="17"/>
        <v>1.7522658610271902E-2</v>
      </c>
      <c r="I78" s="2"/>
    </row>
    <row r="79" spans="1:9" s="32" customFormat="1" ht="15" x14ac:dyDescent="0.2">
      <c r="A79" s="39"/>
      <c r="B79" s="29" t="s">
        <v>175</v>
      </c>
      <c r="C79" s="7">
        <v>40</v>
      </c>
      <c r="D79" s="7">
        <v>42</v>
      </c>
      <c r="E79" s="31">
        <f t="shared" si="15"/>
        <v>2.4169184290030211E-2</v>
      </c>
      <c r="F79" s="31">
        <f t="shared" si="16"/>
        <v>2.9978586723768737E-2</v>
      </c>
      <c r="G79" s="11">
        <f t="shared" si="14"/>
        <v>0.05</v>
      </c>
      <c r="H79" s="25">
        <f t="shared" si="17"/>
        <v>1.2084592145015106E-3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8</v>
      </c>
      <c r="E80" s="31">
        <f t="shared" si="15"/>
        <v>6.0422960725075529E-4</v>
      </c>
      <c r="F80" s="31">
        <f t="shared" si="16"/>
        <v>5.7102069950035689E-3</v>
      </c>
      <c r="G80" s="11">
        <f t="shared" si="14"/>
        <v>7</v>
      </c>
      <c r="H80" s="25">
        <f t="shared" si="17"/>
        <v>4.229607250755287E-3</v>
      </c>
      <c r="I80" s="2"/>
    </row>
    <row r="81" spans="1:9" s="32" customFormat="1" ht="15" x14ac:dyDescent="0.2">
      <c r="A81" s="39"/>
      <c r="B81" s="29" t="s">
        <v>35</v>
      </c>
      <c r="C81" s="7">
        <v>3</v>
      </c>
      <c r="D81" s="7">
        <v>1</v>
      </c>
      <c r="E81" s="31">
        <f t="shared" ref="E81" si="21">+IF(C81=0,"",C81/C$74)</f>
        <v>1.8126888217522659E-3</v>
      </c>
      <c r="F81" s="31">
        <f t="shared" ref="F81" si="22">+IF(D81=0,"",D81/D$74)</f>
        <v>7.1377587437544611E-4</v>
      </c>
      <c r="G81" s="11">
        <f t="shared" si="14"/>
        <v>-0.66666666666666663</v>
      </c>
      <c r="H81" s="25">
        <f t="shared" ref="H81" si="23">+IF(OR(AND(E81=""),(G81="")),"",E81*G81)</f>
        <v>-1.2084592145015106E-3</v>
      </c>
      <c r="I81" s="2"/>
    </row>
    <row r="82" spans="1:9" s="32" customFormat="1" ht="15" x14ac:dyDescent="0.2">
      <c r="A82" s="39"/>
      <c r="B82" s="29" t="s">
        <v>176</v>
      </c>
      <c r="C82" s="7">
        <v>1</v>
      </c>
      <c r="D82" s="7">
        <v>0</v>
      </c>
      <c r="E82" s="31">
        <f t="shared" si="15"/>
        <v>6.0422960725075529E-4</v>
      </c>
      <c r="F82" s="31" t="str">
        <f t="shared" si="16"/>
        <v/>
      </c>
      <c r="G82" s="11">
        <f t="shared" si="14"/>
        <v>-1</v>
      </c>
      <c r="H82" s="25">
        <f t="shared" si="17"/>
        <v>-6.0422960725075529E-4</v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2</v>
      </c>
      <c r="E83" s="31" t="str">
        <f t="shared" si="15"/>
        <v/>
      </c>
      <c r="F83" s="31">
        <f t="shared" si="16"/>
        <v>1.4275517487508922E-3</v>
      </c>
      <c r="G83" s="11">
        <f t="shared" si="14"/>
        <v>1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9</v>
      </c>
      <c r="D86" s="7">
        <v>7</v>
      </c>
      <c r="E86" s="31">
        <f t="shared" si="15"/>
        <v>5.4380664652567976E-3</v>
      </c>
      <c r="F86" s="31">
        <f t="shared" si="16"/>
        <v>4.9964311206281229E-3</v>
      </c>
      <c r="G86" s="11">
        <f t="shared" si="14"/>
        <v>-0.22222222222222221</v>
      </c>
      <c r="H86" s="25">
        <f t="shared" si="17"/>
        <v>-1.2084592145015106E-3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11</v>
      </c>
      <c r="D88" s="7">
        <v>13</v>
      </c>
      <c r="E88" s="31">
        <f t="shared" si="15"/>
        <v>6.6465256797583082E-3</v>
      </c>
      <c r="F88" s="31">
        <f t="shared" si="16"/>
        <v>9.2790863668807989E-3</v>
      </c>
      <c r="G88" s="11">
        <f t="shared" si="14"/>
        <v>0.18181818181818182</v>
      </c>
      <c r="H88" s="25">
        <f t="shared" si="17"/>
        <v>1.2084592145015106E-3</v>
      </c>
      <c r="I88" s="2"/>
    </row>
    <row r="89" spans="1:9" s="32" customFormat="1" ht="15" x14ac:dyDescent="0.2">
      <c r="A89" s="39"/>
      <c r="B89" s="29" t="s">
        <v>565</v>
      </c>
      <c r="C89" s="7">
        <v>4</v>
      </c>
      <c r="D89" s="7">
        <v>6</v>
      </c>
      <c r="E89" s="31">
        <f t="shared" ref="E89" si="24">+IF(C89=0,"",C89/C$74)</f>
        <v>2.4169184290030211E-3</v>
      </c>
      <c r="F89" s="31">
        <f t="shared" ref="F89" si="25">+IF(D89=0,"",D89/D$74)</f>
        <v>4.2826552462526769E-3</v>
      </c>
      <c r="G89" s="11">
        <f t="shared" si="14"/>
        <v>0.5</v>
      </c>
      <c r="H89" s="25">
        <f t="shared" ref="H89" si="26">+IF(OR(AND(E89=""),(G89="")),"",E89*G89)</f>
        <v>1.2084592145015106E-3</v>
      </c>
      <c r="I89" s="2"/>
    </row>
    <row r="90" spans="1:9" s="32" customFormat="1" ht="15" x14ac:dyDescent="0.2">
      <c r="A90" s="39"/>
      <c r="B90" s="29" t="s">
        <v>181</v>
      </c>
      <c r="C90" s="7">
        <v>51</v>
      </c>
      <c r="D90" s="7">
        <v>16</v>
      </c>
      <c r="E90" s="31">
        <f t="shared" si="15"/>
        <v>3.081570996978852E-2</v>
      </c>
      <c r="F90" s="31">
        <f t="shared" si="16"/>
        <v>1.1420413990007138E-2</v>
      </c>
      <c r="G90" s="11">
        <f t="shared" si="14"/>
        <v>-0.68627450980392157</v>
      </c>
      <c r="H90" s="25">
        <f t="shared" si="17"/>
        <v>-2.1148036253776436E-2</v>
      </c>
      <c r="I90" s="2"/>
    </row>
    <row r="91" spans="1:9" s="32" customFormat="1" ht="15" x14ac:dyDescent="0.2">
      <c r="A91" s="39"/>
      <c r="B91" s="29" t="s">
        <v>182</v>
      </c>
      <c r="C91" s="7">
        <v>3</v>
      </c>
      <c r="D91" s="7">
        <v>6</v>
      </c>
      <c r="E91" s="31">
        <f t="shared" si="15"/>
        <v>1.8126888217522659E-3</v>
      </c>
      <c r="F91" s="31">
        <f t="shared" si="16"/>
        <v>4.2826552462526769E-3</v>
      </c>
      <c r="G91" s="11">
        <f t="shared" si="14"/>
        <v>1</v>
      </c>
      <c r="H91" s="25">
        <f t="shared" si="17"/>
        <v>1.8126888217522659E-3</v>
      </c>
      <c r="I91" s="2"/>
    </row>
    <row r="92" spans="1:9" s="32" customFormat="1" ht="15" x14ac:dyDescent="0.2">
      <c r="A92" s="39"/>
      <c r="B92" s="29" t="s">
        <v>21</v>
      </c>
      <c r="C92" s="7">
        <v>2</v>
      </c>
      <c r="D92" s="7">
        <v>0</v>
      </c>
      <c r="E92" s="31">
        <f t="shared" si="15"/>
        <v>1.2084592145015106E-3</v>
      </c>
      <c r="F92" s="31" t="str">
        <f t="shared" si="16"/>
        <v/>
      </c>
      <c r="G92" s="11">
        <f t="shared" si="14"/>
        <v>-1</v>
      </c>
      <c r="H92" s="25">
        <f t="shared" si="17"/>
        <v>-1.2084592145015106E-3</v>
      </c>
      <c r="I92" s="2"/>
    </row>
    <row r="93" spans="1:9" s="32" customFormat="1" ht="15" x14ac:dyDescent="0.2">
      <c r="A93" s="39"/>
      <c r="B93" s="29" t="s">
        <v>425</v>
      </c>
      <c r="C93" s="7">
        <v>2</v>
      </c>
      <c r="D93" s="7">
        <v>0</v>
      </c>
      <c r="E93" s="31">
        <f t="shared" si="15"/>
        <v>1.2084592145015106E-3</v>
      </c>
      <c r="F93" s="31" t="str">
        <f t="shared" si="16"/>
        <v/>
      </c>
      <c r="G93" s="11">
        <f t="shared" si="14"/>
        <v>-1</v>
      </c>
      <c r="H93" s="25">
        <f t="shared" si="17"/>
        <v>-1.2084592145015106E-3</v>
      </c>
      <c r="I93" s="2"/>
    </row>
    <row r="94" spans="1:9" s="32" customFormat="1" ht="15" x14ac:dyDescent="0.2">
      <c r="A94" s="39"/>
      <c r="B94" s="29" t="s">
        <v>183</v>
      </c>
      <c r="C94" s="7">
        <v>3</v>
      </c>
      <c r="D94" s="7">
        <v>5</v>
      </c>
      <c r="E94" s="31">
        <f t="shared" si="15"/>
        <v>1.8126888217522659E-3</v>
      </c>
      <c r="F94" s="31">
        <f t="shared" si="16"/>
        <v>3.5688793718772305E-3</v>
      </c>
      <c r="G94" s="11">
        <f t="shared" si="14"/>
        <v>0.66666666666666663</v>
      </c>
      <c r="H94" s="25">
        <f t="shared" si="17"/>
        <v>1.2084592145015106E-3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10</v>
      </c>
      <c r="E96" s="31">
        <f t="shared" si="27"/>
        <v>6.0422960725075529E-4</v>
      </c>
      <c r="F96" s="31">
        <f t="shared" si="28"/>
        <v>7.1377587437544609E-3</v>
      </c>
      <c r="G96" s="11">
        <f t="shared" si="14"/>
        <v>9</v>
      </c>
      <c r="H96" s="25">
        <f t="shared" si="29"/>
        <v>5.4380664652567976E-3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14</v>
      </c>
      <c r="D98" s="7">
        <v>8</v>
      </c>
      <c r="E98" s="31">
        <f t="shared" si="15"/>
        <v>8.459214501510574E-3</v>
      </c>
      <c r="F98" s="31">
        <f t="shared" si="16"/>
        <v>5.7102069950035689E-3</v>
      </c>
      <c r="G98" s="11">
        <f t="shared" si="14"/>
        <v>-0.42857142857142855</v>
      </c>
      <c r="H98" s="25">
        <f t="shared" si="17"/>
        <v>-3.6253776435045317E-3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5</v>
      </c>
      <c r="D102" s="7">
        <v>5</v>
      </c>
      <c r="E102" s="31">
        <f t="shared" si="15"/>
        <v>3.0211480362537764E-3</v>
      </c>
      <c r="F102" s="31">
        <f t="shared" si="16"/>
        <v>3.5688793718772305E-3</v>
      </c>
      <c r="G102" s="11">
        <f t="shared" si="14"/>
        <v>0</v>
      </c>
      <c r="H102" s="25">
        <f t="shared" si="17"/>
        <v>0</v>
      </c>
      <c r="I102" s="2"/>
    </row>
    <row r="103" spans="1:9" s="32" customFormat="1" ht="15" x14ac:dyDescent="0.2">
      <c r="A103" s="39"/>
      <c r="B103" s="29" t="s">
        <v>426</v>
      </c>
      <c r="C103" s="7">
        <v>6</v>
      </c>
      <c r="D103" s="7">
        <v>5</v>
      </c>
      <c r="E103" s="31">
        <f t="shared" si="15"/>
        <v>3.6253776435045317E-3</v>
      </c>
      <c r="F103" s="31">
        <f t="shared" si="16"/>
        <v>3.5688793718772305E-3</v>
      </c>
      <c r="G103" s="11">
        <f t="shared" si="14"/>
        <v>-0.16666666666666666</v>
      </c>
      <c r="H103" s="25">
        <f t="shared" si="17"/>
        <v>-6.0422960725075529E-4</v>
      </c>
      <c r="I103" s="2"/>
    </row>
    <row r="104" spans="1:9" s="32" customFormat="1" ht="15" x14ac:dyDescent="0.2">
      <c r="A104" s="39"/>
      <c r="B104" s="29" t="s">
        <v>18</v>
      </c>
      <c r="C104" s="7">
        <v>18</v>
      </c>
      <c r="D104" s="7">
        <v>6</v>
      </c>
      <c r="E104" s="31">
        <f t="shared" si="15"/>
        <v>1.0876132930513595E-2</v>
      </c>
      <c r="F104" s="31">
        <f t="shared" si="16"/>
        <v>4.2826552462526769E-3</v>
      </c>
      <c r="G104" s="11">
        <f t="shared" si="14"/>
        <v>-0.66666666666666663</v>
      </c>
      <c r="H104" s="25">
        <f t="shared" si="17"/>
        <v>-7.2507552870090634E-3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2</v>
      </c>
      <c r="E106" s="31">
        <f t="shared" si="15"/>
        <v>6.0422960725075529E-4</v>
      </c>
      <c r="F106" s="31">
        <f t="shared" si="16"/>
        <v>1.4275517487508922E-3</v>
      </c>
      <c r="G106" s="11">
        <f t="shared" si="14"/>
        <v>1</v>
      </c>
      <c r="H106" s="25">
        <f t="shared" si="17"/>
        <v>6.0422960725075529E-4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1</v>
      </c>
      <c r="D108" s="7">
        <v>0</v>
      </c>
      <c r="E108" s="31">
        <f t="shared" si="15"/>
        <v>6.0422960725075529E-4</v>
      </c>
      <c r="F108" s="31" t="str">
        <f t="shared" si="16"/>
        <v/>
      </c>
      <c r="G108" s="11">
        <f t="shared" si="14"/>
        <v>-1</v>
      </c>
      <c r="H108" s="25">
        <f t="shared" si="17"/>
        <v>-6.0422960725075529E-4</v>
      </c>
      <c r="I108" s="2"/>
    </row>
    <row r="109" spans="1:9" s="32" customFormat="1" ht="15" x14ac:dyDescent="0.2">
      <c r="A109" s="39"/>
      <c r="B109" s="29" t="s">
        <v>188</v>
      </c>
      <c r="C109" s="7">
        <v>1</v>
      </c>
      <c r="D109" s="7">
        <v>11</v>
      </c>
      <c r="E109" s="31">
        <f t="shared" si="15"/>
        <v>6.0422960725075529E-4</v>
      </c>
      <c r="F109" s="31">
        <f t="shared" si="16"/>
        <v>7.8515346181299069E-3</v>
      </c>
      <c r="G109" s="11">
        <f t="shared" si="14"/>
        <v>10</v>
      </c>
      <c r="H109" s="25">
        <f t="shared" si="17"/>
        <v>6.0422960725075529E-3</v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1</v>
      </c>
      <c r="E110" s="31" t="str">
        <f t="shared" si="15"/>
        <v/>
      </c>
      <c r="F110" s="31">
        <f t="shared" si="16"/>
        <v>7.1377587437544611E-4</v>
      </c>
      <c r="G110" s="11">
        <f t="shared" si="14"/>
        <v>1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1</v>
      </c>
      <c r="E111" s="31" t="str">
        <f t="shared" si="15"/>
        <v/>
      </c>
      <c r="F111" s="31">
        <f t="shared" si="16"/>
        <v>7.1377587437544611E-4</v>
      </c>
      <c r="G111" s="11">
        <f t="shared" si="14"/>
        <v>1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93</v>
      </c>
      <c r="D112" s="7">
        <v>21</v>
      </c>
      <c r="E112" s="31">
        <f t="shared" si="15"/>
        <v>5.6193353474320244E-2</v>
      </c>
      <c r="F112" s="31">
        <f t="shared" si="16"/>
        <v>1.4989293361884369E-2</v>
      </c>
      <c r="G112" s="11">
        <f t="shared" si="14"/>
        <v>-0.77419354838709675</v>
      </c>
      <c r="H112" s="25">
        <f t="shared" si="17"/>
        <v>-4.3504531722054381E-2</v>
      </c>
      <c r="I112" s="2"/>
    </row>
    <row r="113" spans="1:9" s="32" customFormat="1" ht="15" x14ac:dyDescent="0.2">
      <c r="A113" s="39"/>
      <c r="B113" s="29" t="s">
        <v>190</v>
      </c>
      <c r="C113" s="7">
        <v>95</v>
      </c>
      <c r="D113" s="7">
        <v>48</v>
      </c>
      <c r="E113" s="31">
        <f t="shared" si="15"/>
        <v>5.7401812688821753E-2</v>
      </c>
      <c r="F113" s="31">
        <f t="shared" si="16"/>
        <v>3.4261241970021415E-2</v>
      </c>
      <c r="G113" s="11">
        <f t="shared" si="14"/>
        <v>-0.49473684210526314</v>
      </c>
      <c r="H113" s="25">
        <f t="shared" si="17"/>
        <v>-2.8398791540785499E-2</v>
      </c>
      <c r="I113" s="2"/>
    </row>
    <row r="114" spans="1:9" s="32" customFormat="1" ht="15" x14ac:dyDescent="0.2">
      <c r="A114" s="39"/>
      <c r="B114" s="29" t="s">
        <v>191</v>
      </c>
      <c r="C114" s="7">
        <v>4</v>
      </c>
      <c r="D114" s="7">
        <v>3</v>
      </c>
      <c r="E114" s="31">
        <f t="shared" si="15"/>
        <v>2.4169184290030211E-3</v>
      </c>
      <c r="F114" s="31">
        <f t="shared" si="16"/>
        <v>2.1413276231263384E-3</v>
      </c>
      <c r="G114" s="11">
        <f t="shared" si="14"/>
        <v>-0.25</v>
      </c>
      <c r="H114" s="25">
        <f t="shared" si="17"/>
        <v>-6.0422960725075529E-4</v>
      </c>
      <c r="I114" s="2"/>
    </row>
    <row r="115" spans="1:9" s="32" customFormat="1" ht="15" x14ac:dyDescent="0.2">
      <c r="A115" s="39"/>
      <c r="B115" s="29" t="s">
        <v>27</v>
      </c>
      <c r="C115" s="7">
        <v>11</v>
      </c>
      <c r="D115" s="7">
        <v>5</v>
      </c>
      <c r="E115" s="31">
        <f t="shared" si="15"/>
        <v>6.6465256797583082E-3</v>
      </c>
      <c r="F115" s="31">
        <f t="shared" si="16"/>
        <v>3.5688793718772305E-3</v>
      </c>
      <c r="G115" s="11">
        <f t="shared" si="14"/>
        <v>-0.54545454545454541</v>
      </c>
      <c r="H115" s="25">
        <f t="shared" si="17"/>
        <v>-3.6253776435045313E-3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1</v>
      </c>
      <c r="E116" s="31" t="str">
        <f t="shared" si="15"/>
        <v/>
      </c>
      <c r="F116" s="31">
        <f t="shared" si="16"/>
        <v>7.1377587437544611E-4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7</v>
      </c>
      <c r="D118" s="7">
        <v>14</v>
      </c>
      <c r="E118" s="31">
        <f t="shared" si="15"/>
        <v>4.229607250755287E-3</v>
      </c>
      <c r="F118" s="31">
        <f t="shared" si="16"/>
        <v>9.9928622412562458E-3</v>
      </c>
      <c r="G118" s="11">
        <f t="shared" si="14"/>
        <v>1</v>
      </c>
      <c r="H118" s="25">
        <f t="shared" si="17"/>
        <v>4.229607250755287E-3</v>
      </c>
      <c r="I118" s="2"/>
    </row>
    <row r="119" spans="1:9" s="32" customFormat="1" ht="15" x14ac:dyDescent="0.2">
      <c r="A119" s="39"/>
      <c r="B119" s="29" t="s">
        <v>24</v>
      </c>
      <c r="C119" s="7">
        <v>6</v>
      </c>
      <c r="D119" s="7">
        <v>40</v>
      </c>
      <c r="E119" s="31">
        <f t="shared" si="15"/>
        <v>3.6253776435045317E-3</v>
      </c>
      <c r="F119" s="31">
        <f t="shared" si="16"/>
        <v>2.8551034975017844E-2</v>
      </c>
      <c r="G119" s="11">
        <f t="shared" si="14"/>
        <v>5.666666666666667</v>
      </c>
      <c r="H119" s="25">
        <f t="shared" si="17"/>
        <v>2.0543806646525681E-2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23</v>
      </c>
      <c r="D121" s="7">
        <v>6</v>
      </c>
      <c r="E121" s="31">
        <f t="shared" si="15"/>
        <v>1.3897280966767372E-2</v>
      </c>
      <c r="F121" s="31">
        <f t="shared" si="16"/>
        <v>4.2826552462526769E-3</v>
      </c>
      <c r="G121" s="11">
        <f t="shared" si="14"/>
        <v>-0.73913043478260865</v>
      </c>
      <c r="H121" s="25">
        <f t="shared" si="17"/>
        <v>-1.0271903323262839E-2</v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84</v>
      </c>
      <c r="D123" s="7">
        <v>39</v>
      </c>
      <c r="E123" s="31">
        <f t="shared" si="15"/>
        <v>5.0755287009063448E-2</v>
      </c>
      <c r="F123" s="31">
        <f t="shared" si="16"/>
        <v>2.7837259100642397E-2</v>
      </c>
      <c r="G123" s="11">
        <f t="shared" si="14"/>
        <v>-0.5357142857142857</v>
      </c>
      <c r="H123" s="25">
        <f t="shared" si="17"/>
        <v>-2.719033232628399E-2</v>
      </c>
      <c r="I123" s="2"/>
    </row>
    <row r="124" spans="1:9" s="32" customFormat="1" ht="15" x14ac:dyDescent="0.2">
      <c r="A124" s="39"/>
      <c r="B124" s="29" t="s">
        <v>195</v>
      </c>
      <c r="C124" s="7">
        <v>41</v>
      </c>
      <c r="D124" s="7">
        <v>79</v>
      </c>
      <c r="E124" s="31">
        <f t="shared" si="15"/>
        <v>2.4773413897280966E-2</v>
      </c>
      <c r="F124" s="31">
        <f t="shared" si="16"/>
        <v>5.638829407566024E-2</v>
      </c>
      <c r="G124" s="11">
        <f t="shared" si="14"/>
        <v>0.92682926829268297</v>
      </c>
      <c r="H124" s="25">
        <f t="shared" si="17"/>
        <v>2.2960725075528703E-2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27</v>
      </c>
      <c r="D126" s="7">
        <v>16</v>
      </c>
      <c r="E126" s="31">
        <f t="shared" si="15"/>
        <v>1.6314199395770394E-2</v>
      </c>
      <c r="F126" s="31">
        <f t="shared" si="16"/>
        <v>1.1420413990007138E-2</v>
      </c>
      <c r="G126" s="11">
        <f t="shared" si="14"/>
        <v>-0.40740740740740738</v>
      </c>
      <c r="H126" s="25">
        <f t="shared" si="17"/>
        <v>-6.6465256797583082E-3</v>
      </c>
      <c r="I126" s="2"/>
    </row>
    <row r="127" spans="1:9" s="32" customFormat="1" ht="15" x14ac:dyDescent="0.2">
      <c r="A127" s="39"/>
      <c r="B127" s="29" t="s">
        <v>196</v>
      </c>
      <c r="C127" s="7">
        <v>153</v>
      </c>
      <c r="D127" s="7">
        <v>432</v>
      </c>
      <c r="E127" s="31">
        <f t="shared" si="15"/>
        <v>9.2447129909365558E-2</v>
      </c>
      <c r="F127" s="31">
        <f t="shared" si="16"/>
        <v>0.30835117773019272</v>
      </c>
      <c r="G127" s="11">
        <f t="shared" si="14"/>
        <v>1.8235294117647058</v>
      </c>
      <c r="H127" s="25">
        <f t="shared" si="17"/>
        <v>0.16858006042296073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727</v>
      </c>
      <c r="D129" s="7">
        <v>229</v>
      </c>
      <c r="E129" s="31">
        <f t="shared" si="15"/>
        <v>0.43927492447129907</v>
      </c>
      <c r="F129" s="31">
        <f t="shared" si="16"/>
        <v>0.16345467523197715</v>
      </c>
      <c r="G129" s="11">
        <f t="shared" si="14"/>
        <v>-0.68500687757909218</v>
      </c>
      <c r="H129" s="25">
        <f t="shared" si="17"/>
        <v>-0.3009063444108761</v>
      </c>
      <c r="I129" s="2"/>
    </row>
    <row r="130" spans="1:9" s="32" customFormat="1" ht="15" x14ac:dyDescent="0.2">
      <c r="A130" s="39"/>
      <c r="B130" s="29" t="s">
        <v>197</v>
      </c>
      <c r="C130" s="7">
        <v>16</v>
      </c>
      <c r="D130" s="7">
        <v>2</v>
      </c>
      <c r="E130" s="31">
        <f t="shared" si="15"/>
        <v>9.6676737160120846E-3</v>
      </c>
      <c r="F130" s="31">
        <f t="shared" si="16"/>
        <v>1.4275517487508922E-3</v>
      </c>
      <c r="G130" s="11">
        <f t="shared" si="14"/>
        <v>-0.875</v>
      </c>
      <c r="H130" s="25">
        <f t="shared" si="17"/>
        <v>-8.459214501510574E-3</v>
      </c>
      <c r="I130" s="2"/>
    </row>
    <row r="131" spans="1:9" s="32" customFormat="1" ht="15" x14ac:dyDescent="0.2">
      <c r="A131" s="39"/>
      <c r="B131" s="29" t="s">
        <v>198</v>
      </c>
      <c r="C131" s="7">
        <v>3</v>
      </c>
      <c r="D131" s="7">
        <v>72</v>
      </c>
      <c r="E131" s="31">
        <f t="shared" si="15"/>
        <v>1.8126888217522659E-3</v>
      </c>
      <c r="F131" s="31">
        <f t="shared" si="16"/>
        <v>5.1391862955032119E-2</v>
      </c>
      <c r="G131" s="11">
        <f t="shared" si="14"/>
        <v>23</v>
      </c>
      <c r="H131" s="25">
        <f t="shared" si="17"/>
        <v>4.1691842900302117E-2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16</v>
      </c>
      <c r="E132" s="31" t="str">
        <f t="shared" si="15"/>
        <v/>
      </c>
      <c r="F132" s="31">
        <f t="shared" si="16"/>
        <v>1.1420413990007138E-2</v>
      </c>
      <c r="G132" s="11">
        <f t="shared" si="14"/>
        <v>1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138</v>
      </c>
      <c r="D133" s="7">
        <v>34</v>
      </c>
      <c r="E133" s="31">
        <f t="shared" si="15"/>
        <v>8.3383685800604235E-2</v>
      </c>
      <c r="F133" s="31">
        <f t="shared" si="16"/>
        <v>2.4268379728765169E-2</v>
      </c>
      <c r="G133" s="11">
        <f t="shared" si="14"/>
        <v>-0.75362318840579712</v>
      </c>
      <c r="H133" s="25">
        <f t="shared" si="17"/>
        <v>-6.2839879154078557E-2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65</v>
      </c>
      <c r="E134" s="31" t="str">
        <f t="shared" ref="E134" si="36">+IF(C134=0,"",C134/C$74)</f>
        <v/>
      </c>
      <c r="F134" s="31">
        <f t="shared" ref="F134" si="37">+IF(D134=0,"",D134/D$74)</f>
        <v>4.6395431834403998E-2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15</v>
      </c>
      <c r="D135" s="7">
        <v>35</v>
      </c>
      <c r="E135" s="31">
        <f t="shared" si="15"/>
        <v>9.0634441087613302E-3</v>
      </c>
      <c r="F135" s="31">
        <f t="shared" si="16"/>
        <v>2.4982155603140613E-2</v>
      </c>
      <c r="G135" s="11">
        <f t="shared" si="14"/>
        <v>1.3333333333333333</v>
      </c>
      <c r="H135" s="25">
        <f t="shared" si="17"/>
        <v>1.2084592145015106E-2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1</v>
      </c>
      <c r="E137" s="31" t="str">
        <f t="shared" si="15"/>
        <v/>
      </c>
      <c r="F137" s="31">
        <f t="shared" si="16"/>
        <v>7.1377587437544611E-4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0</v>
      </c>
      <c r="E139" s="31">
        <f t="shared" si="15"/>
        <v>6.0422960725075529E-4</v>
      </c>
      <c r="F139" s="31" t="str">
        <f t="shared" si="16"/>
        <v/>
      </c>
      <c r="G139" s="11">
        <f t="shared" ref="G139:G163" si="39">+IF(AND(C139=0,D139=0)," ",IF(C139=0,1,IF(D139=0,-1,(D139-C139)/C139)))</f>
        <v>-1</v>
      </c>
      <c r="H139" s="25">
        <f t="shared" si="17"/>
        <v>-6.0422960725075529E-4</v>
      </c>
      <c r="I139" s="2"/>
    </row>
    <row r="140" spans="1:9" s="32" customFormat="1" ht="15" x14ac:dyDescent="0.2">
      <c r="A140" s="39"/>
      <c r="B140" s="29" t="s">
        <v>202</v>
      </c>
      <c r="C140" s="7">
        <v>1</v>
      </c>
      <c r="D140" s="7">
        <v>5</v>
      </c>
      <c r="E140" s="31">
        <f t="shared" si="15"/>
        <v>6.0422960725075529E-4</v>
      </c>
      <c r="F140" s="31">
        <f t="shared" si="16"/>
        <v>3.5688793718772305E-3</v>
      </c>
      <c r="G140" s="11">
        <f t="shared" si="39"/>
        <v>4</v>
      </c>
      <c r="H140" s="25">
        <f t="shared" si="17"/>
        <v>2.4169184290030211E-3</v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3</v>
      </c>
      <c r="E141" s="31" t="str">
        <f t="shared" si="15"/>
        <v/>
      </c>
      <c r="F141" s="31">
        <f t="shared" si="16"/>
        <v>2.1413276231263384E-3</v>
      </c>
      <c r="G141" s="11">
        <f t="shared" si="39"/>
        <v>1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1</v>
      </c>
      <c r="E145" s="31">
        <f t="shared" si="15"/>
        <v>6.0422960725075529E-4</v>
      </c>
      <c r="F145" s="31">
        <f t="shared" si="16"/>
        <v>7.1377587437544611E-4</v>
      </c>
      <c r="G145" s="11">
        <f t="shared" si="39"/>
        <v>0</v>
      </c>
      <c r="H145" s="25">
        <f t="shared" si="17"/>
        <v>0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5</v>
      </c>
      <c r="D150" s="7">
        <v>1</v>
      </c>
      <c r="E150" s="31">
        <f t="shared" si="46"/>
        <v>3.0211480362537764E-3</v>
      </c>
      <c r="F150" s="31">
        <f t="shared" si="47"/>
        <v>7.1377587437544611E-4</v>
      </c>
      <c r="G150" s="11">
        <f t="shared" si="39"/>
        <v>-0.8</v>
      </c>
      <c r="H150" s="25">
        <f t="shared" si="48"/>
        <v>-2.4169184290030211E-3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2</v>
      </c>
      <c r="E152" s="31" t="str">
        <f t="shared" si="46"/>
        <v/>
      </c>
      <c r="F152" s="31">
        <f t="shared" si="47"/>
        <v>1.4275517487508922E-3</v>
      </c>
      <c r="G152" s="11">
        <f t="shared" si="39"/>
        <v>1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1</v>
      </c>
      <c r="E155" s="31" t="str">
        <f t="shared" si="46"/>
        <v/>
      </c>
      <c r="F155" s="31">
        <f t="shared" si="47"/>
        <v>7.1377587437544611E-4</v>
      </c>
      <c r="G155" s="11">
        <f t="shared" si="39"/>
        <v>1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6.0422960725075529E-4</v>
      </c>
      <c r="F156" s="31" t="str">
        <f t="shared" si="47"/>
        <v/>
      </c>
      <c r="G156" s="11">
        <f t="shared" si="39"/>
        <v>-1</v>
      </c>
      <c r="H156" s="25">
        <f t="shared" si="48"/>
        <v>-6.0422960725075529E-4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0</v>
      </c>
      <c r="D160" s="7">
        <v>2</v>
      </c>
      <c r="E160" s="31" t="str">
        <f t="shared" ref="E160:E163" si="57">+IF(C160=0,"",C160/C$74)</f>
        <v/>
      </c>
      <c r="F160" s="31">
        <f t="shared" ref="F160:F163" si="58">+IF(D160=0,"",D160/D$74)</f>
        <v>1.4275517487508922E-3</v>
      </c>
      <c r="G160" s="11">
        <f t="shared" si="39"/>
        <v>1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772</v>
      </c>
      <c r="D169" s="52">
        <f>SUM(D170:D339)</f>
        <v>557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-0.27849740932642486</v>
      </c>
      <c r="H169" s="54">
        <f>+IF(OR(AND(E169=""),(G169="")),"",E169*G169)</f>
        <v>-0.27849740932642486</v>
      </c>
    </row>
    <row r="170" spans="1:9" s="32" customFormat="1" ht="15" x14ac:dyDescent="0.2">
      <c r="A170" s="39"/>
      <c r="B170" s="41" t="s">
        <v>432</v>
      </c>
      <c r="C170" s="7">
        <v>16</v>
      </c>
      <c r="D170" s="7">
        <v>17</v>
      </c>
      <c r="E170" s="31">
        <f t="shared" si="60"/>
        <v>2.072538860103627E-2</v>
      </c>
      <c r="F170" s="31">
        <f t="shared" si="61"/>
        <v>3.052064631956912E-2</v>
      </c>
      <c r="G170" s="11">
        <f t="shared" ref="G170:G236" si="62">+IF(AND(C170=0,D170=0)," ",IF(C170=0,1,IF(D170=0,-1,(D170-C170)/C170)))</f>
        <v>6.25E-2</v>
      </c>
      <c r="H170" s="25">
        <f>+IF(OR(AND(E170=""),(G170="")),"",E170*G170)</f>
        <v>1.2953367875647669E-3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1</v>
      </c>
      <c r="E171" s="31" t="str">
        <f t="shared" si="60"/>
        <v/>
      </c>
      <c r="F171" s="31">
        <f t="shared" si="61"/>
        <v>1.7953321364452424E-3</v>
      </c>
      <c r="G171" s="11">
        <f t="shared" si="62"/>
        <v>1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50</v>
      </c>
      <c r="D172" s="7">
        <v>17</v>
      </c>
      <c r="E172" s="31">
        <f t="shared" si="60"/>
        <v>6.4766839378238336E-2</v>
      </c>
      <c r="F172" s="31">
        <f t="shared" si="61"/>
        <v>3.052064631956912E-2</v>
      </c>
      <c r="G172" s="11">
        <f t="shared" si="62"/>
        <v>-0.66</v>
      </c>
      <c r="H172" s="25">
        <f t="shared" si="63"/>
        <v>-4.2746113989637305E-2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2</v>
      </c>
      <c r="D174" s="7">
        <v>41</v>
      </c>
      <c r="E174" s="31">
        <f t="shared" si="60"/>
        <v>2.5906735751295338E-3</v>
      </c>
      <c r="F174" s="31">
        <f t="shared" si="61"/>
        <v>7.3608617594254938E-2</v>
      </c>
      <c r="G174" s="11">
        <f t="shared" si="62"/>
        <v>19.5</v>
      </c>
      <c r="H174" s="25">
        <f t="shared" si="63"/>
        <v>5.0518134715025906E-2</v>
      </c>
      <c r="I174" s="2"/>
    </row>
    <row r="175" spans="1:9" s="32" customFormat="1" ht="15" x14ac:dyDescent="0.2">
      <c r="A175" s="39"/>
      <c r="B175" s="41" t="s">
        <v>42</v>
      </c>
      <c r="C175" s="7">
        <v>132</v>
      </c>
      <c r="D175" s="7">
        <v>25</v>
      </c>
      <c r="E175" s="31">
        <f t="shared" si="60"/>
        <v>0.17098445595854922</v>
      </c>
      <c r="F175" s="31">
        <f t="shared" si="61"/>
        <v>4.4883303411131059E-2</v>
      </c>
      <c r="G175" s="11">
        <f t="shared" si="62"/>
        <v>-0.81060606060606055</v>
      </c>
      <c r="H175" s="25">
        <f t="shared" si="63"/>
        <v>-0.13860103626943004</v>
      </c>
      <c r="I175" s="2"/>
    </row>
    <row r="176" spans="1:9" s="32" customFormat="1" ht="15" x14ac:dyDescent="0.2">
      <c r="A176" s="39"/>
      <c r="B176" s="41" t="s">
        <v>571</v>
      </c>
      <c r="C176" s="7">
        <v>2</v>
      </c>
      <c r="D176" s="7">
        <v>1</v>
      </c>
      <c r="E176" s="31">
        <f t="shared" si="60"/>
        <v>2.5906735751295338E-3</v>
      </c>
      <c r="F176" s="31">
        <f t="shared" si="61"/>
        <v>1.7953321364452424E-3</v>
      </c>
      <c r="G176" s="11">
        <f t="shared" si="62"/>
        <v>-0.5</v>
      </c>
      <c r="H176" s="25">
        <f t="shared" si="63"/>
        <v>-1.2953367875647669E-3</v>
      </c>
      <c r="I176" s="2"/>
    </row>
    <row r="177" spans="1:9" s="32" customFormat="1" ht="15" x14ac:dyDescent="0.2">
      <c r="A177" s="39"/>
      <c r="B177" s="41" t="s">
        <v>572</v>
      </c>
      <c r="C177" s="7">
        <v>3</v>
      </c>
      <c r="D177" s="7">
        <v>4</v>
      </c>
      <c r="E177" s="31">
        <f t="shared" si="60"/>
        <v>3.8860103626943004E-3</v>
      </c>
      <c r="F177" s="31">
        <f t="shared" si="61"/>
        <v>7.1813285457809697E-3</v>
      </c>
      <c r="G177" s="11">
        <f t="shared" si="62"/>
        <v>0.33333333333333331</v>
      </c>
      <c r="H177" s="25">
        <f t="shared" si="63"/>
        <v>1.2953367875647667E-3</v>
      </c>
      <c r="I177" s="2"/>
    </row>
    <row r="178" spans="1:9" s="32" customFormat="1" ht="15" x14ac:dyDescent="0.2">
      <c r="A178" s="39"/>
      <c r="B178" s="41" t="s">
        <v>573</v>
      </c>
      <c r="C178" s="7">
        <v>3</v>
      </c>
      <c r="D178" s="7">
        <v>3</v>
      </c>
      <c r="E178" s="31">
        <f t="shared" si="60"/>
        <v>3.8860103626943004E-3</v>
      </c>
      <c r="F178" s="31">
        <f t="shared" si="61"/>
        <v>5.3859964093357273E-3</v>
      </c>
      <c r="G178" s="11">
        <f t="shared" si="62"/>
        <v>0</v>
      </c>
      <c r="H178" s="25">
        <f t="shared" si="63"/>
        <v>0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1</v>
      </c>
      <c r="E181" s="31" t="str">
        <f t="shared" si="60"/>
        <v/>
      </c>
      <c r="F181" s="31">
        <f t="shared" si="61"/>
        <v>1.7953321364452424E-3</v>
      </c>
      <c r="G181" s="11">
        <f t="shared" si="62"/>
        <v>1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4</v>
      </c>
      <c r="E182" s="31" t="str">
        <f t="shared" si="60"/>
        <v/>
      </c>
      <c r="F182" s="31">
        <f t="shared" si="61"/>
        <v>7.1813285457809697E-3</v>
      </c>
      <c r="G182" s="11">
        <f t="shared" si="62"/>
        <v>1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4</v>
      </c>
      <c r="D183" s="7">
        <v>3</v>
      </c>
      <c r="E183" s="31">
        <f t="shared" ref="E183" si="64">+IF(C183=0,"",C183/C$169)</f>
        <v>5.1813471502590676E-3</v>
      </c>
      <c r="F183" s="31">
        <f t="shared" ref="F183" si="65">+IF(D183=0,"",D183/D$169)</f>
        <v>5.3859964093357273E-3</v>
      </c>
      <c r="G183" s="11">
        <f t="shared" si="62"/>
        <v>-0.25</v>
      </c>
      <c r="H183" s="25">
        <f t="shared" ref="H183" si="66">+IF(OR(AND(E183=""),(G183="")),"",E183*G183)</f>
        <v>-1.2953367875647669E-3</v>
      </c>
      <c r="I183" s="2"/>
    </row>
    <row r="184" spans="1:9" s="32" customFormat="1" ht="15" x14ac:dyDescent="0.2">
      <c r="A184" s="39"/>
      <c r="B184" s="41" t="s">
        <v>435</v>
      </c>
      <c r="C184" s="7">
        <v>6</v>
      </c>
      <c r="D184" s="7">
        <v>11</v>
      </c>
      <c r="E184" s="31">
        <f t="shared" ref="E184:F187" si="67">+IF(C184=0,"",C184/C$169)</f>
        <v>7.7720207253886009E-3</v>
      </c>
      <c r="F184" s="31">
        <f t="shared" si="67"/>
        <v>1.9748653500897665E-2</v>
      </c>
      <c r="G184" s="11">
        <f t="shared" si="62"/>
        <v>0.83333333333333337</v>
      </c>
      <c r="H184" s="25">
        <f t="shared" si="63"/>
        <v>6.4766839378238347E-3</v>
      </c>
      <c r="I184" s="2"/>
    </row>
    <row r="185" spans="1:9" s="32" customFormat="1" ht="15" x14ac:dyDescent="0.2">
      <c r="A185" s="39"/>
      <c r="B185" s="41" t="s">
        <v>574</v>
      </c>
      <c r="C185" s="7">
        <v>11</v>
      </c>
      <c r="D185" s="7">
        <v>6</v>
      </c>
      <c r="E185" s="31">
        <f t="shared" si="67"/>
        <v>1.4248704663212436E-2</v>
      </c>
      <c r="F185" s="31">
        <f t="shared" si="67"/>
        <v>1.0771992818671455E-2</v>
      </c>
      <c r="G185" s="11">
        <f t="shared" si="62"/>
        <v>-0.45454545454545453</v>
      </c>
      <c r="H185" s="25">
        <f t="shared" si="63"/>
        <v>-6.4766839378238338E-3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5</v>
      </c>
      <c r="E187" s="31" t="str">
        <f t="shared" si="67"/>
        <v/>
      </c>
      <c r="F187" s="31">
        <f t="shared" si="67"/>
        <v>8.9766606822262122E-3</v>
      </c>
      <c r="G187" s="11">
        <f t="shared" si="62"/>
        <v>1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1.7953321364452424E-3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1</v>
      </c>
      <c r="E189" s="31" t="str">
        <f t="shared" si="68"/>
        <v/>
      </c>
      <c r="F189" s="31">
        <f t="shared" si="69"/>
        <v>1.7953321364452424E-3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11</v>
      </c>
      <c r="D191" s="7">
        <v>5</v>
      </c>
      <c r="E191" s="31">
        <f t="shared" ref="E191:F196" si="75">+IF(C191=0,"",C191/C$169)</f>
        <v>1.4248704663212436E-2</v>
      </c>
      <c r="F191" s="31">
        <f t="shared" si="75"/>
        <v>8.9766606822262122E-3</v>
      </c>
      <c r="G191" s="11">
        <f t="shared" si="62"/>
        <v>-0.54545454545454541</v>
      </c>
      <c r="H191" s="25">
        <f t="shared" si="63"/>
        <v>-7.7720207253886009E-3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6</v>
      </c>
      <c r="D196" s="7">
        <v>6</v>
      </c>
      <c r="E196" s="31">
        <f t="shared" si="75"/>
        <v>7.7720207253886009E-3</v>
      </c>
      <c r="F196" s="31">
        <f t="shared" si="75"/>
        <v>1.0771992818671455E-2</v>
      </c>
      <c r="G196" s="11">
        <f t="shared" si="62"/>
        <v>0</v>
      </c>
      <c r="H196" s="25">
        <f t="shared" si="63"/>
        <v>0</v>
      </c>
      <c r="I196" s="2"/>
    </row>
    <row r="197" spans="1:9" s="32" customFormat="1" ht="15" x14ac:dyDescent="0.2">
      <c r="A197" s="39"/>
      <c r="B197" s="41" t="s">
        <v>521</v>
      </c>
      <c r="C197" s="7">
        <v>4</v>
      </c>
      <c r="D197" s="7">
        <v>4</v>
      </c>
      <c r="E197" s="31">
        <f t="shared" ref="E197" si="77">+IF(C197=0,"",C197/C$169)</f>
        <v>5.1813471502590676E-3</v>
      </c>
      <c r="F197" s="31">
        <f t="shared" ref="F197" si="78">+IF(D197=0,"",D197/D$169)</f>
        <v>7.1813285457809697E-3</v>
      </c>
      <c r="G197" s="11">
        <f t="shared" si="62"/>
        <v>0</v>
      </c>
      <c r="H197" s="25">
        <f t="shared" ref="H197" si="79">+IF(OR(AND(E197=""),(G197="")),"",E197*G197)</f>
        <v>0</v>
      </c>
      <c r="I197" s="2"/>
    </row>
    <row r="198" spans="1:9" s="32" customFormat="1" ht="15" x14ac:dyDescent="0.2">
      <c r="A198" s="39"/>
      <c r="B198" s="41" t="s">
        <v>213</v>
      </c>
      <c r="C198" s="7">
        <v>6</v>
      </c>
      <c r="D198" s="7">
        <v>1</v>
      </c>
      <c r="E198" s="31">
        <f t="shared" ref="E198:F204" si="80">+IF(C198=0,"",C198/C$169)</f>
        <v>7.7720207253886009E-3</v>
      </c>
      <c r="F198" s="31">
        <f t="shared" si="80"/>
        <v>1.7953321364452424E-3</v>
      </c>
      <c r="G198" s="11">
        <f t="shared" si="62"/>
        <v>-0.83333333333333337</v>
      </c>
      <c r="H198" s="25">
        <f t="shared" si="63"/>
        <v>-6.4766839378238347E-3</v>
      </c>
      <c r="I198" s="2"/>
    </row>
    <row r="199" spans="1:9" s="32" customFormat="1" ht="15" x14ac:dyDescent="0.2">
      <c r="A199" s="39"/>
      <c r="B199" s="41" t="s">
        <v>214</v>
      </c>
      <c r="C199" s="7">
        <v>38</v>
      </c>
      <c r="D199" s="7">
        <v>50</v>
      </c>
      <c r="E199" s="31">
        <f t="shared" si="80"/>
        <v>4.9222797927461141E-2</v>
      </c>
      <c r="F199" s="31">
        <f t="shared" si="80"/>
        <v>8.9766606822262118E-2</v>
      </c>
      <c r="G199" s="11">
        <f t="shared" si="62"/>
        <v>0.31578947368421051</v>
      </c>
      <c r="H199" s="25">
        <f t="shared" si="63"/>
        <v>1.5544041450777202E-2</v>
      </c>
      <c r="I199" s="2"/>
    </row>
    <row r="200" spans="1:9" s="32" customFormat="1" ht="15" x14ac:dyDescent="0.2">
      <c r="A200" s="39"/>
      <c r="B200" s="41" t="s">
        <v>215</v>
      </c>
      <c r="C200" s="7">
        <v>3</v>
      </c>
      <c r="D200" s="7">
        <v>13</v>
      </c>
      <c r="E200" s="31">
        <f t="shared" si="80"/>
        <v>3.8860103626943004E-3</v>
      </c>
      <c r="F200" s="31">
        <f t="shared" si="80"/>
        <v>2.333931777378815E-2</v>
      </c>
      <c r="G200" s="11">
        <f t="shared" si="62"/>
        <v>3.3333333333333335</v>
      </c>
      <c r="H200" s="25">
        <f t="shared" si="63"/>
        <v>1.2953367875647669E-2</v>
      </c>
      <c r="I200" s="2"/>
    </row>
    <row r="201" spans="1:9" s="32" customFormat="1" ht="15" x14ac:dyDescent="0.2">
      <c r="A201" s="39"/>
      <c r="B201" s="41" t="s">
        <v>216</v>
      </c>
      <c r="C201" s="7">
        <v>116</v>
      </c>
      <c r="D201" s="7">
        <v>42</v>
      </c>
      <c r="E201" s="31">
        <f t="shared" si="80"/>
        <v>0.15025906735751296</v>
      </c>
      <c r="F201" s="31">
        <f t="shared" si="80"/>
        <v>7.5403949730700179E-2</v>
      </c>
      <c r="G201" s="11">
        <f t="shared" si="62"/>
        <v>-0.63793103448275867</v>
      </c>
      <c r="H201" s="25">
        <f t="shared" si="63"/>
        <v>-9.5854922279792754E-2</v>
      </c>
      <c r="I201" s="2"/>
    </row>
    <row r="202" spans="1:9" s="32" customFormat="1" ht="15" x14ac:dyDescent="0.2">
      <c r="A202" s="39"/>
      <c r="B202" s="41" t="s">
        <v>437</v>
      </c>
      <c r="C202" s="7">
        <v>1</v>
      </c>
      <c r="D202" s="7">
        <v>3</v>
      </c>
      <c r="E202" s="31">
        <f t="shared" si="80"/>
        <v>1.2953367875647669E-3</v>
      </c>
      <c r="F202" s="31">
        <f t="shared" si="80"/>
        <v>5.3859964093357273E-3</v>
      </c>
      <c r="G202" s="11">
        <f t="shared" si="62"/>
        <v>2</v>
      </c>
      <c r="H202" s="25">
        <f t="shared" si="63"/>
        <v>2.5906735751295338E-3</v>
      </c>
      <c r="I202" s="2"/>
    </row>
    <row r="203" spans="1:9" s="32" customFormat="1" ht="15" x14ac:dyDescent="0.2">
      <c r="A203" s="39"/>
      <c r="B203" s="41" t="s">
        <v>438</v>
      </c>
      <c r="C203" s="7">
        <v>13</v>
      </c>
      <c r="D203" s="7">
        <v>4</v>
      </c>
      <c r="E203" s="31">
        <f t="shared" si="80"/>
        <v>1.683937823834197E-2</v>
      </c>
      <c r="F203" s="31">
        <f t="shared" si="80"/>
        <v>7.1813285457809697E-3</v>
      </c>
      <c r="G203" s="11">
        <f t="shared" si="62"/>
        <v>-0.69230769230769229</v>
      </c>
      <c r="H203" s="25">
        <f t="shared" si="63"/>
        <v>-1.1658031088082901E-2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</v>
      </c>
      <c r="D205" s="7">
        <v>1</v>
      </c>
      <c r="E205" s="31">
        <f t="shared" ref="E205" si="81">+IF(C205=0,"",C205/C$169)</f>
        <v>1.2953367875647669E-3</v>
      </c>
      <c r="F205" s="31">
        <f t="shared" ref="F205" si="82">+IF(D205=0,"",D205/D$169)</f>
        <v>1.7953321364452424E-3</v>
      </c>
      <c r="G205" s="11">
        <f t="shared" si="62"/>
        <v>0</v>
      </c>
      <c r="H205" s="25">
        <f t="shared" ref="H205" si="83">+IF(OR(AND(E205=""),(G205="")),"",E205*G205)</f>
        <v>0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2</v>
      </c>
      <c r="E206" s="31" t="str">
        <f t="shared" ref="E206:F213" si="84">+IF(C206=0,"",C206/C$169)</f>
        <v/>
      </c>
      <c r="F206" s="31">
        <f t="shared" si="84"/>
        <v>3.5906642728904849E-3</v>
      </c>
      <c r="G206" s="11">
        <f t="shared" si="62"/>
        <v>1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3</v>
      </c>
      <c r="D207" s="7">
        <v>4</v>
      </c>
      <c r="E207" s="31">
        <f t="shared" si="84"/>
        <v>3.8860103626943004E-3</v>
      </c>
      <c r="F207" s="31">
        <f t="shared" si="84"/>
        <v>7.1813285457809697E-3</v>
      </c>
      <c r="G207" s="11">
        <f t="shared" si="62"/>
        <v>0.33333333333333331</v>
      </c>
      <c r="H207" s="25">
        <f t="shared" si="63"/>
        <v>1.2953367875647667E-3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1</v>
      </c>
      <c r="E209" s="31" t="str">
        <f t="shared" si="84"/>
        <v/>
      </c>
      <c r="F209" s="31">
        <f t="shared" si="84"/>
        <v>1.7953321364452424E-3</v>
      </c>
      <c r="G209" s="11">
        <f t="shared" si="62"/>
        <v>1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66</v>
      </c>
      <c r="D210" s="7">
        <v>21</v>
      </c>
      <c r="E210" s="31">
        <f t="shared" si="84"/>
        <v>8.549222797927461E-2</v>
      </c>
      <c r="F210" s="31">
        <f t="shared" si="84"/>
        <v>3.7701974865350089E-2</v>
      </c>
      <c r="G210" s="11">
        <f t="shared" si="62"/>
        <v>-0.68181818181818177</v>
      </c>
      <c r="H210" s="25">
        <f t="shared" si="63"/>
        <v>-5.82901554404145E-2</v>
      </c>
      <c r="I210" s="2"/>
    </row>
    <row r="211" spans="1:9" s="32" customFormat="1" ht="15" x14ac:dyDescent="0.2">
      <c r="A211" s="39"/>
      <c r="B211" s="41" t="s">
        <v>221</v>
      </c>
      <c r="C211" s="7">
        <v>4</v>
      </c>
      <c r="D211" s="7">
        <v>1</v>
      </c>
      <c r="E211" s="31">
        <f t="shared" si="84"/>
        <v>5.1813471502590676E-3</v>
      </c>
      <c r="F211" s="31">
        <f t="shared" si="84"/>
        <v>1.7953321364452424E-3</v>
      </c>
      <c r="G211" s="11">
        <f t="shared" si="62"/>
        <v>-0.75</v>
      </c>
      <c r="H211" s="25">
        <f t="shared" si="63"/>
        <v>-3.8860103626943004E-3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3</v>
      </c>
      <c r="E213" s="31" t="str">
        <f t="shared" si="84"/>
        <v/>
      </c>
      <c r="F213" s="31">
        <f t="shared" si="84"/>
        <v>5.3859964093357273E-3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1</v>
      </c>
      <c r="E214" s="31" t="str">
        <f t="shared" ref="E214" si="85">+IF(C214=0,"",C214/C$169)</f>
        <v/>
      </c>
      <c r="F214" s="31">
        <f t="shared" ref="F214" si="86">+IF(D214=0,"",D214/D$169)</f>
        <v>1.7953321364452424E-3</v>
      </c>
      <c r="G214" s="11">
        <f t="shared" si="62"/>
        <v>1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3</v>
      </c>
      <c r="D218" s="7">
        <v>2</v>
      </c>
      <c r="E218" s="31">
        <f t="shared" si="92"/>
        <v>3.8860103626943004E-3</v>
      </c>
      <c r="F218" s="31">
        <f t="shared" si="93"/>
        <v>3.5906642728904849E-3</v>
      </c>
      <c r="G218" s="11">
        <f t="shared" si="62"/>
        <v>-0.33333333333333331</v>
      </c>
      <c r="H218" s="25">
        <f t="shared" si="63"/>
        <v>-1.2953367875647667E-3</v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2</v>
      </c>
      <c r="E219" s="31" t="str">
        <f t="shared" si="92"/>
        <v/>
      </c>
      <c r="F219" s="31">
        <f t="shared" si="93"/>
        <v>3.5906642728904849E-3</v>
      </c>
      <c r="G219" s="11">
        <f t="shared" si="62"/>
        <v>1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12</v>
      </c>
      <c r="D222" s="7">
        <v>30</v>
      </c>
      <c r="E222" s="31">
        <f t="shared" si="92"/>
        <v>1.5544041450777202E-2</v>
      </c>
      <c r="F222" s="31">
        <f t="shared" si="93"/>
        <v>5.385996409335727E-2</v>
      </c>
      <c r="G222" s="11">
        <f t="shared" si="62"/>
        <v>1.5</v>
      </c>
      <c r="H222" s="25">
        <f t="shared" si="63"/>
        <v>2.3316062176165803E-2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0</v>
      </c>
      <c r="E224" s="31">
        <f t="shared" si="92"/>
        <v>1.2953367875647669E-3</v>
      </c>
      <c r="F224" s="31" t="str">
        <f t="shared" si="93"/>
        <v/>
      </c>
      <c r="G224" s="11">
        <f t="shared" si="62"/>
        <v>-1</v>
      </c>
      <c r="H224" s="25">
        <f t="shared" si="63"/>
        <v>-1.2953367875647669E-3</v>
      </c>
      <c r="I224" s="2"/>
    </row>
    <row r="225" spans="1:9" s="32" customFormat="1" ht="15" x14ac:dyDescent="0.2">
      <c r="A225" s="39"/>
      <c r="B225" s="41" t="s">
        <v>228</v>
      </c>
      <c r="C225" s="7">
        <v>6</v>
      </c>
      <c r="D225" s="7">
        <v>1</v>
      </c>
      <c r="E225" s="31">
        <f t="shared" si="92"/>
        <v>7.7720207253886009E-3</v>
      </c>
      <c r="F225" s="31">
        <f t="shared" si="93"/>
        <v>1.7953321364452424E-3</v>
      </c>
      <c r="G225" s="11">
        <f t="shared" si="62"/>
        <v>-0.83333333333333337</v>
      </c>
      <c r="H225" s="25">
        <f t="shared" si="63"/>
        <v>-6.4766839378238347E-3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14</v>
      </c>
      <c r="D227" s="7">
        <v>4</v>
      </c>
      <c r="E227" s="31">
        <f t="shared" si="92"/>
        <v>1.8134715025906734E-2</v>
      </c>
      <c r="F227" s="31">
        <f t="shared" si="93"/>
        <v>7.1813285457809697E-3</v>
      </c>
      <c r="G227" s="11">
        <f t="shared" si="62"/>
        <v>-0.7142857142857143</v>
      </c>
      <c r="H227" s="25">
        <f t="shared" si="63"/>
        <v>-1.2953367875647668E-2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6</v>
      </c>
      <c r="D231" s="7">
        <v>0</v>
      </c>
      <c r="E231" s="31">
        <f t="shared" si="92"/>
        <v>7.7720207253886009E-3</v>
      </c>
      <c r="F231" s="31" t="str">
        <f t="shared" si="93"/>
        <v/>
      </c>
      <c r="G231" s="11">
        <f t="shared" si="62"/>
        <v>-1</v>
      </c>
      <c r="H231" s="25">
        <f t="shared" si="63"/>
        <v>-7.7720207253886009E-3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3</v>
      </c>
      <c r="D233" s="7">
        <v>3</v>
      </c>
      <c r="E233" s="31">
        <f t="shared" si="92"/>
        <v>3.8860103626943004E-3</v>
      </c>
      <c r="F233" s="31">
        <f t="shared" si="93"/>
        <v>5.3859964093357273E-3</v>
      </c>
      <c r="G233" s="11">
        <f t="shared" si="62"/>
        <v>0</v>
      </c>
      <c r="H233" s="25">
        <f t="shared" si="63"/>
        <v>0</v>
      </c>
      <c r="I233" s="2"/>
    </row>
    <row r="234" spans="1:9" s="32" customFormat="1" ht="15" x14ac:dyDescent="0.2">
      <c r="A234" s="39"/>
      <c r="B234" s="41" t="s">
        <v>231</v>
      </c>
      <c r="C234" s="7">
        <v>1</v>
      </c>
      <c r="D234" s="7">
        <v>5</v>
      </c>
      <c r="E234" s="31">
        <f t="shared" si="92"/>
        <v>1.2953367875647669E-3</v>
      </c>
      <c r="F234" s="31">
        <f t="shared" si="93"/>
        <v>8.9766606822262122E-3</v>
      </c>
      <c r="G234" s="11">
        <f t="shared" si="62"/>
        <v>4</v>
      </c>
      <c r="H234" s="25">
        <f t="shared" si="63"/>
        <v>5.1813471502590676E-3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33</v>
      </c>
      <c r="D236" s="7">
        <v>10</v>
      </c>
      <c r="E236" s="31">
        <f t="shared" si="92"/>
        <v>4.2746113989637305E-2</v>
      </c>
      <c r="F236" s="31">
        <f t="shared" si="93"/>
        <v>1.7953321364452424E-2</v>
      </c>
      <c r="G236" s="11">
        <f t="shared" si="62"/>
        <v>-0.69696969696969702</v>
      </c>
      <c r="H236" s="25">
        <f t="shared" si="63"/>
        <v>-2.9792746113989639E-2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10</v>
      </c>
      <c r="E237" s="31" t="str">
        <f t="shared" si="92"/>
        <v/>
      </c>
      <c r="F237" s="31">
        <f t="shared" si="93"/>
        <v>1.7953321364452424E-2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35</v>
      </c>
      <c r="D239" s="7">
        <v>5</v>
      </c>
      <c r="E239" s="31">
        <f t="shared" si="92"/>
        <v>4.5336787564766841E-2</v>
      </c>
      <c r="F239" s="31">
        <f t="shared" si="93"/>
        <v>8.9766606822262122E-3</v>
      </c>
      <c r="G239" s="11">
        <f t="shared" si="99"/>
        <v>-0.8571428571428571</v>
      </c>
      <c r="H239" s="25">
        <f t="shared" si="63"/>
        <v>-3.8860103626943004E-2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1</v>
      </c>
      <c r="E254" s="31" t="str">
        <f t="shared" si="92"/>
        <v/>
      </c>
      <c r="F254" s="31">
        <f t="shared" si="93"/>
        <v>1.7953321364452424E-3</v>
      </c>
      <c r="G254" s="11">
        <f t="shared" si="99"/>
        <v>1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27</v>
      </c>
      <c r="D263" s="7">
        <v>8</v>
      </c>
      <c r="E263" s="31">
        <f t="shared" si="104"/>
        <v>3.4974093264248704E-2</v>
      </c>
      <c r="F263" s="31">
        <f t="shared" si="104"/>
        <v>1.4362657091561939E-2</v>
      </c>
      <c r="G263" s="11">
        <f t="shared" si="99"/>
        <v>-0.70370370370370372</v>
      </c>
      <c r="H263" s="25">
        <f t="shared" si="100"/>
        <v>-2.4611398963730571E-2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9</v>
      </c>
      <c r="D270" s="7">
        <v>0</v>
      </c>
      <c r="E270" s="31">
        <f t="shared" si="105"/>
        <v>1.1658031088082901E-2</v>
      </c>
      <c r="F270" s="31" t="str">
        <f t="shared" si="106"/>
        <v/>
      </c>
      <c r="G270" s="11">
        <f t="shared" si="99"/>
        <v>-1</v>
      </c>
      <c r="H270" s="25">
        <f t="shared" si="107"/>
        <v>-1.1658031088082901E-2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3</v>
      </c>
      <c r="D274" s="7">
        <v>7</v>
      </c>
      <c r="E274" s="31">
        <f t="shared" ref="E274:F278" si="111">+IF(C274=0,"",C274/C$169)</f>
        <v>3.8860103626943004E-3</v>
      </c>
      <c r="F274" s="31">
        <f t="shared" si="111"/>
        <v>1.2567324955116697E-2</v>
      </c>
      <c r="G274" s="11">
        <f t="shared" si="99"/>
        <v>1.3333333333333333</v>
      </c>
      <c r="H274" s="25">
        <f t="shared" si="100"/>
        <v>5.1813471502590667E-3</v>
      </c>
      <c r="I274" s="2"/>
    </row>
    <row r="275" spans="1:9" s="32" customFormat="1" ht="15" x14ac:dyDescent="0.2">
      <c r="A275" s="39"/>
      <c r="B275" s="41" t="s">
        <v>64</v>
      </c>
      <c r="C275" s="7">
        <v>12</v>
      </c>
      <c r="D275" s="7">
        <v>15</v>
      </c>
      <c r="E275" s="31">
        <f t="shared" si="111"/>
        <v>1.5544041450777202E-2</v>
      </c>
      <c r="F275" s="31">
        <f t="shared" si="111"/>
        <v>2.6929982046678635E-2</v>
      </c>
      <c r="G275" s="11">
        <f t="shared" si="99"/>
        <v>0.25</v>
      </c>
      <c r="H275" s="25">
        <f t="shared" si="100"/>
        <v>3.8860103626943004E-3</v>
      </c>
      <c r="I275" s="2"/>
    </row>
    <row r="276" spans="1:9" s="32" customFormat="1" ht="15" x14ac:dyDescent="0.2">
      <c r="A276" s="39"/>
      <c r="B276" s="41" t="s">
        <v>61</v>
      </c>
      <c r="C276" s="7">
        <v>2</v>
      </c>
      <c r="D276" s="7">
        <v>5</v>
      </c>
      <c r="E276" s="31">
        <f t="shared" si="111"/>
        <v>2.5906735751295338E-3</v>
      </c>
      <c r="F276" s="31">
        <f t="shared" si="111"/>
        <v>8.9766606822262122E-3</v>
      </c>
      <c r="G276" s="11">
        <f t="shared" si="99"/>
        <v>1.5</v>
      </c>
      <c r="H276" s="25">
        <f t="shared" si="100"/>
        <v>3.8860103626943004E-3</v>
      </c>
      <c r="I276" s="2"/>
    </row>
    <row r="277" spans="1:9" s="32" customFormat="1" ht="15" x14ac:dyDescent="0.2">
      <c r="A277" s="39"/>
      <c r="B277" s="41" t="s">
        <v>238</v>
      </c>
      <c r="C277" s="7">
        <v>1</v>
      </c>
      <c r="D277" s="7">
        <v>1</v>
      </c>
      <c r="E277" s="31">
        <f t="shared" si="111"/>
        <v>1.2953367875647669E-3</v>
      </c>
      <c r="F277" s="31">
        <f t="shared" si="111"/>
        <v>1.7953321364452424E-3</v>
      </c>
      <c r="G277" s="11">
        <f t="shared" si="99"/>
        <v>0</v>
      </c>
      <c r="H277" s="25">
        <f t="shared" si="100"/>
        <v>0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7</v>
      </c>
      <c r="D279" s="7">
        <v>4</v>
      </c>
      <c r="E279" s="31">
        <f t="shared" ref="E279" si="112">+IF(C279=0,"",C279/C$169)</f>
        <v>9.0673575129533671E-3</v>
      </c>
      <c r="F279" s="31">
        <f t="shared" ref="F279" si="113">+IF(D279=0,"",D279/D$169)</f>
        <v>7.1813285457809697E-3</v>
      </c>
      <c r="G279" s="11">
        <f t="shared" si="99"/>
        <v>-0.42857142857142855</v>
      </c>
      <c r="H279" s="25">
        <f t="shared" ref="H279" si="114">+IF(OR(AND(E279=""),(G279="")),"",E279*G279)</f>
        <v>-3.8860103626943E-3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1.7953321364452424E-3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6</v>
      </c>
      <c r="E282" s="31">
        <f t="shared" si="115"/>
        <v>3.8860103626943004E-3</v>
      </c>
      <c r="F282" s="31">
        <f t="shared" si="115"/>
        <v>1.0771992818671455E-2</v>
      </c>
      <c r="G282" s="11">
        <f t="shared" si="99"/>
        <v>1</v>
      </c>
      <c r="H282" s="25">
        <f t="shared" si="100"/>
        <v>3.8860103626943004E-3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0</v>
      </c>
      <c r="E286" s="31">
        <f t="shared" si="115"/>
        <v>1.2953367875647669E-3</v>
      </c>
      <c r="F286" s="31" t="str">
        <f t="shared" si="115"/>
        <v/>
      </c>
      <c r="G286" s="11">
        <f t="shared" si="99"/>
        <v>-1</v>
      </c>
      <c r="H286" s="25">
        <f t="shared" si="100"/>
        <v>-1.2953367875647669E-3</v>
      </c>
      <c r="I286" s="2"/>
    </row>
    <row r="287" spans="1:9" s="32" customFormat="1" ht="15" x14ac:dyDescent="0.2">
      <c r="A287" s="39"/>
      <c r="B287" s="41" t="s">
        <v>454</v>
      </c>
      <c r="C287" s="7">
        <v>2</v>
      </c>
      <c r="D287" s="7">
        <v>10</v>
      </c>
      <c r="E287" s="31">
        <f t="shared" si="115"/>
        <v>2.5906735751295338E-3</v>
      </c>
      <c r="F287" s="31">
        <f t="shared" si="115"/>
        <v>1.7953321364452424E-2</v>
      </c>
      <c r="G287" s="11">
        <f t="shared" si="99"/>
        <v>4</v>
      </c>
      <c r="H287" s="25">
        <f t="shared" si="100"/>
        <v>1.0362694300518135E-2</v>
      </c>
      <c r="I287" s="2"/>
    </row>
    <row r="288" spans="1:9" s="32" customFormat="1" ht="15" x14ac:dyDescent="0.2">
      <c r="A288" s="39"/>
      <c r="B288" s="41" t="s">
        <v>65</v>
      </c>
      <c r="C288" s="7">
        <v>1</v>
      </c>
      <c r="D288" s="7">
        <v>0</v>
      </c>
      <c r="E288" s="31">
        <f t="shared" si="115"/>
        <v>1.2953367875647669E-3</v>
      </c>
      <c r="F288" s="31" t="str">
        <f t="shared" si="115"/>
        <v/>
      </c>
      <c r="G288" s="11">
        <f t="shared" si="99"/>
        <v>-1</v>
      </c>
      <c r="H288" s="25">
        <f t="shared" si="100"/>
        <v>-1.2953367875647669E-3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3</v>
      </c>
      <c r="E289" s="31" t="str">
        <f t="shared" ref="E289:E290" si="119">+IF(C289=0,"",C289/C$169)</f>
        <v/>
      </c>
      <c r="F289" s="31">
        <f t="shared" ref="F289:F290" si="120">+IF(D289=0,"",D289/D$169)</f>
        <v>5.3859964093357273E-3</v>
      </c>
      <c r="G289" s="11">
        <f t="shared" si="99"/>
        <v>1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1</v>
      </c>
      <c r="D290" s="7">
        <v>1</v>
      </c>
      <c r="E290" s="31">
        <f t="shared" si="119"/>
        <v>1.2953367875647669E-3</v>
      </c>
      <c r="F290" s="31">
        <f t="shared" si="120"/>
        <v>1.7953321364452424E-3</v>
      </c>
      <c r="G290" s="11">
        <f t="shared" si="99"/>
        <v>0</v>
      </c>
      <c r="H290" s="25">
        <f t="shared" si="121"/>
        <v>0</v>
      </c>
      <c r="I290" s="2"/>
    </row>
    <row r="291" spans="1:9" s="32" customFormat="1" ht="15" x14ac:dyDescent="0.2">
      <c r="A291" s="39"/>
      <c r="B291" s="41" t="s">
        <v>66</v>
      </c>
      <c r="C291" s="7">
        <v>11</v>
      </c>
      <c r="D291" s="7">
        <v>23</v>
      </c>
      <c r="E291" s="31">
        <f>+IF(C291=0,"",C291/C$169)</f>
        <v>1.4248704663212436E-2</v>
      </c>
      <c r="F291" s="31">
        <f>+IF(D291=0,"",D291/D$169)</f>
        <v>4.1292639138240578E-2</v>
      </c>
      <c r="G291" s="11">
        <f t="shared" si="99"/>
        <v>1.0909090909090908</v>
      </c>
      <c r="H291" s="25">
        <f t="shared" si="100"/>
        <v>1.5544041450777202E-2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1</v>
      </c>
      <c r="E293" s="31" t="str">
        <f t="shared" ref="E293:E295" si="122">+IF(C293=0,"",C293/C$169)</f>
        <v/>
      </c>
      <c r="F293" s="31">
        <f t="shared" ref="F293:F295" si="123">+IF(D293=0,"",D293/D$169)</f>
        <v>1.7953321364452424E-3</v>
      </c>
      <c r="G293" s="11">
        <f t="shared" si="99"/>
        <v>1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1</v>
      </c>
      <c r="E294" s="31" t="str">
        <f t="shared" si="122"/>
        <v/>
      </c>
      <c r="F294" s="31">
        <f t="shared" si="123"/>
        <v>1.7953321364452424E-3</v>
      </c>
      <c r="G294" s="11">
        <f t="shared" si="99"/>
        <v>1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1</v>
      </c>
      <c r="D295" s="7">
        <v>0</v>
      </c>
      <c r="E295" s="31">
        <f t="shared" si="122"/>
        <v>1.2953367875647669E-3</v>
      </c>
      <c r="F295" s="31" t="str">
        <f t="shared" si="123"/>
        <v/>
      </c>
      <c r="G295" s="11">
        <f t="shared" si="99"/>
        <v>-1</v>
      </c>
      <c r="H295" s="25">
        <f t="shared" si="124"/>
        <v>-1.2953367875647669E-3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5</v>
      </c>
      <c r="D297" s="7">
        <v>13</v>
      </c>
      <c r="E297" s="31">
        <f t="shared" si="125"/>
        <v>6.4766839378238338E-3</v>
      </c>
      <c r="F297" s="31">
        <f t="shared" si="126"/>
        <v>2.333931777378815E-2</v>
      </c>
      <c r="G297" s="11">
        <f t="shared" si="99"/>
        <v>1.6</v>
      </c>
      <c r="H297" s="25">
        <f t="shared" si="127"/>
        <v>1.0362694300518135E-2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12</v>
      </c>
      <c r="D299" s="7">
        <v>41</v>
      </c>
      <c r="E299" s="31">
        <f>+IF(C299=0,"",C299/C$169)</f>
        <v>1.5544041450777202E-2</v>
      </c>
      <c r="F299" s="31">
        <f>+IF(D299=0,"",D299/D$169)</f>
        <v>7.3608617594254938E-2</v>
      </c>
      <c r="G299" s="11">
        <f t="shared" si="99"/>
        <v>2.4166666666666665</v>
      </c>
      <c r="H299" s="25">
        <f t="shared" si="100"/>
        <v>3.7564766839378233E-2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1</v>
      </c>
      <c r="E300" s="31" t="str">
        <f t="shared" ref="E300" si="128">+IF(C300=0,"",C300/C$169)</f>
        <v/>
      </c>
      <c r="F300" s="31">
        <f t="shared" ref="F300" si="129">+IF(D300=0,"",D300/D$169)</f>
        <v>1.7953321364452424E-3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9</v>
      </c>
      <c r="D301" s="7">
        <v>9</v>
      </c>
      <c r="E301" s="31">
        <f t="shared" ref="E301:E323" si="131">+IF(C301=0,"",C301/C$169)</f>
        <v>1.1658031088082901E-2</v>
      </c>
      <c r="F301" s="31">
        <f t="shared" ref="F301:F323" si="132">+IF(D301=0,"",D301/D$169)</f>
        <v>1.615798922800718E-2</v>
      </c>
      <c r="G301" s="11">
        <f t="shared" ref="G301:G339" si="133">+IF(AND(C301=0,D301=0)," ",IF(C301=0,1,IF(D301=0,-1,(D301-C301)/C301)))</f>
        <v>0</v>
      </c>
      <c r="H301" s="25">
        <f t="shared" si="100"/>
        <v>0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1</v>
      </c>
      <c r="D304" s="7">
        <v>8</v>
      </c>
      <c r="E304" s="31">
        <f t="shared" si="131"/>
        <v>1.2953367875647669E-3</v>
      </c>
      <c r="F304" s="31">
        <f t="shared" si="132"/>
        <v>1.4362657091561939E-2</v>
      </c>
      <c r="G304" s="11">
        <f t="shared" si="133"/>
        <v>7</v>
      </c>
      <c r="H304" s="25">
        <f t="shared" si="100"/>
        <v>9.0673575129533689E-3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1</v>
      </c>
      <c r="E306" s="31" t="str">
        <f t="shared" si="131"/>
        <v/>
      </c>
      <c r="F306" s="31">
        <f t="shared" si="132"/>
        <v>1.7953321364452424E-3</v>
      </c>
      <c r="G306" s="11">
        <f t="shared" si="133"/>
        <v>1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6</v>
      </c>
      <c r="D309" s="7">
        <v>1</v>
      </c>
      <c r="E309" s="31">
        <f t="shared" si="131"/>
        <v>7.7720207253886009E-3</v>
      </c>
      <c r="F309" s="31">
        <f t="shared" si="132"/>
        <v>1.7953321364452424E-3</v>
      </c>
      <c r="G309" s="11">
        <f t="shared" si="133"/>
        <v>-0.83333333333333337</v>
      </c>
      <c r="H309" s="25">
        <f t="shared" si="100"/>
        <v>-6.4766839378238347E-3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6</v>
      </c>
      <c r="D313" s="7">
        <v>3</v>
      </c>
      <c r="E313" s="31">
        <f t="shared" si="131"/>
        <v>7.7720207253886009E-3</v>
      </c>
      <c r="F313" s="31">
        <f t="shared" si="132"/>
        <v>5.3859964093357273E-3</v>
      </c>
      <c r="G313" s="11">
        <f t="shared" si="133"/>
        <v>-0.5</v>
      </c>
      <c r="H313" s="25">
        <f t="shared" si="100"/>
        <v>-3.8860103626943004E-3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17</v>
      </c>
      <c r="D315" s="7">
        <v>10</v>
      </c>
      <c r="E315" s="31">
        <f t="shared" si="131"/>
        <v>2.2020725388601035E-2</v>
      </c>
      <c r="F315" s="31">
        <f t="shared" si="132"/>
        <v>1.7953321364452424E-2</v>
      </c>
      <c r="G315" s="11">
        <f t="shared" si="133"/>
        <v>-0.41176470588235292</v>
      </c>
      <c r="H315" s="25">
        <f t="shared" si="100"/>
        <v>-9.0673575129533671E-3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3</v>
      </c>
      <c r="D317" s="7">
        <v>1</v>
      </c>
      <c r="E317" s="31">
        <f t="shared" si="131"/>
        <v>3.8860103626943004E-3</v>
      </c>
      <c r="F317" s="31">
        <f t="shared" si="132"/>
        <v>1.7953321364452424E-3</v>
      </c>
      <c r="G317" s="11">
        <f t="shared" si="133"/>
        <v>-0.66666666666666663</v>
      </c>
      <c r="H317" s="25">
        <f t="shared" si="100"/>
        <v>-2.5906735751295333E-3</v>
      </c>
      <c r="I317" s="2"/>
    </row>
    <row r="318" spans="1:9" s="32" customFormat="1" ht="15" x14ac:dyDescent="0.2">
      <c r="A318" s="39"/>
      <c r="B318" s="41" t="s">
        <v>467</v>
      </c>
      <c r="C318" s="7">
        <v>2</v>
      </c>
      <c r="D318" s="7">
        <v>0</v>
      </c>
      <c r="E318" s="31">
        <f t="shared" si="131"/>
        <v>2.5906735751295338E-3</v>
      </c>
      <c r="F318" s="31" t="str">
        <f t="shared" si="132"/>
        <v/>
      </c>
      <c r="G318" s="11">
        <f t="shared" si="133"/>
        <v>-1</v>
      </c>
      <c r="H318" s="25">
        <f t="shared" si="100"/>
        <v>-2.5906735751295338E-3</v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0</v>
      </c>
      <c r="E319" s="31">
        <f t="shared" si="131"/>
        <v>1.2953367875647669E-3</v>
      </c>
      <c r="F319" s="31" t="str">
        <f t="shared" si="132"/>
        <v/>
      </c>
      <c r="G319" s="11">
        <f t="shared" si="133"/>
        <v>-1</v>
      </c>
      <c r="H319" s="25">
        <f t="shared" si="100"/>
        <v>-1.2953367875647669E-3</v>
      </c>
      <c r="I319" s="2"/>
    </row>
    <row r="320" spans="1:9" s="32" customFormat="1" ht="15" x14ac:dyDescent="0.2">
      <c r="A320" s="39"/>
      <c r="B320" s="41" t="s">
        <v>469</v>
      </c>
      <c r="C320" s="7">
        <v>2</v>
      </c>
      <c r="D320" s="7">
        <v>2</v>
      </c>
      <c r="E320" s="31">
        <f t="shared" si="131"/>
        <v>2.5906735751295338E-3</v>
      </c>
      <c r="F320" s="31">
        <f t="shared" si="132"/>
        <v>3.5906642728904849E-3</v>
      </c>
      <c r="G320" s="11">
        <f t="shared" si="133"/>
        <v>0</v>
      </c>
      <c r="H320" s="25">
        <f t="shared" si="100"/>
        <v>0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6</v>
      </c>
      <c r="D325" s="7">
        <v>0</v>
      </c>
      <c r="E325" s="31">
        <f t="shared" ref="E325:F328" si="137">+IF(C325=0,"",C325/C$169)</f>
        <v>7.7720207253886009E-3</v>
      </c>
      <c r="F325" s="31" t="str">
        <f t="shared" si="137"/>
        <v/>
      </c>
      <c r="G325" s="11">
        <f t="shared" si="133"/>
        <v>-1</v>
      </c>
      <c r="H325" s="25">
        <f t="shared" si="100"/>
        <v>-7.7720207253886009E-3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1</v>
      </c>
      <c r="E331" s="31" t="str">
        <f t="shared" si="138"/>
        <v/>
      </c>
      <c r="F331" s="31">
        <f t="shared" si="139"/>
        <v>1.7953321364452424E-3</v>
      </c>
      <c r="G331" s="11">
        <f t="shared" si="133"/>
        <v>1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6</v>
      </c>
      <c r="D334" s="7">
        <v>4</v>
      </c>
      <c r="E334" s="31">
        <f t="shared" si="138"/>
        <v>7.7720207253886009E-3</v>
      </c>
      <c r="F334" s="31">
        <f t="shared" si="139"/>
        <v>7.1813285457809697E-3</v>
      </c>
      <c r="G334" s="11">
        <f t="shared" si="133"/>
        <v>-0.33333333333333331</v>
      </c>
      <c r="H334" s="25">
        <f t="shared" si="140"/>
        <v>-2.5906735751295333E-3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5513</v>
      </c>
      <c r="D345" s="52">
        <f>SUM(D346:D564)</f>
        <v>7295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0.32323598766551787</v>
      </c>
      <c r="H345" s="54">
        <f>+IF(OR(AND(E345=""),(G345="")),"",E345*G345)</f>
        <v>0.32323598766551787</v>
      </c>
    </row>
    <row r="346" spans="1:9" s="32" customFormat="1" ht="15" x14ac:dyDescent="0.2">
      <c r="A346" s="39"/>
      <c r="B346" s="29" t="s">
        <v>74</v>
      </c>
      <c r="C346" s="7">
        <v>12</v>
      </c>
      <c r="D346" s="7">
        <v>10</v>
      </c>
      <c r="E346" s="31">
        <f t="shared" si="144"/>
        <v>2.1766733176129148E-3</v>
      </c>
      <c r="F346" s="31">
        <f t="shared" si="145"/>
        <v>1.3708019191226869E-3</v>
      </c>
      <c r="G346" s="11">
        <f t="shared" ref="G346:G410" si="146">+IF(AND(C346=0,D346=0)," ",IF(C346=0,1,IF(D346=0,-1,(D346-C346)/C346)))</f>
        <v>-0.16666666666666666</v>
      </c>
      <c r="H346" s="25">
        <f>+IF(OR(AND(E346=""),(G346="")),"",E346*G346)</f>
        <v>-3.6277888626881909E-4</v>
      </c>
      <c r="I346" s="2"/>
    </row>
    <row r="347" spans="1:9" s="32" customFormat="1" ht="15" x14ac:dyDescent="0.2">
      <c r="A347" s="39"/>
      <c r="B347" s="29" t="s">
        <v>77</v>
      </c>
      <c r="C347" s="7">
        <v>17</v>
      </c>
      <c r="D347" s="7">
        <v>20</v>
      </c>
      <c r="E347" s="31">
        <f t="shared" si="144"/>
        <v>3.0836205332849627E-3</v>
      </c>
      <c r="F347" s="31">
        <f t="shared" si="145"/>
        <v>2.7416038382453737E-3</v>
      </c>
      <c r="G347" s="11">
        <f t="shared" si="146"/>
        <v>0.17647058823529413</v>
      </c>
      <c r="H347" s="25">
        <f t="shared" ref="H347:H414" si="147">+IF(OR(AND(E347=""),(G347="")),"",E347*G347)</f>
        <v>5.4416832940322869E-4</v>
      </c>
      <c r="I347" s="2"/>
    </row>
    <row r="348" spans="1:9" s="32" customFormat="1" ht="15" x14ac:dyDescent="0.2">
      <c r="A348" s="39"/>
      <c r="B348" s="29" t="s">
        <v>70</v>
      </c>
      <c r="C348" s="7">
        <v>201</v>
      </c>
      <c r="D348" s="7">
        <v>0</v>
      </c>
      <c r="E348" s="31">
        <f t="shared" si="144"/>
        <v>3.6459278070016324E-2</v>
      </c>
      <c r="F348" s="31" t="str">
        <f t="shared" si="145"/>
        <v/>
      </c>
      <c r="G348" s="11">
        <f t="shared" si="146"/>
        <v>-1</v>
      </c>
      <c r="H348" s="25">
        <f t="shared" si="147"/>
        <v>-3.6459278070016324E-2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60</v>
      </c>
      <c r="D351" s="7">
        <v>69</v>
      </c>
      <c r="E351" s="31">
        <f t="shared" si="144"/>
        <v>1.0883366588064575E-2</v>
      </c>
      <c r="F351" s="31">
        <f t="shared" si="145"/>
        <v>9.4585332419465391E-3</v>
      </c>
      <c r="G351" s="11">
        <f t="shared" si="146"/>
        <v>0.15</v>
      </c>
      <c r="H351" s="25">
        <f t="shared" si="147"/>
        <v>1.6325049882096861E-3</v>
      </c>
      <c r="I351" s="2"/>
    </row>
    <row r="352" spans="1:9" s="32" customFormat="1" ht="15" x14ac:dyDescent="0.2">
      <c r="A352" s="39"/>
      <c r="B352" s="29" t="s">
        <v>80</v>
      </c>
      <c r="C352" s="7">
        <v>11</v>
      </c>
      <c r="D352" s="7">
        <v>7</v>
      </c>
      <c r="E352" s="31">
        <f t="shared" si="144"/>
        <v>1.9952838744785053E-3</v>
      </c>
      <c r="F352" s="31">
        <f t="shared" si="145"/>
        <v>9.5956134338588076E-4</v>
      </c>
      <c r="G352" s="11">
        <f t="shared" si="146"/>
        <v>-0.36363636363636365</v>
      </c>
      <c r="H352" s="25">
        <f t="shared" si="147"/>
        <v>-7.2555777253763829E-4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183</v>
      </c>
      <c r="D354" s="7">
        <v>7</v>
      </c>
      <c r="E354" s="31">
        <f t="shared" si="144"/>
        <v>3.3194268093596956E-2</v>
      </c>
      <c r="F354" s="31">
        <f t="shared" si="145"/>
        <v>9.5956134338588076E-4</v>
      </c>
      <c r="G354" s="11">
        <f t="shared" si="146"/>
        <v>-0.96174863387978138</v>
      </c>
      <c r="H354" s="25">
        <f t="shared" si="147"/>
        <v>-3.1924541991656084E-2</v>
      </c>
      <c r="I354" s="2"/>
    </row>
    <row r="355" spans="1:9" s="32" customFormat="1" ht="15" x14ac:dyDescent="0.2">
      <c r="A355" s="39"/>
      <c r="B355" s="29" t="s">
        <v>247</v>
      </c>
      <c r="C355" s="7">
        <v>2</v>
      </c>
      <c r="D355" s="7">
        <v>4</v>
      </c>
      <c r="E355" s="31">
        <f t="shared" si="144"/>
        <v>3.6277888626881915E-4</v>
      </c>
      <c r="F355" s="31">
        <f t="shared" si="145"/>
        <v>5.4832076764907466E-4</v>
      </c>
      <c r="G355" s="11">
        <f t="shared" si="146"/>
        <v>1</v>
      </c>
      <c r="H355" s="25">
        <f t="shared" si="147"/>
        <v>3.6277888626881915E-4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70</v>
      </c>
      <c r="D357" s="7">
        <v>126</v>
      </c>
      <c r="E357" s="31">
        <f t="shared" si="144"/>
        <v>1.269726101940867E-2</v>
      </c>
      <c r="F357" s="31">
        <f t="shared" si="145"/>
        <v>1.7272104180945852E-2</v>
      </c>
      <c r="G357" s="11">
        <f t="shared" si="146"/>
        <v>0.8</v>
      </c>
      <c r="H357" s="25">
        <f t="shared" si="147"/>
        <v>1.0157808815526937E-2</v>
      </c>
      <c r="I357" s="2"/>
    </row>
    <row r="358" spans="1:9" s="32" customFormat="1" ht="15" x14ac:dyDescent="0.2">
      <c r="A358" s="39"/>
      <c r="B358" s="29" t="s">
        <v>577</v>
      </c>
      <c r="C358" s="7">
        <v>13</v>
      </c>
      <c r="D358" s="7">
        <v>24</v>
      </c>
      <c r="E358" s="31">
        <f t="shared" si="144"/>
        <v>2.3580627607473247E-3</v>
      </c>
      <c r="F358" s="31">
        <f t="shared" si="145"/>
        <v>3.2899246058944484E-3</v>
      </c>
      <c r="G358" s="11">
        <f t="shared" si="146"/>
        <v>0.84615384615384615</v>
      </c>
      <c r="H358" s="25">
        <f t="shared" si="147"/>
        <v>1.9952838744785053E-3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7</v>
      </c>
      <c r="D360" s="7">
        <v>17</v>
      </c>
      <c r="E360" s="31">
        <f t="shared" si="144"/>
        <v>1.2697261019408671E-3</v>
      </c>
      <c r="F360" s="31">
        <f t="shared" si="145"/>
        <v>2.3303632625085676E-3</v>
      </c>
      <c r="G360" s="11">
        <f t="shared" si="146"/>
        <v>1.4285714285714286</v>
      </c>
      <c r="H360" s="25">
        <f t="shared" si="147"/>
        <v>1.8138944313440958E-3</v>
      </c>
      <c r="I360" s="2"/>
    </row>
    <row r="361" spans="1:9" s="32" customFormat="1" ht="15" x14ac:dyDescent="0.2">
      <c r="A361" s="39"/>
      <c r="B361" s="29" t="s">
        <v>614</v>
      </c>
      <c r="C361" s="7">
        <v>5</v>
      </c>
      <c r="D361" s="7">
        <v>1</v>
      </c>
      <c r="E361" s="31">
        <f t="shared" si="144"/>
        <v>9.0694721567204789E-4</v>
      </c>
      <c r="F361" s="31">
        <f t="shared" si="145"/>
        <v>1.3708019191226866E-4</v>
      </c>
      <c r="G361" s="11">
        <f t="shared" si="146"/>
        <v>-0.8</v>
      </c>
      <c r="H361" s="25">
        <f t="shared" si="147"/>
        <v>-7.255577725376384E-4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3</v>
      </c>
      <c r="E362" s="31" t="str">
        <f t="shared" si="144"/>
        <v/>
      </c>
      <c r="F362" s="31">
        <f t="shared" si="145"/>
        <v>4.1124057573680605E-4</v>
      </c>
      <c r="G362" s="11">
        <f t="shared" si="146"/>
        <v>1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94</v>
      </c>
      <c r="D365" s="7">
        <v>349</v>
      </c>
      <c r="E365" s="31">
        <f t="shared" si="144"/>
        <v>1.7050607654634502E-2</v>
      </c>
      <c r="F365" s="31">
        <f t="shared" si="145"/>
        <v>4.7840986977381768E-2</v>
      </c>
      <c r="G365" s="11">
        <f t="shared" si="146"/>
        <v>2.7127659574468086</v>
      </c>
      <c r="H365" s="25">
        <f t="shared" si="147"/>
        <v>4.6254307999274449E-2</v>
      </c>
      <c r="I365" s="2"/>
    </row>
    <row r="366" spans="1:9" s="32" customFormat="1" ht="15" x14ac:dyDescent="0.2">
      <c r="A366" s="39"/>
      <c r="B366" s="29" t="s">
        <v>250</v>
      </c>
      <c r="C366" s="7">
        <v>22</v>
      </c>
      <c r="D366" s="7">
        <v>52</v>
      </c>
      <c r="E366" s="31">
        <f t="shared" si="144"/>
        <v>3.9905677489570105E-3</v>
      </c>
      <c r="F366" s="31">
        <f t="shared" si="145"/>
        <v>7.128169979437971E-3</v>
      </c>
      <c r="G366" s="11">
        <f t="shared" si="146"/>
        <v>1.3636363636363635</v>
      </c>
      <c r="H366" s="25">
        <f t="shared" si="147"/>
        <v>5.4416832940322865E-3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18</v>
      </c>
      <c r="D368" s="7">
        <v>32</v>
      </c>
      <c r="E368" s="31">
        <f t="shared" si="144"/>
        <v>3.2650099764193726E-3</v>
      </c>
      <c r="F368" s="31">
        <f t="shared" si="145"/>
        <v>4.3865661411925973E-3</v>
      </c>
      <c r="G368" s="11">
        <f t="shared" si="146"/>
        <v>0.77777777777777779</v>
      </c>
      <c r="H368" s="25">
        <f t="shared" si="147"/>
        <v>2.5394522038817342E-3</v>
      </c>
      <c r="I368" s="2"/>
    </row>
    <row r="369" spans="1:9" s="32" customFormat="1" ht="15" x14ac:dyDescent="0.2">
      <c r="A369" s="39"/>
      <c r="B369" s="29" t="s">
        <v>578</v>
      </c>
      <c r="C369" s="7">
        <v>136</v>
      </c>
      <c r="D369" s="7">
        <v>124</v>
      </c>
      <c r="E369" s="31">
        <f t="shared" si="144"/>
        <v>2.4668964266279701E-2</v>
      </c>
      <c r="F369" s="31">
        <f t="shared" si="145"/>
        <v>1.6997943797121315E-2</v>
      </c>
      <c r="G369" s="11">
        <f t="shared" si="146"/>
        <v>-8.8235294117647065E-2</v>
      </c>
      <c r="H369" s="25">
        <f t="shared" si="147"/>
        <v>-2.1766733176129148E-3</v>
      </c>
      <c r="I369" s="2"/>
    </row>
    <row r="370" spans="1:9" s="32" customFormat="1" ht="15" x14ac:dyDescent="0.2">
      <c r="A370" s="39"/>
      <c r="B370" s="29" t="s">
        <v>85</v>
      </c>
      <c r="C370" s="7">
        <v>4</v>
      </c>
      <c r="D370" s="7">
        <v>112</v>
      </c>
      <c r="E370" s="31">
        <f t="shared" si="144"/>
        <v>7.2555777253763829E-4</v>
      </c>
      <c r="F370" s="31">
        <f t="shared" si="145"/>
        <v>1.5352981494174092E-2</v>
      </c>
      <c r="G370" s="11">
        <f t="shared" si="146"/>
        <v>27</v>
      </c>
      <c r="H370" s="25">
        <f t="shared" si="147"/>
        <v>1.9590059858516234E-2</v>
      </c>
      <c r="I370" s="2"/>
    </row>
    <row r="371" spans="1:9" s="32" customFormat="1" ht="15" x14ac:dyDescent="0.2">
      <c r="A371" s="39"/>
      <c r="B371" s="29" t="s">
        <v>84</v>
      </c>
      <c r="C371" s="7">
        <v>1</v>
      </c>
      <c r="D371" s="7">
        <v>0</v>
      </c>
      <c r="E371" s="31">
        <f t="shared" si="144"/>
        <v>1.8138944313440957E-4</v>
      </c>
      <c r="F371" s="31" t="str">
        <f t="shared" si="145"/>
        <v/>
      </c>
      <c r="G371" s="11">
        <f t="shared" si="146"/>
        <v>-1</v>
      </c>
      <c r="H371" s="25">
        <f t="shared" si="147"/>
        <v>-1.8138944313440957E-4</v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8</v>
      </c>
      <c r="D375" s="7">
        <v>8</v>
      </c>
      <c r="E375" s="31">
        <f t="shared" si="144"/>
        <v>1.4511155450752766E-3</v>
      </c>
      <c r="F375" s="31">
        <f t="shared" si="145"/>
        <v>1.0966415352981493E-3</v>
      </c>
      <c r="G375" s="11">
        <f t="shared" si="146"/>
        <v>0</v>
      </c>
      <c r="H375" s="25">
        <f t="shared" si="147"/>
        <v>0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2</v>
      </c>
      <c r="D377" s="30">
        <v>2</v>
      </c>
      <c r="E377" s="31">
        <f t="shared" si="144"/>
        <v>3.6277888626881915E-4</v>
      </c>
      <c r="F377" s="31">
        <f t="shared" si="145"/>
        <v>2.7416038382453733E-4</v>
      </c>
      <c r="G377" s="79">
        <f t="shared" si="146"/>
        <v>0</v>
      </c>
      <c r="H377" s="25">
        <f t="shared" si="147"/>
        <v>0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7</v>
      </c>
      <c r="E378" s="31" t="str">
        <f t="shared" ref="E378" si="153">+IF(C378=0,"",C378/C$345)</f>
        <v/>
      </c>
      <c r="F378" s="31">
        <f t="shared" ref="F378" si="154">+IF(D378=0,"",D378/D$345)</f>
        <v>9.5956134338588076E-4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197</v>
      </c>
      <c r="D379" s="7">
        <v>175</v>
      </c>
      <c r="E379" s="31">
        <f t="shared" ref="E379:E401" si="156">+IF(C379=0,"",C379/C$345)</f>
        <v>3.5733720297478684E-2</v>
      </c>
      <c r="F379" s="31">
        <f t="shared" ref="F379:F401" si="157">+IF(D379=0,"",D379/D$345)</f>
        <v>2.3989033584647018E-2</v>
      </c>
      <c r="G379" s="11">
        <f t="shared" si="146"/>
        <v>-0.1116751269035533</v>
      </c>
      <c r="H379" s="25">
        <f t="shared" si="147"/>
        <v>-3.9905677489570105E-3</v>
      </c>
      <c r="I379" s="2"/>
    </row>
    <row r="380" spans="1:9" s="32" customFormat="1" ht="15" x14ac:dyDescent="0.2">
      <c r="A380" s="39"/>
      <c r="B380" s="29" t="s">
        <v>484</v>
      </c>
      <c r="C380" s="7">
        <v>1</v>
      </c>
      <c r="D380" s="7">
        <v>3</v>
      </c>
      <c r="E380" s="31">
        <f t="shared" si="156"/>
        <v>1.8138944313440957E-4</v>
      </c>
      <c r="F380" s="31">
        <f t="shared" si="157"/>
        <v>4.1124057573680605E-4</v>
      </c>
      <c r="G380" s="11">
        <f t="shared" si="146"/>
        <v>2</v>
      </c>
      <c r="H380" s="25">
        <f t="shared" si="147"/>
        <v>3.6277888626881915E-4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8</v>
      </c>
      <c r="D383" s="7">
        <v>109</v>
      </c>
      <c r="E383" s="31">
        <f t="shared" si="156"/>
        <v>1.4511155450752766E-3</v>
      </c>
      <c r="F383" s="31">
        <f t="shared" si="157"/>
        <v>1.4941740918437287E-2</v>
      </c>
      <c r="G383" s="11">
        <f t="shared" si="146"/>
        <v>12.625</v>
      </c>
      <c r="H383" s="25">
        <f t="shared" si="147"/>
        <v>1.8320333756575366E-2</v>
      </c>
      <c r="I383" s="2"/>
    </row>
    <row r="384" spans="1:9" s="32" customFormat="1" ht="15" x14ac:dyDescent="0.2">
      <c r="A384" s="39"/>
      <c r="B384" s="29" t="s">
        <v>486</v>
      </c>
      <c r="C384" s="7">
        <v>21</v>
      </c>
      <c r="D384" s="7">
        <v>0</v>
      </c>
      <c r="E384" s="31">
        <f t="shared" si="156"/>
        <v>3.8091783058226011E-3</v>
      </c>
      <c r="F384" s="31" t="str">
        <f t="shared" si="157"/>
        <v/>
      </c>
      <c r="G384" s="11">
        <f t="shared" si="146"/>
        <v>-1</v>
      </c>
      <c r="H384" s="25">
        <f t="shared" si="147"/>
        <v>-3.8091783058226011E-3</v>
      </c>
      <c r="I384" s="2"/>
    </row>
    <row r="385" spans="1:9" s="32" customFormat="1" ht="15" x14ac:dyDescent="0.2">
      <c r="A385" s="48"/>
      <c r="B385" s="29" t="s">
        <v>591</v>
      </c>
      <c r="C385" s="30">
        <v>1577</v>
      </c>
      <c r="D385" s="7">
        <v>2947</v>
      </c>
      <c r="E385" s="31">
        <f t="shared" si="156"/>
        <v>0.28605115182296392</v>
      </c>
      <c r="F385" s="31">
        <f t="shared" si="157"/>
        <v>0.40397532556545579</v>
      </c>
      <c r="G385" s="11">
        <f t="shared" si="146"/>
        <v>0.86873811033608117</v>
      </c>
      <c r="H385" s="25">
        <f t="shared" ref="H385" si="158">+IF(OR(AND(E385=""),(G385="")),"",E385*G385)</f>
        <v>0.24850353709414114</v>
      </c>
      <c r="I385" s="2"/>
    </row>
    <row r="386" spans="1:9" s="32" customFormat="1" ht="15" x14ac:dyDescent="0.2">
      <c r="A386" s="39"/>
      <c r="B386" s="29" t="s">
        <v>487</v>
      </c>
      <c r="C386" s="7">
        <v>255</v>
      </c>
      <c r="D386" s="7">
        <v>748</v>
      </c>
      <c r="E386" s="31">
        <f t="shared" si="156"/>
        <v>4.6254307999274442E-2</v>
      </c>
      <c r="F386" s="31">
        <f t="shared" si="157"/>
        <v>0.10253598355037698</v>
      </c>
      <c r="G386" s="11">
        <f t="shared" si="146"/>
        <v>1.9333333333333333</v>
      </c>
      <c r="H386" s="25">
        <f t="shared" si="147"/>
        <v>8.9424995465263918E-2</v>
      </c>
      <c r="I386" s="2"/>
    </row>
    <row r="387" spans="1:9" s="32" customFormat="1" ht="15" x14ac:dyDescent="0.2">
      <c r="A387" s="39"/>
      <c r="B387" s="29" t="s">
        <v>93</v>
      </c>
      <c r="C387" s="7">
        <v>36</v>
      </c>
      <c r="D387" s="7">
        <v>35</v>
      </c>
      <c r="E387" s="31">
        <f t="shared" si="156"/>
        <v>6.5300199528387452E-3</v>
      </c>
      <c r="F387" s="31">
        <f t="shared" si="157"/>
        <v>4.7978067169294038E-3</v>
      </c>
      <c r="G387" s="11">
        <f t="shared" si="146"/>
        <v>-2.7777777777777776E-2</v>
      </c>
      <c r="H387" s="25">
        <f t="shared" si="147"/>
        <v>-1.8138944313440957E-4</v>
      </c>
      <c r="I387" s="2"/>
    </row>
    <row r="388" spans="1:9" s="32" customFormat="1" ht="15" x14ac:dyDescent="0.2">
      <c r="A388" s="39"/>
      <c r="B388" s="29" t="s">
        <v>86</v>
      </c>
      <c r="C388" s="7">
        <v>71</v>
      </c>
      <c r="D388" s="7">
        <v>172</v>
      </c>
      <c r="E388" s="31">
        <f t="shared" si="156"/>
        <v>1.287865046254308E-2</v>
      </c>
      <c r="F388" s="31">
        <f t="shared" si="157"/>
        <v>2.3577793008910213E-2</v>
      </c>
      <c r="G388" s="11">
        <f t="shared" si="146"/>
        <v>1.4225352112676057</v>
      </c>
      <c r="H388" s="25">
        <f t="shared" si="147"/>
        <v>1.8320333756575369E-2</v>
      </c>
      <c r="I388" s="2"/>
    </row>
    <row r="389" spans="1:9" s="32" customFormat="1" ht="15" x14ac:dyDescent="0.2">
      <c r="A389" s="39"/>
      <c r="B389" s="29" t="s">
        <v>92</v>
      </c>
      <c r="C389" s="7">
        <v>121</v>
      </c>
      <c r="D389" s="7">
        <v>109</v>
      </c>
      <c r="E389" s="31">
        <f t="shared" si="156"/>
        <v>2.1948122619263558E-2</v>
      </c>
      <c r="F389" s="31">
        <f t="shared" si="157"/>
        <v>1.4941740918437287E-2</v>
      </c>
      <c r="G389" s="11">
        <f t="shared" si="146"/>
        <v>-9.9173553719008267E-2</v>
      </c>
      <c r="H389" s="25">
        <f t="shared" si="147"/>
        <v>-2.1766733176129148E-3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2</v>
      </c>
      <c r="E391" s="31">
        <f t="shared" si="156"/>
        <v>1.8138944313440957E-4</v>
      </c>
      <c r="F391" s="31">
        <f t="shared" si="157"/>
        <v>2.7416038382453733E-4</v>
      </c>
      <c r="G391" s="11">
        <f t="shared" si="146"/>
        <v>1</v>
      </c>
      <c r="H391" s="25">
        <f t="shared" si="147"/>
        <v>1.8138944313440957E-4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1</v>
      </c>
      <c r="E392" s="31" t="str">
        <f t="shared" si="156"/>
        <v/>
      </c>
      <c r="F392" s="31">
        <f t="shared" si="157"/>
        <v>1.3708019191226866E-4</v>
      </c>
      <c r="G392" s="11">
        <f t="shared" si="146"/>
        <v>1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30</v>
      </c>
      <c r="D393" s="7">
        <v>40</v>
      </c>
      <c r="E393" s="31">
        <f t="shared" si="156"/>
        <v>5.4416832940322873E-3</v>
      </c>
      <c r="F393" s="31">
        <f t="shared" si="157"/>
        <v>5.4832076764907475E-3</v>
      </c>
      <c r="G393" s="11">
        <f t="shared" si="146"/>
        <v>0.33333333333333331</v>
      </c>
      <c r="H393" s="25">
        <f t="shared" si="147"/>
        <v>1.8138944313440958E-3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15</v>
      </c>
      <c r="D395" s="7">
        <v>7</v>
      </c>
      <c r="E395" s="31">
        <f t="shared" si="156"/>
        <v>2.7208416470161437E-3</v>
      </c>
      <c r="F395" s="31">
        <f t="shared" si="157"/>
        <v>9.5956134338588076E-4</v>
      </c>
      <c r="G395" s="11">
        <f t="shared" si="146"/>
        <v>-0.53333333333333333</v>
      </c>
      <c r="H395" s="25">
        <f t="shared" si="147"/>
        <v>-1.4511155450752766E-3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34</v>
      </c>
      <c r="D397" s="7">
        <v>45</v>
      </c>
      <c r="E397" s="31">
        <f t="shared" si="156"/>
        <v>6.1672410665699253E-3</v>
      </c>
      <c r="F397" s="31">
        <f t="shared" si="157"/>
        <v>6.1686086360520902E-3</v>
      </c>
      <c r="G397" s="11">
        <f t="shared" si="146"/>
        <v>0.3235294117647059</v>
      </c>
      <c r="H397" s="25">
        <f t="shared" si="147"/>
        <v>1.9952838744785053E-3</v>
      </c>
      <c r="I397" s="2"/>
    </row>
    <row r="398" spans="1:9" s="32" customFormat="1" ht="15" x14ac:dyDescent="0.2">
      <c r="A398" s="39"/>
      <c r="B398" s="29" t="s">
        <v>94</v>
      </c>
      <c r="C398" s="7">
        <v>28</v>
      </c>
      <c r="D398" s="7">
        <v>40</v>
      </c>
      <c r="E398" s="31">
        <f t="shared" si="156"/>
        <v>5.0789044077634684E-3</v>
      </c>
      <c r="F398" s="31">
        <f t="shared" si="157"/>
        <v>5.4832076764907475E-3</v>
      </c>
      <c r="G398" s="11">
        <f t="shared" si="146"/>
        <v>0.42857142857142855</v>
      </c>
      <c r="H398" s="25">
        <f t="shared" si="147"/>
        <v>2.1766733176129148E-3</v>
      </c>
      <c r="I398" s="2"/>
    </row>
    <row r="399" spans="1:9" s="32" customFormat="1" ht="15" x14ac:dyDescent="0.2">
      <c r="A399" s="39"/>
      <c r="B399" s="29" t="s">
        <v>257</v>
      </c>
      <c r="C399" s="7">
        <v>208</v>
      </c>
      <c r="D399" s="7">
        <v>281</v>
      </c>
      <c r="E399" s="31">
        <f t="shared" si="156"/>
        <v>3.7729004171957195E-2</v>
      </c>
      <c r="F399" s="31">
        <f t="shared" si="157"/>
        <v>3.8519533927347499E-2</v>
      </c>
      <c r="G399" s="11">
        <f t="shared" si="146"/>
        <v>0.35096153846153844</v>
      </c>
      <c r="H399" s="25">
        <f t="shared" si="147"/>
        <v>1.3241429348811899E-2</v>
      </c>
      <c r="I399" s="2"/>
    </row>
    <row r="400" spans="1:9" s="32" customFormat="1" ht="15" x14ac:dyDescent="0.2">
      <c r="A400" s="39"/>
      <c r="B400" s="29" t="s">
        <v>581</v>
      </c>
      <c r="C400" s="7">
        <v>27</v>
      </c>
      <c r="D400" s="7">
        <v>45</v>
      </c>
      <c r="E400" s="31">
        <f t="shared" si="156"/>
        <v>4.8975149646290584E-3</v>
      </c>
      <c r="F400" s="31">
        <f t="shared" si="157"/>
        <v>6.1686086360520902E-3</v>
      </c>
      <c r="G400" s="11">
        <f t="shared" si="146"/>
        <v>0.66666666666666663</v>
      </c>
      <c r="H400" s="25">
        <f t="shared" si="147"/>
        <v>3.2650099764193721E-3</v>
      </c>
      <c r="I400" s="2"/>
    </row>
    <row r="401" spans="1:9" s="32" customFormat="1" ht="15" x14ac:dyDescent="0.2">
      <c r="A401" s="39"/>
      <c r="B401" s="29" t="s">
        <v>88</v>
      </c>
      <c r="C401" s="7">
        <v>54</v>
      </c>
      <c r="D401" s="7">
        <v>45</v>
      </c>
      <c r="E401" s="31">
        <f t="shared" si="156"/>
        <v>9.7950299292581169E-3</v>
      </c>
      <c r="F401" s="31">
        <f t="shared" si="157"/>
        <v>6.1686086360520902E-3</v>
      </c>
      <c r="G401" s="11">
        <f t="shared" si="146"/>
        <v>-0.16666666666666666</v>
      </c>
      <c r="H401" s="25">
        <f t="shared" si="147"/>
        <v>-1.6325049882096861E-3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3</v>
      </c>
      <c r="E402" s="31" t="str">
        <f t="shared" ref="E402" si="159">+IF(C402=0,"",C402/C$345)</f>
        <v/>
      </c>
      <c r="F402" s="31">
        <f t="shared" ref="F402" si="160">+IF(D402=0,"",D402/D$345)</f>
        <v>4.1124057573680605E-4</v>
      </c>
      <c r="G402" s="11">
        <f t="shared" si="146"/>
        <v>1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4</v>
      </c>
      <c r="E404" s="31" t="str">
        <f t="shared" si="162"/>
        <v/>
      </c>
      <c r="F404" s="31">
        <f t="shared" si="163"/>
        <v>5.4832076764907466E-4</v>
      </c>
      <c r="G404" s="11">
        <f t="shared" si="146"/>
        <v>1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1</v>
      </c>
      <c r="D405" s="7">
        <v>0</v>
      </c>
      <c r="E405" s="31">
        <f t="shared" si="162"/>
        <v>1.8138944313440957E-4</v>
      </c>
      <c r="F405" s="31" t="str">
        <f t="shared" si="163"/>
        <v/>
      </c>
      <c r="G405" s="11">
        <f t="shared" si="146"/>
        <v>-1</v>
      </c>
      <c r="H405" s="25">
        <f t="shared" si="147"/>
        <v>-1.8138944313440957E-4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329</v>
      </c>
      <c r="D409" s="7">
        <v>252</v>
      </c>
      <c r="E409" s="31">
        <f t="shared" si="162"/>
        <v>5.9677126791220753E-2</v>
      </c>
      <c r="F409" s="31">
        <f t="shared" si="163"/>
        <v>3.4544208361891704E-2</v>
      </c>
      <c r="G409" s="11">
        <f t="shared" si="146"/>
        <v>-0.23404255319148937</v>
      </c>
      <c r="H409" s="25">
        <f t="shared" si="147"/>
        <v>-1.3966987121349538E-2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116</v>
      </c>
      <c r="D412" s="7">
        <v>97</v>
      </c>
      <c r="E412" s="31">
        <f t="shared" si="162"/>
        <v>2.104117540359151E-2</v>
      </c>
      <c r="F412" s="31">
        <f t="shared" si="163"/>
        <v>1.3296778615490062E-2</v>
      </c>
      <c r="G412" s="11">
        <f t="shared" si="164"/>
        <v>-0.16379310344827586</v>
      </c>
      <c r="H412" s="25">
        <f t="shared" si="147"/>
        <v>-3.4463994195537816E-3</v>
      </c>
      <c r="I412" s="2"/>
    </row>
    <row r="413" spans="1:9" s="32" customFormat="1" ht="15" x14ac:dyDescent="0.2">
      <c r="A413" s="39"/>
      <c r="B413" s="29" t="s">
        <v>490</v>
      </c>
      <c r="C413" s="7">
        <v>5</v>
      </c>
      <c r="D413" s="7">
        <v>4</v>
      </c>
      <c r="E413" s="31">
        <f t="shared" si="162"/>
        <v>9.0694721567204789E-4</v>
      </c>
      <c r="F413" s="31">
        <f t="shared" si="163"/>
        <v>5.4832076764907466E-4</v>
      </c>
      <c r="G413" s="11">
        <f t="shared" si="164"/>
        <v>-0.2</v>
      </c>
      <c r="H413" s="25">
        <f t="shared" si="147"/>
        <v>-1.813894431344096E-4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</v>
      </c>
      <c r="D417" s="7">
        <v>6</v>
      </c>
      <c r="E417" s="31">
        <f t="shared" ref="E417:E419" si="168">+IF(C417=0,"",C417/C$345)</f>
        <v>5.4416832940322869E-4</v>
      </c>
      <c r="F417" s="31">
        <f t="shared" ref="F417:F419" si="169">+IF(D417=0,"",D417/D$345)</f>
        <v>8.224811514736121E-4</v>
      </c>
      <c r="G417" s="11">
        <f t="shared" si="164"/>
        <v>1</v>
      </c>
      <c r="H417" s="25">
        <f t="shared" ref="H417:H419" si="170">+IF(OR(AND(E417=""),(G417="")),"",E417*G417)</f>
        <v>5.4416832940322869E-4</v>
      </c>
      <c r="I417" s="2"/>
    </row>
    <row r="418" spans="1:9" s="32" customFormat="1" ht="15" x14ac:dyDescent="0.2">
      <c r="A418" s="39"/>
      <c r="B418" s="29" t="s">
        <v>541</v>
      </c>
      <c r="C418" s="7">
        <v>2</v>
      </c>
      <c r="D418" s="7">
        <v>1</v>
      </c>
      <c r="E418" s="31">
        <f t="shared" si="168"/>
        <v>3.6277888626881915E-4</v>
      </c>
      <c r="F418" s="31">
        <f t="shared" si="169"/>
        <v>1.3708019191226866E-4</v>
      </c>
      <c r="G418" s="11">
        <f t="shared" si="164"/>
        <v>-0.5</v>
      </c>
      <c r="H418" s="25">
        <f t="shared" si="170"/>
        <v>-1.8138944313440957E-4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2</v>
      </c>
      <c r="E419" s="31" t="str">
        <f t="shared" si="168"/>
        <v/>
      </c>
      <c r="F419" s="31">
        <f t="shared" si="169"/>
        <v>2.7416038382453733E-4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5</v>
      </c>
      <c r="D420" s="7">
        <v>0</v>
      </c>
      <c r="E420" s="31">
        <f t="shared" si="165"/>
        <v>9.0694721567204789E-4</v>
      </c>
      <c r="F420" s="31" t="str">
        <f t="shared" si="166"/>
        <v/>
      </c>
      <c r="G420" s="11">
        <f t="shared" si="164"/>
        <v>-1</v>
      </c>
      <c r="H420" s="25">
        <f t="shared" si="167"/>
        <v>-9.0694721567204789E-4</v>
      </c>
      <c r="I420" s="2"/>
    </row>
    <row r="421" spans="1:9" s="32" customFormat="1" ht="15" x14ac:dyDescent="0.2">
      <c r="A421" s="39"/>
      <c r="B421" s="29" t="s">
        <v>265</v>
      </c>
      <c r="C421" s="7">
        <v>31</v>
      </c>
      <c r="D421" s="7">
        <v>215</v>
      </c>
      <c r="E421" s="31">
        <f t="shared" si="165"/>
        <v>5.6230727371666973E-3</v>
      </c>
      <c r="F421" s="31">
        <f t="shared" si="166"/>
        <v>2.9472241261137764E-2</v>
      </c>
      <c r="G421" s="11">
        <f t="shared" si="164"/>
        <v>5.935483870967742</v>
      </c>
      <c r="H421" s="25">
        <f t="shared" si="167"/>
        <v>3.3375657536731364E-2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6</v>
      </c>
      <c r="D423" s="7">
        <v>29</v>
      </c>
      <c r="E423" s="31">
        <f t="shared" si="165"/>
        <v>1.0883366588064574E-3</v>
      </c>
      <c r="F423" s="31">
        <f t="shared" si="166"/>
        <v>3.9753255654557916E-3</v>
      </c>
      <c r="G423" s="11">
        <f t="shared" si="164"/>
        <v>3.8333333333333335</v>
      </c>
      <c r="H423" s="25">
        <f t="shared" si="167"/>
        <v>4.1719571920914205E-3</v>
      </c>
      <c r="I423" s="2"/>
    </row>
    <row r="424" spans="1:9" s="32" customFormat="1" ht="15" x14ac:dyDescent="0.2">
      <c r="A424" s="39"/>
      <c r="B424" s="29" t="s">
        <v>492</v>
      </c>
      <c r="C424" s="7">
        <v>6</v>
      </c>
      <c r="D424" s="7">
        <v>0</v>
      </c>
      <c r="E424" s="31">
        <f t="shared" si="165"/>
        <v>1.0883366588064574E-3</v>
      </c>
      <c r="F424" s="31" t="str">
        <f t="shared" si="166"/>
        <v/>
      </c>
      <c r="G424" s="11">
        <f t="shared" si="164"/>
        <v>-1</v>
      </c>
      <c r="H424" s="25">
        <f t="shared" si="167"/>
        <v>-1.0883366588064574E-3</v>
      </c>
      <c r="I424" s="2"/>
    </row>
    <row r="425" spans="1:9" s="32" customFormat="1" ht="15" x14ac:dyDescent="0.2">
      <c r="A425" s="39"/>
      <c r="B425" s="29" t="s">
        <v>545</v>
      </c>
      <c r="C425" s="7">
        <v>16</v>
      </c>
      <c r="D425" s="7">
        <v>0</v>
      </c>
      <c r="E425" s="31">
        <f t="shared" ref="E425" si="171">+IF(C425=0,"",C425/C$345)</f>
        <v>2.9022310901505532E-3</v>
      </c>
      <c r="F425" s="31" t="str">
        <f t="shared" ref="F425" si="172">+IF(D425=0,"",D425/D$345)</f>
        <v/>
      </c>
      <c r="G425" s="11">
        <f t="shared" si="164"/>
        <v>-1</v>
      </c>
      <c r="H425" s="25">
        <f t="shared" ref="H425" si="173">+IF(OR(AND(E425=""),(G425="")),"",E425*G425)</f>
        <v>-2.9022310901505532E-3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1</v>
      </c>
      <c r="E429" s="31" t="str">
        <f t="shared" si="165"/>
        <v/>
      </c>
      <c r="F429" s="31">
        <f t="shared" si="166"/>
        <v>1.3708019191226866E-4</v>
      </c>
      <c r="G429" s="11">
        <f t="shared" si="164"/>
        <v>1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5</v>
      </c>
      <c r="D430" s="7">
        <v>45</v>
      </c>
      <c r="E430" s="31">
        <f t="shared" si="165"/>
        <v>9.0694721567204789E-4</v>
      </c>
      <c r="F430" s="31">
        <f t="shared" si="166"/>
        <v>6.1686086360520902E-3</v>
      </c>
      <c r="G430" s="11">
        <f t="shared" si="164"/>
        <v>8</v>
      </c>
      <c r="H430" s="25">
        <f t="shared" si="167"/>
        <v>7.2555777253763831E-3</v>
      </c>
      <c r="I430" s="2"/>
    </row>
    <row r="431" spans="1:9" s="32" customFormat="1" ht="15" x14ac:dyDescent="0.2">
      <c r="A431" s="39"/>
      <c r="B431" s="29" t="s">
        <v>269</v>
      </c>
      <c r="C431" s="7">
        <v>362</v>
      </c>
      <c r="D431" s="7">
        <v>9</v>
      </c>
      <c r="E431" s="31">
        <f t="shared" si="165"/>
        <v>6.5662978414656265E-2</v>
      </c>
      <c r="F431" s="31">
        <f t="shared" si="166"/>
        <v>1.2337217272104181E-3</v>
      </c>
      <c r="G431" s="11">
        <f t="shared" si="164"/>
        <v>-0.97513812154696133</v>
      </c>
      <c r="H431" s="25">
        <f t="shared" si="167"/>
        <v>-6.4030473426446577E-2</v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9</v>
      </c>
      <c r="D434" s="7">
        <v>19</v>
      </c>
      <c r="E434" s="31">
        <f t="shared" si="165"/>
        <v>1.6325049882096863E-3</v>
      </c>
      <c r="F434" s="31">
        <f t="shared" si="166"/>
        <v>2.6045236463331047E-3</v>
      </c>
      <c r="G434" s="11">
        <f t="shared" si="164"/>
        <v>1.1111111111111112</v>
      </c>
      <c r="H434" s="25">
        <f t="shared" si="167"/>
        <v>1.813894431344096E-3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1</v>
      </c>
      <c r="E437" s="31" t="str">
        <f t="shared" si="178"/>
        <v/>
      </c>
      <c r="F437" s="31">
        <f t="shared" si="179"/>
        <v>1.3708019191226866E-4</v>
      </c>
      <c r="G437" s="11">
        <f t="shared" si="164"/>
        <v>1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2</v>
      </c>
      <c r="D439" s="7">
        <v>0</v>
      </c>
      <c r="E439" s="31">
        <f t="shared" ref="E439:E441" si="181">+IF(C439=0,"",C439/C$345)</f>
        <v>3.6277888626881915E-4</v>
      </c>
      <c r="F439" s="31" t="str">
        <f t="shared" ref="F439:F441" si="182">+IF(D439=0,"",D439/D$345)</f>
        <v/>
      </c>
      <c r="G439" s="11">
        <f t="shared" si="164"/>
        <v>-1</v>
      </c>
      <c r="H439" s="25">
        <f t="shared" ref="H439:H441" si="183">+IF(OR(AND(E439=""),(G439="")),"",E439*G439)</f>
        <v>-3.6277888626881915E-4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2</v>
      </c>
      <c r="D442" s="7">
        <v>2</v>
      </c>
      <c r="E442" s="31">
        <f t="shared" si="165"/>
        <v>3.6277888626881915E-4</v>
      </c>
      <c r="F442" s="31">
        <f t="shared" si="166"/>
        <v>2.7416038382453733E-4</v>
      </c>
      <c r="G442" s="11">
        <f t="shared" si="164"/>
        <v>0</v>
      </c>
      <c r="H442" s="25">
        <f t="shared" si="167"/>
        <v>0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3</v>
      </c>
      <c r="D444" s="7">
        <v>16</v>
      </c>
      <c r="E444" s="31">
        <f t="shared" si="165"/>
        <v>5.4416832940322869E-4</v>
      </c>
      <c r="F444" s="31">
        <f t="shared" si="166"/>
        <v>2.1932830705962986E-3</v>
      </c>
      <c r="G444" s="11">
        <f t="shared" si="164"/>
        <v>4.333333333333333</v>
      </c>
      <c r="H444" s="25">
        <f t="shared" si="167"/>
        <v>2.3580627607473243E-3</v>
      </c>
      <c r="I444" s="2"/>
    </row>
    <row r="445" spans="1:9" s="32" customFormat="1" ht="15" x14ac:dyDescent="0.2">
      <c r="A445" s="39"/>
      <c r="B445" s="29" t="s">
        <v>112</v>
      </c>
      <c r="C445" s="7">
        <v>58</v>
      </c>
      <c r="D445" s="7">
        <v>21</v>
      </c>
      <c r="E445" s="31">
        <f t="shared" si="165"/>
        <v>1.0520587701795755E-2</v>
      </c>
      <c r="F445" s="31">
        <f t="shared" si="166"/>
        <v>2.8786840301576423E-3</v>
      </c>
      <c r="G445" s="11">
        <f t="shared" si="164"/>
        <v>-0.63793103448275867</v>
      </c>
      <c r="H445" s="25">
        <f t="shared" si="167"/>
        <v>-6.7114093959731542E-3</v>
      </c>
      <c r="I445" s="2"/>
    </row>
    <row r="446" spans="1:9" s="32" customFormat="1" ht="15" x14ac:dyDescent="0.2">
      <c r="A446" s="39"/>
      <c r="B446" s="29" t="s">
        <v>271</v>
      </c>
      <c r="C446" s="7">
        <v>49</v>
      </c>
      <c r="D446" s="7">
        <v>6</v>
      </c>
      <c r="E446" s="31">
        <f t="shared" si="165"/>
        <v>8.888082713586069E-3</v>
      </c>
      <c r="F446" s="31">
        <f t="shared" si="166"/>
        <v>8.224811514736121E-4</v>
      </c>
      <c r="G446" s="11">
        <f t="shared" si="164"/>
        <v>-0.87755102040816324</v>
      </c>
      <c r="H446" s="25">
        <f t="shared" si="167"/>
        <v>-7.7997460547796112E-3</v>
      </c>
      <c r="I446" s="2"/>
    </row>
    <row r="447" spans="1:9" s="32" customFormat="1" ht="15" x14ac:dyDescent="0.2">
      <c r="A447" s="39"/>
      <c r="B447" s="29" t="s">
        <v>494</v>
      </c>
      <c r="C447" s="7">
        <v>52</v>
      </c>
      <c r="D447" s="7">
        <v>8</v>
      </c>
      <c r="E447" s="31">
        <f t="shared" si="165"/>
        <v>9.4322510429892988E-3</v>
      </c>
      <c r="F447" s="31">
        <f t="shared" si="166"/>
        <v>1.0966415352981493E-3</v>
      </c>
      <c r="G447" s="11">
        <f t="shared" si="164"/>
        <v>-0.84615384615384615</v>
      </c>
      <c r="H447" s="25">
        <f t="shared" si="167"/>
        <v>-7.9811354979140211E-3</v>
      </c>
      <c r="I447" s="2"/>
    </row>
    <row r="448" spans="1:9" s="32" customFormat="1" ht="30" x14ac:dyDescent="0.2">
      <c r="A448" s="39"/>
      <c r="B448" s="29" t="s">
        <v>495</v>
      </c>
      <c r="C448" s="7">
        <v>50</v>
      </c>
      <c r="D448" s="7">
        <v>2</v>
      </c>
      <c r="E448" s="31">
        <f t="shared" si="165"/>
        <v>9.0694721567204789E-3</v>
      </c>
      <c r="F448" s="31">
        <f t="shared" si="166"/>
        <v>2.7416038382453733E-4</v>
      </c>
      <c r="G448" s="11">
        <f t="shared" si="164"/>
        <v>-0.96</v>
      </c>
      <c r="H448" s="25">
        <f t="shared" si="167"/>
        <v>-8.7066932704516591E-3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9</v>
      </c>
      <c r="D450" s="7">
        <v>20</v>
      </c>
      <c r="E450" s="31">
        <f t="shared" si="165"/>
        <v>1.6325049882096863E-3</v>
      </c>
      <c r="F450" s="31">
        <f t="shared" si="166"/>
        <v>2.7416038382453737E-3</v>
      </c>
      <c r="G450" s="11">
        <f t="shared" si="164"/>
        <v>1.2222222222222223</v>
      </c>
      <c r="H450" s="25">
        <f t="shared" si="167"/>
        <v>1.9952838744785057E-3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</v>
      </c>
      <c r="E451" s="31" t="str">
        <f t="shared" si="165"/>
        <v/>
      </c>
      <c r="F451" s="31">
        <f t="shared" si="166"/>
        <v>1.3708019191226866E-4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1</v>
      </c>
      <c r="D453" s="7">
        <v>0</v>
      </c>
      <c r="E453" s="31">
        <f t="shared" si="165"/>
        <v>1.8138944313440957E-4</v>
      </c>
      <c r="F453" s="31" t="str">
        <f t="shared" si="166"/>
        <v/>
      </c>
      <c r="G453" s="11">
        <f t="shared" si="164"/>
        <v>-1</v>
      </c>
      <c r="H453" s="25">
        <f t="shared" si="167"/>
        <v>-1.8138944313440957E-4</v>
      </c>
      <c r="I453" s="2"/>
    </row>
    <row r="454" spans="1:9" s="32" customFormat="1" ht="15" x14ac:dyDescent="0.2">
      <c r="A454" s="39"/>
      <c r="B454" s="29" t="s">
        <v>107</v>
      </c>
      <c r="C454" s="7">
        <v>40</v>
      </c>
      <c r="D454" s="7">
        <v>43</v>
      </c>
      <c r="E454" s="31">
        <f t="shared" si="165"/>
        <v>7.2555777253763831E-3</v>
      </c>
      <c r="F454" s="31">
        <f t="shared" si="166"/>
        <v>5.8944482522275531E-3</v>
      </c>
      <c r="G454" s="11">
        <f t="shared" si="164"/>
        <v>7.4999999999999997E-2</v>
      </c>
      <c r="H454" s="25">
        <f t="shared" si="167"/>
        <v>5.4416832940322869E-4</v>
      </c>
      <c r="I454" s="2"/>
    </row>
    <row r="455" spans="1:9" s="32" customFormat="1" ht="15" x14ac:dyDescent="0.2">
      <c r="A455" s="39"/>
      <c r="B455" s="29" t="s">
        <v>272</v>
      </c>
      <c r="C455" s="7">
        <v>13</v>
      </c>
      <c r="D455" s="7">
        <v>33</v>
      </c>
      <c r="E455" s="31">
        <f t="shared" si="165"/>
        <v>2.3580627607473247E-3</v>
      </c>
      <c r="F455" s="31">
        <f t="shared" si="166"/>
        <v>4.5236463331048667E-3</v>
      </c>
      <c r="G455" s="11">
        <f t="shared" si="164"/>
        <v>1.5384615384615385</v>
      </c>
      <c r="H455" s="25">
        <f t="shared" si="167"/>
        <v>3.627788862688192E-3</v>
      </c>
      <c r="I455" s="2"/>
    </row>
    <row r="456" spans="1:9" s="32" customFormat="1" ht="15" x14ac:dyDescent="0.2">
      <c r="A456" s="39"/>
      <c r="B456" s="29" t="s">
        <v>106</v>
      </c>
      <c r="C456" s="7">
        <v>27</v>
      </c>
      <c r="D456" s="7">
        <v>2</v>
      </c>
      <c r="E456" s="31">
        <f t="shared" si="165"/>
        <v>4.8975149646290584E-3</v>
      </c>
      <c r="F456" s="31">
        <f t="shared" si="166"/>
        <v>2.7416038382453733E-4</v>
      </c>
      <c r="G456" s="11">
        <f t="shared" si="164"/>
        <v>-0.92592592592592593</v>
      </c>
      <c r="H456" s="25">
        <f t="shared" si="167"/>
        <v>-4.5347360783602395E-3</v>
      </c>
      <c r="I456" s="2"/>
    </row>
    <row r="457" spans="1:9" s="32" customFormat="1" ht="15" x14ac:dyDescent="0.2">
      <c r="A457" s="39"/>
      <c r="B457" s="29" t="s">
        <v>337</v>
      </c>
      <c r="C457" s="7">
        <v>9</v>
      </c>
      <c r="D457" s="7">
        <v>8</v>
      </c>
      <c r="E457" s="31">
        <f t="shared" si="165"/>
        <v>1.6325049882096863E-3</v>
      </c>
      <c r="F457" s="31">
        <f t="shared" si="166"/>
        <v>1.0966415352981493E-3</v>
      </c>
      <c r="G457" s="11">
        <f t="shared" si="164"/>
        <v>-0.1111111111111111</v>
      </c>
      <c r="H457" s="25">
        <f t="shared" si="167"/>
        <v>-1.8138944313440957E-4</v>
      </c>
      <c r="I457" s="2"/>
    </row>
    <row r="458" spans="1:9" s="32" customFormat="1" ht="15" x14ac:dyDescent="0.2">
      <c r="A458" s="39"/>
      <c r="B458" s="29" t="s">
        <v>116</v>
      </c>
      <c r="C458" s="7">
        <v>20</v>
      </c>
      <c r="D458" s="7">
        <v>3</v>
      </c>
      <c r="E458" s="31">
        <f t="shared" si="165"/>
        <v>3.6277888626881916E-3</v>
      </c>
      <c r="F458" s="31">
        <f t="shared" si="166"/>
        <v>4.1124057573680605E-4</v>
      </c>
      <c r="G458" s="11">
        <f t="shared" si="164"/>
        <v>-0.85</v>
      </c>
      <c r="H458" s="25">
        <f t="shared" si="167"/>
        <v>-3.0836205332849627E-3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90</v>
      </c>
      <c r="D460" s="7">
        <v>24</v>
      </c>
      <c r="E460" s="31">
        <f t="shared" si="165"/>
        <v>1.6325049882096862E-2</v>
      </c>
      <c r="F460" s="31">
        <f t="shared" si="166"/>
        <v>3.2899246058944484E-3</v>
      </c>
      <c r="G460" s="11">
        <f t="shared" si="164"/>
        <v>-0.73333333333333328</v>
      </c>
      <c r="H460" s="25">
        <f t="shared" si="167"/>
        <v>-1.1971703246871031E-2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1</v>
      </c>
      <c r="E461" s="31" t="str">
        <f t="shared" si="165"/>
        <v/>
      </c>
      <c r="F461" s="31">
        <f t="shared" si="166"/>
        <v>1.3708019191226866E-4</v>
      </c>
      <c r="G461" s="11">
        <f t="shared" si="164"/>
        <v>1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3</v>
      </c>
      <c r="D465" s="7">
        <v>2</v>
      </c>
      <c r="E465" s="31">
        <f t="shared" si="165"/>
        <v>5.4416832940322869E-4</v>
      </c>
      <c r="F465" s="31">
        <f t="shared" si="166"/>
        <v>2.7416038382453733E-4</v>
      </c>
      <c r="G465" s="11">
        <f t="shared" si="164"/>
        <v>-0.33333333333333331</v>
      </c>
      <c r="H465" s="25">
        <f t="shared" si="167"/>
        <v>-1.8138944313440955E-4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15</v>
      </c>
      <c r="D468" s="7">
        <v>29</v>
      </c>
      <c r="E468" s="31">
        <f t="shared" si="165"/>
        <v>2.7208416470161437E-3</v>
      </c>
      <c r="F468" s="31">
        <f t="shared" si="166"/>
        <v>3.9753255654557916E-3</v>
      </c>
      <c r="G468" s="11">
        <f t="shared" si="164"/>
        <v>0.93333333333333335</v>
      </c>
      <c r="H468" s="25">
        <f t="shared" si="167"/>
        <v>2.5394522038817342E-3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3</v>
      </c>
      <c r="D470" s="7">
        <v>0</v>
      </c>
      <c r="E470" s="31">
        <f t="shared" si="165"/>
        <v>5.4416832940322869E-4</v>
      </c>
      <c r="F470" s="31" t="str">
        <f t="shared" si="166"/>
        <v/>
      </c>
      <c r="G470" s="11">
        <f t="shared" si="164"/>
        <v>-1</v>
      </c>
      <c r="H470" s="25">
        <f t="shared" si="167"/>
        <v>-5.4416832940322869E-4</v>
      </c>
      <c r="I470" s="2"/>
    </row>
    <row r="471" spans="1:9" s="32" customFormat="1" ht="15" x14ac:dyDescent="0.2">
      <c r="A471" s="39"/>
      <c r="B471" s="29" t="s">
        <v>276</v>
      </c>
      <c r="C471" s="7">
        <v>3</v>
      </c>
      <c r="D471" s="7">
        <v>0</v>
      </c>
      <c r="E471" s="31">
        <f t="shared" si="165"/>
        <v>5.4416832940322869E-4</v>
      </c>
      <c r="F471" s="31" t="str">
        <f t="shared" si="166"/>
        <v/>
      </c>
      <c r="G471" s="11">
        <f t="shared" si="164"/>
        <v>-1</v>
      </c>
      <c r="H471" s="25">
        <f t="shared" si="167"/>
        <v>-5.4416832940322869E-4</v>
      </c>
      <c r="I471" s="2"/>
    </row>
    <row r="472" spans="1:9" s="32" customFormat="1" ht="15" x14ac:dyDescent="0.2">
      <c r="A472" s="39"/>
      <c r="B472" s="29" t="s">
        <v>499</v>
      </c>
      <c r="C472" s="7">
        <v>4</v>
      </c>
      <c r="D472" s="7">
        <v>5</v>
      </c>
      <c r="E472" s="31">
        <f t="shared" si="165"/>
        <v>7.2555777253763829E-4</v>
      </c>
      <c r="F472" s="31">
        <f t="shared" si="166"/>
        <v>6.8540095956134343E-4</v>
      </c>
      <c r="G472" s="11">
        <f t="shared" si="164"/>
        <v>0.25</v>
      </c>
      <c r="H472" s="25">
        <f t="shared" si="167"/>
        <v>1.8138944313440957E-4</v>
      </c>
      <c r="I472" s="2"/>
    </row>
    <row r="473" spans="1:9" s="32" customFormat="1" ht="15" x14ac:dyDescent="0.2">
      <c r="A473" s="39"/>
      <c r="B473" s="29" t="s">
        <v>277</v>
      </c>
      <c r="C473" s="7">
        <v>8</v>
      </c>
      <c r="D473" s="7">
        <v>7</v>
      </c>
      <c r="E473" s="31">
        <f t="shared" si="165"/>
        <v>1.4511155450752766E-3</v>
      </c>
      <c r="F473" s="31">
        <f t="shared" si="166"/>
        <v>9.5956134338588076E-4</v>
      </c>
      <c r="G473" s="11">
        <f t="shared" si="164"/>
        <v>-0.125</v>
      </c>
      <c r="H473" s="25">
        <f t="shared" si="167"/>
        <v>-1.8138944313440957E-4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1</v>
      </c>
      <c r="E474" s="31" t="str">
        <f t="shared" si="165"/>
        <v/>
      </c>
      <c r="F474" s="31">
        <f t="shared" si="166"/>
        <v>1.3708019191226866E-4</v>
      </c>
      <c r="G474" s="11">
        <f t="shared" si="164"/>
        <v>1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1</v>
      </c>
      <c r="D475" s="7">
        <v>2</v>
      </c>
      <c r="E475" s="31">
        <f t="shared" si="165"/>
        <v>1.8138944313440957E-4</v>
      </c>
      <c r="F475" s="31">
        <f t="shared" si="166"/>
        <v>2.7416038382453733E-4</v>
      </c>
      <c r="G475" s="11">
        <f t="shared" si="164"/>
        <v>1</v>
      </c>
      <c r="H475" s="25">
        <f t="shared" si="167"/>
        <v>1.8138944313440957E-4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1</v>
      </c>
      <c r="E476" s="31">
        <f t="shared" si="165"/>
        <v>1.8138944313440957E-4</v>
      </c>
      <c r="F476" s="31">
        <f t="shared" si="166"/>
        <v>1.3708019191226866E-4</v>
      </c>
      <c r="G476" s="11">
        <f t="shared" si="164"/>
        <v>0</v>
      </c>
      <c r="H476" s="25">
        <f t="shared" si="167"/>
        <v>0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10</v>
      </c>
      <c r="D478" s="7">
        <v>3</v>
      </c>
      <c r="E478" s="31">
        <f t="shared" si="165"/>
        <v>1.8138944313440958E-3</v>
      </c>
      <c r="F478" s="31">
        <f t="shared" si="166"/>
        <v>4.1124057573680605E-4</v>
      </c>
      <c r="G478" s="11">
        <f t="shared" ref="G478:G541" si="184">+IF(AND(C478=0,D478=0)," ",IF(C478=0,1,IF(D478=0,-1,(D478-C478)/C478)))</f>
        <v>-0.7</v>
      </c>
      <c r="H478" s="25">
        <f t="shared" si="167"/>
        <v>-1.2697261019408669E-3</v>
      </c>
      <c r="I478" s="2"/>
    </row>
    <row r="479" spans="1:9" s="32" customFormat="1" ht="15" x14ac:dyDescent="0.2">
      <c r="A479" s="39"/>
      <c r="B479" s="29" t="s">
        <v>500</v>
      </c>
      <c r="C479" s="7">
        <v>28</v>
      </c>
      <c r="D479" s="7">
        <v>12</v>
      </c>
      <c r="E479" s="31">
        <f t="shared" si="165"/>
        <v>5.0789044077634684E-3</v>
      </c>
      <c r="F479" s="31">
        <f t="shared" si="166"/>
        <v>1.6449623029472242E-3</v>
      </c>
      <c r="G479" s="11">
        <f t="shared" si="184"/>
        <v>-0.5714285714285714</v>
      </c>
      <c r="H479" s="25">
        <f t="shared" si="167"/>
        <v>-2.9022310901505532E-3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2</v>
      </c>
      <c r="E480" s="31">
        <f t="shared" si="165"/>
        <v>1.8138944313440957E-4</v>
      </c>
      <c r="F480" s="31">
        <f t="shared" si="166"/>
        <v>2.7416038382453733E-4</v>
      </c>
      <c r="G480" s="11">
        <f t="shared" si="184"/>
        <v>1</v>
      </c>
      <c r="H480" s="25">
        <f t="shared" si="167"/>
        <v>1.8138944313440957E-4</v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13</v>
      </c>
      <c r="D485" s="7">
        <v>5</v>
      </c>
      <c r="E485" s="31">
        <f t="shared" si="165"/>
        <v>2.3580627607473247E-3</v>
      </c>
      <c r="F485" s="31">
        <f t="shared" si="166"/>
        <v>6.8540095956134343E-4</v>
      </c>
      <c r="G485" s="11">
        <f t="shared" si="184"/>
        <v>-0.61538461538461542</v>
      </c>
      <c r="H485" s="25">
        <f t="shared" si="167"/>
        <v>-1.4511155450752768E-3</v>
      </c>
      <c r="I485" s="2"/>
    </row>
    <row r="486" spans="1:9" s="32" customFormat="1" ht="15" x14ac:dyDescent="0.2">
      <c r="A486" s="39"/>
      <c r="B486" s="29" t="s">
        <v>286</v>
      </c>
      <c r="C486" s="7">
        <v>1</v>
      </c>
      <c r="D486" s="7">
        <v>1</v>
      </c>
      <c r="E486" s="31">
        <f t="shared" si="165"/>
        <v>1.8138944313440957E-4</v>
      </c>
      <c r="F486" s="31">
        <f t="shared" si="166"/>
        <v>1.3708019191226866E-4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4</v>
      </c>
      <c r="E489" s="31" t="str">
        <f t="shared" si="165"/>
        <v/>
      </c>
      <c r="F489" s="31">
        <f t="shared" si="166"/>
        <v>5.4832076764907466E-4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1</v>
      </c>
      <c r="E490" s="31" t="str">
        <f t="shared" si="165"/>
        <v/>
      </c>
      <c r="F490" s="31">
        <f t="shared" si="166"/>
        <v>1.3708019191226866E-4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7</v>
      </c>
      <c r="D499" s="7">
        <v>2</v>
      </c>
      <c r="E499" s="31">
        <f t="shared" si="185"/>
        <v>1.2697261019408671E-3</v>
      </c>
      <c r="F499" s="31">
        <f t="shared" si="186"/>
        <v>2.7416038382453733E-4</v>
      </c>
      <c r="G499" s="11">
        <f t="shared" si="184"/>
        <v>-0.7142857142857143</v>
      </c>
      <c r="H499" s="25">
        <f t="shared" si="187"/>
        <v>-9.0694721567204789E-4</v>
      </c>
      <c r="I499" s="2"/>
    </row>
    <row r="500" spans="1:9" s="32" customFormat="1" ht="15" x14ac:dyDescent="0.2">
      <c r="A500" s="39"/>
      <c r="B500" s="29" t="s">
        <v>122</v>
      </c>
      <c r="C500" s="7">
        <v>1</v>
      </c>
      <c r="D500" s="7">
        <v>1</v>
      </c>
      <c r="E500" s="31">
        <f t="shared" si="185"/>
        <v>1.8138944313440957E-4</v>
      </c>
      <c r="F500" s="31">
        <f t="shared" si="186"/>
        <v>1.3708019191226866E-4</v>
      </c>
      <c r="G500" s="11">
        <f t="shared" si="184"/>
        <v>0</v>
      </c>
      <c r="H500" s="25">
        <f t="shared" si="187"/>
        <v>0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8</v>
      </c>
      <c r="D504" s="7">
        <v>39</v>
      </c>
      <c r="E504" s="31">
        <f t="shared" si="185"/>
        <v>1.4511155450752766E-3</v>
      </c>
      <c r="F504" s="31">
        <f t="shared" si="186"/>
        <v>5.346127484578478E-3</v>
      </c>
      <c r="G504" s="11">
        <f t="shared" si="184"/>
        <v>3.875</v>
      </c>
      <c r="H504" s="25">
        <f t="shared" si="187"/>
        <v>5.6230727371666964E-3</v>
      </c>
      <c r="I504" s="2"/>
    </row>
    <row r="505" spans="1:9" s="32" customFormat="1" ht="15" x14ac:dyDescent="0.2">
      <c r="A505" s="39"/>
      <c r="B505" s="29" t="s">
        <v>117</v>
      </c>
      <c r="C505" s="7">
        <v>1</v>
      </c>
      <c r="D505" s="7">
        <v>0</v>
      </c>
      <c r="E505" s="31">
        <f t="shared" si="185"/>
        <v>1.8138944313440957E-4</v>
      </c>
      <c r="F505" s="31" t="str">
        <f t="shared" si="186"/>
        <v/>
      </c>
      <c r="G505" s="11">
        <f t="shared" si="184"/>
        <v>-1</v>
      </c>
      <c r="H505" s="25">
        <f t="shared" si="187"/>
        <v>-1.8138944313440957E-4</v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10</v>
      </c>
      <c r="D521" s="7">
        <v>11</v>
      </c>
      <c r="E521" s="31">
        <f t="shared" si="185"/>
        <v>1.8138944313440958E-3</v>
      </c>
      <c r="F521" s="31">
        <f t="shared" si="186"/>
        <v>1.5078821110349554E-3</v>
      </c>
      <c r="G521" s="11">
        <f t="shared" si="184"/>
        <v>0.1</v>
      </c>
      <c r="H521" s="25">
        <f t="shared" si="187"/>
        <v>1.813894431344096E-4</v>
      </c>
      <c r="I521" s="2"/>
    </row>
    <row r="522" spans="1:9" s="32" customFormat="1" ht="15" x14ac:dyDescent="0.2">
      <c r="A522" s="39"/>
      <c r="B522" s="29" t="s">
        <v>506</v>
      </c>
      <c r="C522" s="7">
        <v>1</v>
      </c>
      <c r="D522" s="7">
        <v>0</v>
      </c>
      <c r="E522" s="31">
        <f t="shared" si="185"/>
        <v>1.8138944313440957E-4</v>
      </c>
      <c r="F522" s="31" t="str">
        <f t="shared" si="186"/>
        <v/>
      </c>
      <c r="G522" s="11">
        <f t="shared" si="184"/>
        <v>-1</v>
      </c>
      <c r="H522" s="25">
        <f t="shared" si="187"/>
        <v>-1.8138944313440957E-4</v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0</v>
      </c>
      <c r="E523" s="31">
        <f t="shared" ref="E523" si="188">+IF(C523=0,"",C523/C$345)</f>
        <v>5.4416832940322869E-4</v>
      </c>
      <c r="F523" s="31" t="str">
        <f t="shared" ref="F523" si="189">+IF(D523=0,"",D523/D$345)</f>
        <v/>
      </c>
      <c r="G523" s="11">
        <f t="shared" si="184"/>
        <v>-1</v>
      </c>
      <c r="H523" s="25">
        <f t="shared" ref="H523" si="190">+IF(OR(AND(E523=""),(G523="")),"",E523*G523)</f>
        <v>-5.4416832940322869E-4</v>
      </c>
      <c r="I523" s="2"/>
    </row>
    <row r="524" spans="1:9" s="32" customFormat="1" ht="15" x14ac:dyDescent="0.2">
      <c r="A524" s="39"/>
      <c r="B524" s="29" t="s">
        <v>135</v>
      </c>
      <c r="C524" s="7">
        <v>60</v>
      </c>
      <c r="D524" s="7">
        <v>19</v>
      </c>
      <c r="E524" s="31">
        <f t="shared" ref="E524:E549" si="191">+IF(C524=0,"",C524/C$345)</f>
        <v>1.0883366588064575E-2</v>
      </c>
      <c r="F524" s="31">
        <f t="shared" ref="F524:F549" si="192">+IF(D524=0,"",D524/D$345)</f>
        <v>2.6045236463331047E-3</v>
      </c>
      <c r="G524" s="11">
        <f t="shared" si="184"/>
        <v>-0.68333333333333335</v>
      </c>
      <c r="H524" s="25">
        <f t="shared" si="187"/>
        <v>-7.436967168510793E-3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2</v>
      </c>
      <c r="D526" s="7">
        <v>0</v>
      </c>
      <c r="E526" s="31">
        <f t="shared" si="191"/>
        <v>3.6277888626881915E-4</v>
      </c>
      <c r="F526" s="31" t="str">
        <f t="shared" si="192"/>
        <v/>
      </c>
      <c r="G526" s="11">
        <f t="shared" si="184"/>
        <v>-1</v>
      </c>
      <c r="H526" s="25">
        <f t="shared" si="187"/>
        <v>-3.6277888626881915E-4</v>
      </c>
      <c r="I526" s="2"/>
    </row>
    <row r="527" spans="1:9" s="32" customFormat="1" ht="15" x14ac:dyDescent="0.2">
      <c r="A527" s="39"/>
      <c r="B527" s="29" t="s">
        <v>338</v>
      </c>
      <c r="C527" s="7">
        <v>58</v>
      </c>
      <c r="D527" s="7">
        <v>53</v>
      </c>
      <c r="E527" s="31">
        <f t="shared" si="191"/>
        <v>1.0520587701795755E-2</v>
      </c>
      <c r="F527" s="31">
        <f t="shared" si="192"/>
        <v>7.2652501713502396E-3</v>
      </c>
      <c r="G527" s="11">
        <f t="shared" si="184"/>
        <v>-8.6206896551724144E-2</v>
      </c>
      <c r="H527" s="25">
        <f t="shared" si="187"/>
        <v>-9.0694721567204789E-4</v>
      </c>
      <c r="I527" s="2"/>
    </row>
    <row r="528" spans="1:9" s="32" customFormat="1" ht="15" x14ac:dyDescent="0.2">
      <c r="A528" s="39"/>
      <c r="B528" s="29" t="s">
        <v>339</v>
      </c>
      <c r="C528" s="7">
        <v>44</v>
      </c>
      <c r="D528" s="7">
        <v>17</v>
      </c>
      <c r="E528" s="31">
        <f t="shared" si="191"/>
        <v>7.9811354979140211E-3</v>
      </c>
      <c r="F528" s="31">
        <f t="shared" si="192"/>
        <v>2.3303632625085676E-3</v>
      </c>
      <c r="G528" s="11">
        <f t="shared" si="184"/>
        <v>-0.61363636363636365</v>
      </c>
      <c r="H528" s="25">
        <f t="shared" si="187"/>
        <v>-4.8975149646290584E-3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1</v>
      </c>
      <c r="D530" s="7">
        <v>4</v>
      </c>
      <c r="E530" s="31">
        <f t="shared" si="191"/>
        <v>1.8138944313440957E-4</v>
      </c>
      <c r="F530" s="31">
        <f t="shared" si="192"/>
        <v>5.4832076764907466E-4</v>
      </c>
      <c r="G530" s="11">
        <f t="shared" si="184"/>
        <v>3</v>
      </c>
      <c r="H530" s="25">
        <f t="shared" si="187"/>
        <v>5.4416832940322869E-4</v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4</v>
      </c>
      <c r="E531" s="31" t="str">
        <f t="shared" si="191"/>
        <v/>
      </c>
      <c r="F531" s="31">
        <f t="shared" si="192"/>
        <v>5.4832076764907466E-4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3</v>
      </c>
      <c r="D536" s="7">
        <v>12</v>
      </c>
      <c r="E536" s="31">
        <f t="shared" si="191"/>
        <v>5.4416832940322869E-4</v>
      </c>
      <c r="F536" s="31">
        <f t="shared" si="192"/>
        <v>1.6449623029472242E-3</v>
      </c>
      <c r="G536" s="11">
        <f t="shared" si="184"/>
        <v>3</v>
      </c>
      <c r="H536" s="25">
        <f t="shared" si="187"/>
        <v>1.6325049882096861E-3</v>
      </c>
      <c r="I536" s="2"/>
    </row>
    <row r="537" spans="1:9" s="32" customFormat="1" ht="15" x14ac:dyDescent="0.2">
      <c r="A537" s="39"/>
      <c r="B537" s="29" t="s">
        <v>307</v>
      </c>
      <c r="C537" s="7">
        <v>19</v>
      </c>
      <c r="D537" s="7">
        <v>0</v>
      </c>
      <c r="E537" s="31">
        <f t="shared" si="191"/>
        <v>3.4463994195537821E-3</v>
      </c>
      <c r="F537" s="31" t="str">
        <f t="shared" si="192"/>
        <v/>
      </c>
      <c r="G537" s="11">
        <f t="shared" si="184"/>
        <v>-1</v>
      </c>
      <c r="H537" s="25">
        <f t="shared" si="187"/>
        <v>-3.4463994195537821E-3</v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0</v>
      </c>
      <c r="E538" s="31">
        <f t="shared" si="191"/>
        <v>1.8138944313440957E-4</v>
      </c>
      <c r="F538" s="31" t="str">
        <f t="shared" si="192"/>
        <v/>
      </c>
      <c r="G538" s="11">
        <f t="shared" si="184"/>
        <v>-1</v>
      </c>
      <c r="H538" s="25">
        <f t="shared" si="187"/>
        <v>-1.8138944313440957E-4</v>
      </c>
      <c r="I538" s="2"/>
    </row>
    <row r="539" spans="1:9" s="32" customFormat="1" ht="15" x14ac:dyDescent="0.2">
      <c r="A539" s="39"/>
      <c r="B539" s="29" t="s">
        <v>309</v>
      </c>
      <c r="C539" s="7">
        <v>5</v>
      </c>
      <c r="D539" s="7">
        <v>7</v>
      </c>
      <c r="E539" s="31">
        <f t="shared" si="191"/>
        <v>9.0694721567204789E-4</v>
      </c>
      <c r="F539" s="31">
        <f t="shared" si="192"/>
        <v>9.5956134338588076E-4</v>
      </c>
      <c r="G539" s="11">
        <f t="shared" si="184"/>
        <v>0.4</v>
      </c>
      <c r="H539" s="25">
        <f t="shared" si="187"/>
        <v>3.627788862688192E-4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1</v>
      </c>
      <c r="E540" s="31" t="str">
        <f t="shared" si="191"/>
        <v/>
      </c>
      <c r="F540" s="31">
        <f t="shared" si="192"/>
        <v>1.3708019191226866E-4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20</v>
      </c>
      <c r="D542" s="7">
        <v>27</v>
      </c>
      <c r="E542" s="31">
        <f t="shared" si="191"/>
        <v>3.6277888626881916E-3</v>
      </c>
      <c r="F542" s="31">
        <f t="shared" si="192"/>
        <v>3.7011651816312545E-3</v>
      </c>
      <c r="G542" s="11">
        <f t="shared" ref="G542:G564" si="193">+IF(AND(C542=0,D542=0)," ",IF(C542=0,1,IF(D542=0,-1,(D542-C542)/C542)))</f>
        <v>0.35</v>
      </c>
      <c r="H542" s="25">
        <f t="shared" si="187"/>
        <v>1.2697261019408669E-3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5</v>
      </c>
      <c r="D544" s="7">
        <v>10</v>
      </c>
      <c r="E544" s="31">
        <f t="shared" si="191"/>
        <v>9.0694721567204789E-4</v>
      </c>
      <c r="F544" s="31">
        <f t="shared" si="192"/>
        <v>1.3708019191226869E-3</v>
      </c>
      <c r="G544" s="11">
        <f t="shared" si="193"/>
        <v>1</v>
      </c>
      <c r="H544" s="25">
        <f t="shared" si="187"/>
        <v>9.0694721567204789E-4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124</v>
      </c>
      <c r="D547" s="7">
        <v>112</v>
      </c>
      <c r="E547" s="31">
        <f t="shared" si="191"/>
        <v>2.2492290948666789E-2</v>
      </c>
      <c r="F547" s="31">
        <f t="shared" si="192"/>
        <v>1.5352981494174092E-2</v>
      </c>
      <c r="G547" s="11">
        <f t="shared" si="193"/>
        <v>-9.6774193548387094E-2</v>
      </c>
      <c r="H547" s="25">
        <f t="shared" si="187"/>
        <v>-2.1766733176129152E-3</v>
      </c>
      <c r="I547" s="2"/>
    </row>
    <row r="548" spans="1:9" s="32" customFormat="1" ht="15" x14ac:dyDescent="0.2">
      <c r="A548" s="39"/>
      <c r="B548" s="29" t="s">
        <v>142</v>
      </c>
      <c r="C548" s="7">
        <v>58</v>
      </c>
      <c r="D548" s="7">
        <v>3</v>
      </c>
      <c r="E548" s="31">
        <f t="shared" si="191"/>
        <v>1.0520587701795755E-2</v>
      </c>
      <c r="F548" s="31">
        <f t="shared" si="192"/>
        <v>4.1124057573680605E-4</v>
      </c>
      <c r="G548" s="11">
        <f t="shared" si="193"/>
        <v>-0.94827586206896552</v>
      </c>
      <c r="H548" s="25">
        <f t="shared" si="187"/>
        <v>-9.9764193723925268E-3</v>
      </c>
      <c r="I548" s="2"/>
    </row>
    <row r="549" spans="1:9" s="32" customFormat="1" ht="15" x14ac:dyDescent="0.2">
      <c r="A549" s="39"/>
      <c r="B549" s="29" t="s">
        <v>314</v>
      </c>
      <c r="C549" s="7">
        <v>59</v>
      </c>
      <c r="D549" s="7">
        <v>152</v>
      </c>
      <c r="E549" s="31">
        <f t="shared" si="191"/>
        <v>1.0701977144930165E-2</v>
      </c>
      <c r="F549" s="31">
        <f t="shared" si="192"/>
        <v>2.0836189170664838E-2</v>
      </c>
      <c r="G549" s="11">
        <f t="shared" si="193"/>
        <v>1.576271186440678</v>
      </c>
      <c r="H549" s="25">
        <f t="shared" si="187"/>
        <v>1.686921821150009E-2</v>
      </c>
      <c r="I549" s="2"/>
    </row>
    <row r="550" spans="1:9" s="32" customFormat="1" ht="15" x14ac:dyDescent="0.2">
      <c r="A550" s="39"/>
      <c r="B550" s="29" t="s">
        <v>551</v>
      </c>
      <c r="C550" s="7">
        <v>5</v>
      </c>
      <c r="D550" s="7">
        <v>15</v>
      </c>
      <c r="E550" s="31">
        <f t="shared" ref="E550" si="194">+IF(C550=0,"",C550/C$345)</f>
        <v>9.0694721567204789E-4</v>
      </c>
      <c r="F550" s="31">
        <f t="shared" ref="F550" si="195">+IF(D550=0,"",D550/D$345)</f>
        <v>2.0562028786840301E-3</v>
      </c>
      <c r="G550" s="11">
        <f t="shared" si="193"/>
        <v>2</v>
      </c>
      <c r="H550" s="25">
        <f t="shared" ref="H550" si="196">+IF(OR(AND(E550=""),(G550="")),"",E550*G550)</f>
        <v>1.8138944313440958E-3</v>
      </c>
      <c r="I550" s="2"/>
    </row>
    <row r="551" spans="1:9" s="32" customFormat="1" ht="15" x14ac:dyDescent="0.2">
      <c r="A551" s="39"/>
      <c r="B551" s="29" t="s">
        <v>131</v>
      </c>
      <c r="C551" s="7">
        <v>15</v>
      </c>
      <c r="D551" s="7">
        <v>37</v>
      </c>
      <c r="E551" s="31">
        <f>+IF(C551=0,"",C551/C$345)</f>
        <v>2.7208416470161437E-3</v>
      </c>
      <c r="F551" s="31">
        <f>+IF(D551=0,"",D551/D$345)</f>
        <v>5.0719671007539409E-3</v>
      </c>
      <c r="G551" s="11">
        <f t="shared" si="193"/>
        <v>1.4666666666666666</v>
      </c>
      <c r="H551" s="25">
        <f t="shared" si="187"/>
        <v>3.9905677489570105E-3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1</v>
      </c>
      <c r="D553" s="7">
        <v>0</v>
      </c>
      <c r="E553" s="31">
        <f t="shared" ref="E553:E564" si="197">+IF(C553=0,"",C553/C$345)</f>
        <v>1.8138944313440957E-4</v>
      </c>
      <c r="F553" s="31" t="str">
        <f t="shared" ref="F553:F564" si="198">+IF(D553=0,"",D553/D$345)</f>
        <v/>
      </c>
      <c r="G553" s="11">
        <f t="shared" si="193"/>
        <v>-1</v>
      </c>
      <c r="H553" s="25">
        <f t="shared" ref="H553:H564" si="199">+IF(OR(AND(E553=""),(G553="")),"",E553*G553)</f>
        <v>-1.8138944313440957E-4</v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1</v>
      </c>
      <c r="E554" s="31" t="str">
        <f t="shared" si="197"/>
        <v/>
      </c>
      <c r="F554" s="31">
        <f t="shared" si="198"/>
        <v>1.3708019191226866E-4</v>
      </c>
      <c r="G554" s="11">
        <f t="shared" si="193"/>
        <v>1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17</v>
      </c>
      <c r="D555" s="7">
        <v>19</v>
      </c>
      <c r="E555" s="31">
        <f t="shared" si="197"/>
        <v>3.0836205332849627E-3</v>
      </c>
      <c r="F555" s="31">
        <f t="shared" si="198"/>
        <v>2.6045236463331047E-3</v>
      </c>
      <c r="G555" s="11">
        <f t="shared" si="193"/>
        <v>0.11764705882352941</v>
      </c>
      <c r="H555" s="25">
        <f t="shared" si="199"/>
        <v>3.6277888626881915E-4</v>
      </c>
      <c r="I555" s="2"/>
    </row>
    <row r="556" spans="1:9" s="32" customFormat="1" ht="15" x14ac:dyDescent="0.2">
      <c r="A556" s="39"/>
      <c r="B556" s="29" t="s">
        <v>139</v>
      </c>
      <c r="C556" s="7">
        <v>8</v>
      </c>
      <c r="D556" s="7">
        <v>15</v>
      </c>
      <c r="E556" s="31">
        <f t="shared" si="197"/>
        <v>1.4511155450752766E-3</v>
      </c>
      <c r="F556" s="31">
        <f t="shared" si="198"/>
        <v>2.0562028786840301E-3</v>
      </c>
      <c r="G556" s="11">
        <f t="shared" si="193"/>
        <v>0.875</v>
      </c>
      <c r="H556" s="25">
        <f t="shared" si="199"/>
        <v>1.2697261019408671E-3</v>
      </c>
      <c r="I556" s="2"/>
    </row>
    <row r="557" spans="1:9" s="32" customFormat="1" ht="15" x14ac:dyDescent="0.2">
      <c r="A557" s="39"/>
      <c r="B557" s="29" t="s">
        <v>510</v>
      </c>
      <c r="C557" s="7">
        <v>7</v>
      </c>
      <c r="D557" s="7">
        <v>1</v>
      </c>
      <c r="E557" s="31">
        <f t="shared" si="197"/>
        <v>1.2697261019408671E-3</v>
      </c>
      <c r="F557" s="31">
        <f t="shared" si="198"/>
        <v>1.3708019191226866E-4</v>
      </c>
      <c r="G557" s="11">
        <f t="shared" si="193"/>
        <v>-0.8571428571428571</v>
      </c>
      <c r="H557" s="25">
        <f t="shared" si="199"/>
        <v>-1.0883366588064574E-3</v>
      </c>
      <c r="I557" s="2"/>
    </row>
    <row r="558" spans="1:9" s="32" customFormat="1" ht="15" x14ac:dyDescent="0.2">
      <c r="A558" s="39"/>
      <c r="B558" s="29" t="s">
        <v>317</v>
      </c>
      <c r="C558" s="7">
        <v>7</v>
      </c>
      <c r="D558" s="7">
        <v>0</v>
      </c>
      <c r="E558" s="31">
        <f t="shared" si="197"/>
        <v>1.2697261019408671E-3</v>
      </c>
      <c r="F558" s="31" t="str">
        <f t="shared" si="198"/>
        <v/>
      </c>
      <c r="G558" s="11">
        <f t="shared" si="193"/>
        <v>-1</v>
      </c>
      <c r="H558" s="25">
        <f t="shared" si="199"/>
        <v>-1.2697261019408671E-3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1</v>
      </c>
      <c r="D560" s="7">
        <v>0</v>
      </c>
      <c r="E560" s="31">
        <f t="shared" si="197"/>
        <v>1.8138944313440957E-4</v>
      </c>
      <c r="F560" s="31" t="str">
        <f t="shared" si="198"/>
        <v/>
      </c>
      <c r="G560" s="11">
        <f t="shared" si="193"/>
        <v>-1</v>
      </c>
      <c r="H560" s="25">
        <f t="shared" si="199"/>
        <v>-1.8138944313440957E-4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2</v>
      </c>
      <c r="E562" s="31" t="str">
        <f t="shared" si="197"/>
        <v/>
      </c>
      <c r="F562" s="31">
        <f t="shared" si="198"/>
        <v>2.7416038382453733E-4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1370</v>
      </c>
      <c r="D570" s="52">
        <f>SUM(D571:D596)</f>
        <v>1262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-7.8832116788321166E-2</v>
      </c>
      <c r="H570" s="54">
        <f>+IF(OR(AND(E570=""),(G570="")),"",E570*G570)</f>
        <v>-7.8832116788321166E-2</v>
      </c>
    </row>
    <row r="571" spans="1:9" s="32" customFormat="1" ht="15" x14ac:dyDescent="0.2">
      <c r="A571" s="39"/>
      <c r="B571" s="29" t="s">
        <v>322</v>
      </c>
      <c r="C571" s="7">
        <v>4</v>
      </c>
      <c r="D571" s="7">
        <v>5</v>
      </c>
      <c r="E571" s="31">
        <f t="shared" si="200"/>
        <v>2.9197080291970801E-3</v>
      </c>
      <c r="F571" s="31">
        <f t="shared" si="201"/>
        <v>3.9619651347068147E-3</v>
      </c>
      <c r="G571" s="11">
        <f t="shared" ref="G571:G596" si="202">+IF(AND(C571=0,D571=0)," ",IF(C571=0,1,IF(D571=0,-1,(D571-C571)/C571)))</f>
        <v>0.25</v>
      </c>
      <c r="H571" s="25">
        <f>+IF(OR(AND(E571=""),(G571="")),"",E571*G571)</f>
        <v>7.2992700729927003E-4</v>
      </c>
      <c r="I571" s="2"/>
    </row>
    <row r="572" spans="1:9" s="32" customFormat="1" ht="15" x14ac:dyDescent="0.2">
      <c r="A572" s="39"/>
      <c r="B572" s="29" t="s">
        <v>144</v>
      </c>
      <c r="C572" s="7">
        <v>84</v>
      </c>
      <c r="D572" s="7">
        <v>15</v>
      </c>
      <c r="E572" s="31">
        <f t="shared" si="200"/>
        <v>6.1313868613138686E-2</v>
      </c>
      <c r="F572" s="31">
        <f t="shared" si="201"/>
        <v>1.1885895404120444E-2</v>
      </c>
      <c r="G572" s="11">
        <f t="shared" si="202"/>
        <v>-0.8214285714285714</v>
      </c>
      <c r="H572" s="25">
        <f t="shared" ref="H572:H596" si="203">+IF(OR(AND(E572=""),(G572="")),"",E572*G572)</f>
        <v>-5.0364963503649635E-2</v>
      </c>
      <c r="I572" s="2"/>
    </row>
    <row r="573" spans="1:9" s="32" customFormat="1" ht="15" x14ac:dyDescent="0.2">
      <c r="A573" s="39"/>
      <c r="B573" s="29" t="s">
        <v>584</v>
      </c>
      <c r="C573" s="7">
        <v>152</v>
      </c>
      <c r="D573" s="7">
        <v>248</v>
      </c>
      <c r="E573" s="31">
        <f t="shared" si="200"/>
        <v>0.11094890510948906</v>
      </c>
      <c r="F573" s="31">
        <f t="shared" si="201"/>
        <v>0.196513470681458</v>
      </c>
      <c r="G573" s="11">
        <f t="shared" si="202"/>
        <v>0.63157894736842102</v>
      </c>
      <c r="H573" s="25">
        <f t="shared" si="203"/>
        <v>7.0072992700729933E-2</v>
      </c>
      <c r="I573" s="2"/>
    </row>
    <row r="574" spans="1:9" s="32" customFormat="1" ht="15" x14ac:dyDescent="0.2">
      <c r="A574" s="39"/>
      <c r="B574" s="29" t="s">
        <v>323</v>
      </c>
      <c r="C574" s="7">
        <v>313</v>
      </c>
      <c r="D574" s="7">
        <v>218</v>
      </c>
      <c r="E574" s="31">
        <f t="shared" si="200"/>
        <v>0.22846715328467154</v>
      </c>
      <c r="F574" s="31">
        <f t="shared" si="201"/>
        <v>0.17274167987321712</v>
      </c>
      <c r="G574" s="11">
        <f t="shared" si="202"/>
        <v>-0.30351437699680511</v>
      </c>
      <c r="H574" s="25">
        <f t="shared" si="203"/>
        <v>-6.9343065693430656E-2</v>
      </c>
      <c r="I574" s="2"/>
    </row>
    <row r="575" spans="1:9" s="32" customFormat="1" ht="15" x14ac:dyDescent="0.2">
      <c r="A575" s="39"/>
      <c r="B575" s="29" t="s">
        <v>145</v>
      </c>
      <c r="C575" s="7">
        <v>18</v>
      </c>
      <c r="D575" s="7">
        <v>8</v>
      </c>
      <c r="E575" s="31">
        <f t="shared" si="200"/>
        <v>1.3138686131386862E-2</v>
      </c>
      <c r="F575" s="31">
        <f t="shared" si="201"/>
        <v>6.3391442155309036E-3</v>
      </c>
      <c r="G575" s="11">
        <f t="shared" si="202"/>
        <v>-0.55555555555555558</v>
      </c>
      <c r="H575" s="25">
        <f t="shared" si="203"/>
        <v>-7.2992700729927014E-3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5</v>
      </c>
      <c r="D577" s="7">
        <v>13</v>
      </c>
      <c r="E577" s="31">
        <f t="shared" si="200"/>
        <v>3.6496350364963502E-3</v>
      </c>
      <c r="F577" s="31">
        <f t="shared" si="201"/>
        <v>1.0301109350237718E-2</v>
      </c>
      <c r="G577" s="11">
        <f t="shared" si="202"/>
        <v>1.6</v>
      </c>
      <c r="H577" s="25">
        <f t="shared" si="203"/>
        <v>5.8394160583941611E-3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4</v>
      </c>
      <c r="D579" s="7">
        <v>26</v>
      </c>
      <c r="E579" s="31">
        <f t="shared" si="200"/>
        <v>2.9197080291970801E-3</v>
      </c>
      <c r="F579" s="31">
        <f t="shared" si="201"/>
        <v>2.0602218700475437E-2</v>
      </c>
      <c r="G579" s="11">
        <f t="shared" si="202"/>
        <v>5.5</v>
      </c>
      <c r="H579" s="25">
        <f t="shared" si="203"/>
        <v>1.6058394160583942E-2</v>
      </c>
      <c r="I579" s="2"/>
    </row>
    <row r="580" spans="1:9" s="32" customFormat="1" ht="15" x14ac:dyDescent="0.2">
      <c r="A580" s="39"/>
      <c r="B580" s="29" t="s">
        <v>513</v>
      </c>
      <c r="C580" s="7">
        <v>12</v>
      </c>
      <c r="D580" s="7">
        <v>8</v>
      </c>
      <c r="E580" s="31">
        <f t="shared" si="200"/>
        <v>8.7591240875912416E-3</v>
      </c>
      <c r="F580" s="31">
        <f t="shared" si="201"/>
        <v>6.3391442155309036E-3</v>
      </c>
      <c r="G580" s="11">
        <f t="shared" si="202"/>
        <v>-0.33333333333333331</v>
      </c>
      <c r="H580" s="25">
        <f t="shared" si="203"/>
        <v>-2.9197080291970805E-3</v>
      </c>
      <c r="I580" s="2"/>
    </row>
    <row r="581" spans="1:9" s="32" customFormat="1" ht="15" x14ac:dyDescent="0.2">
      <c r="A581" s="39"/>
      <c r="B581" s="29" t="s">
        <v>543</v>
      </c>
      <c r="C581" s="7">
        <v>65</v>
      </c>
      <c r="D581" s="7">
        <v>160</v>
      </c>
      <c r="E581" s="31">
        <f t="shared" ref="E581" si="204">+IF(C581=0,"",C581/C$570)</f>
        <v>4.7445255474452552E-2</v>
      </c>
      <c r="F581" s="31">
        <f t="shared" ref="F581" si="205">+IF(D581=0,"",D581/D$570)</f>
        <v>0.12678288431061807</v>
      </c>
      <c r="G581" s="11">
        <f t="shared" si="202"/>
        <v>1.4615384615384615</v>
      </c>
      <c r="H581" s="25">
        <f t="shared" ref="H581" si="206">+IF(OR(AND(E581=""),(G581="")),"",E581*G581)</f>
        <v>6.9343065693430656E-2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2</v>
      </c>
      <c r="E582" s="31" t="str">
        <f t="shared" ref="E582" si="207">+IF(C582=0,"",C582/C$570)</f>
        <v/>
      </c>
      <c r="F582" s="31">
        <f t="shared" ref="F582" si="208">+IF(D582=0,"",D582/D$570)</f>
        <v>1.5847860538827259E-3</v>
      </c>
      <c r="G582" s="11">
        <f t="shared" si="202"/>
        <v>1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171</v>
      </c>
      <c r="D584" s="7">
        <v>164</v>
      </c>
      <c r="E584" s="31">
        <f t="shared" si="210"/>
        <v>0.12481751824817518</v>
      </c>
      <c r="F584" s="31">
        <f t="shared" si="211"/>
        <v>0.12995245641838352</v>
      </c>
      <c r="G584" s="11">
        <f t="shared" si="202"/>
        <v>-4.0935672514619881E-2</v>
      </c>
      <c r="H584" s="25">
        <f t="shared" si="203"/>
        <v>-5.1094890510948896E-3</v>
      </c>
      <c r="I584" s="2"/>
    </row>
    <row r="585" spans="1:9" s="32" customFormat="1" ht="15" x14ac:dyDescent="0.2">
      <c r="A585" s="39"/>
      <c r="B585" s="29" t="s">
        <v>147</v>
      </c>
      <c r="C585" s="7">
        <v>121</v>
      </c>
      <c r="D585" s="7">
        <v>15</v>
      </c>
      <c r="E585" s="31">
        <f t="shared" si="210"/>
        <v>8.8321167883211676E-2</v>
      </c>
      <c r="F585" s="31">
        <f t="shared" si="211"/>
        <v>1.1885895404120444E-2</v>
      </c>
      <c r="G585" s="11">
        <f t="shared" si="202"/>
        <v>-0.87603305785123964</v>
      </c>
      <c r="H585" s="25">
        <f t="shared" si="203"/>
        <v>-7.7372262773722625E-2</v>
      </c>
      <c r="I585" s="2"/>
    </row>
    <row r="586" spans="1:9" s="32" customFormat="1" ht="15" x14ac:dyDescent="0.2">
      <c r="A586" s="39"/>
      <c r="B586" s="29" t="s">
        <v>148</v>
      </c>
      <c r="C586" s="7">
        <v>14</v>
      </c>
      <c r="D586" s="7">
        <v>37</v>
      </c>
      <c r="E586" s="31">
        <f t="shared" si="210"/>
        <v>1.0218978102189781E-2</v>
      </c>
      <c r="F586" s="31">
        <f t="shared" si="211"/>
        <v>2.9318541996830427E-2</v>
      </c>
      <c r="G586" s="11">
        <f t="shared" si="202"/>
        <v>1.6428571428571428</v>
      </c>
      <c r="H586" s="25">
        <f t="shared" si="203"/>
        <v>1.6788321167883213E-2</v>
      </c>
      <c r="I586" s="2"/>
    </row>
    <row r="587" spans="1:9" s="32" customFormat="1" ht="15" x14ac:dyDescent="0.2">
      <c r="A587" s="39"/>
      <c r="B587" s="29" t="s">
        <v>328</v>
      </c>
      <c r="C587" s="7">
        <v>218</v>
      </c>
      <c r="D587" s="7">
        <v>139</v>
      </c>
      <c r="E587" s="31">
        <f t="shared" si="210"/>
        <v>0.15912408759124089</v>
      </c>
      <c r="F587" s="31">
        <f t="shared" si="211"/>
        <v>0.11014263074484945</v>
      </c>
      <c r="G587" s="11">
        <f t="shared" si="202"/>
        <v>-0.36238532110091742</v>
      </c>
      <c r="H587" s="25">
        <f t="shared" si="203"/>
        <v>-5.766423357664234E-2</v>
      </c>
      <c r="I587" s="2"/>
    </row>
    <row r="588" spans="1:9" s="32" customFormat="1" ht="15" x14ac:dyDescent="0.2">
      <c r="A588" s="39"/>
      <c r="B588" s="29" t="s">
        <v>149</v>
      </c>
      <c r="C588" s="7">
        <v>53</v>
      </c>
      <c r="D588" s="7">
        <v>69</v>
      </c>
      <c r="E588" s="31">
        <f t="shared" si="210"/>
        <v>3.8686131386861312E-2</v>
      </c>
      <c r="F588" s="31">
        <f t="shared" si="211"/>
        <v>5.4675118858954042E-2</v>
      </c>
      <c r="G588" s="11">
        <f t="shared" si="202"/>
        <v>0.30188679245283018</v>
      </c>
      <c r="H588" s="25">
        <f t="shared" si="203"/>
        <v>1.167883211678832E-2</v>
      </c>
      <c r="I588" s="2"/>
    </row>
    <row r="589" spans="1:9" s="32" customFormat="1" ht="15" x14ac:dyDescent="0.2">
      <c r="A589" s="39"/>
      <c r="B589" s="29" t="s">
        <v>329</v>
      </c>
      <c r="C589" s="7">
        <v>95</v>
      </c>
      <c r="D589" s="7">
        <v>3</v>
      </c>
      <c r="E589" s="31">
        <f t="shared" si="210"/>
        <v>6.9343065693430656E-2</v>
      </c>
      <c r="F589" s="31">
        <f t="shared" si="211"/>
        <v>2.3771790808240888E-3</v>
      </c>
      <c r="G589" s="11">
        <f t="shared" si="202"/>
        <v>-0.96842105263157896</v>
      </c>
      <c r="H589" s="25">
        <f t="shared" si="203"/>
        <v>-6.7153284671532851E-2</v>
      </c>
      <c r="I589" s="2"/>
    </row>
    <row r="590" spans="1:9" s="32" customFormat="1" ht="15" x14ac:dyDescent="0.2">
      <c r="A590" s="39"/>
      <c r="B590" s="29" t="s">
        <v>150</v>
      </c>
      <c r="C590" s="7">
        <v>5</v>
      </c>
      <c r="D590" s="7">
        <v>1</v>
      </c>
      <c r="E590" s="31">
        <f t="shared" si="210"/>
        <v>3.6496350364963502E-3</v>
      </c>
      <c r="F590" s="31">
        <f t="shared" si="211"/>
        <v>7.9239302694136295E-4</v>
      </c>
      <c r="G590" s="11">
        <f t="shared" si="202"/>
        <v>-0.8</v>
      </c>
      <c r="H590" s="25">
        <f t="shared" si="203"/>
        <v>-2.9197080291970805E-3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16</v>
      </c>
      <c r="D592" s="7">
        <v>75</v>
      </c>
      <c r="E592" s="31">
        <f t="shared" si="210"/>
        <v>1.167883211678832E-2</v>
      </c>
      <c r="F592" s="31">
        <f t="shared" si="211"/>
        <v>5.9429477020602216E-2</v>
      </c>
      <c r="G592" s="11">
        <f t="shared" si="202"/>
        <v>3.6875</v>
      </c>
      <c r="H592" s="25">
        <f t="shared" si="203"/>
        <v>4.3065693430656929E-2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12</v>
      </c>
      <c r="D595" s="7">
        <v>21</v>
      </c>
      <c r="E595" s="31">
        <f t="shared" si="210"/>
        <v>8.7591240875912416E-3</v>
      </c>
      <c r="F595" s="31">
        <f t="shared" si="211"/>
        <v>1.664025356576862E-2</v>
      </c>
      <c r="G595" s="11">
        <f t="shared" si="202"/>
        <v>0.75</v>
      </c>
      <c r="H595" s="25">
        <f t="shared" si="203"/>
        <v>6.5693430656934317E-3</v>
      </c>
      <c r="I595" s="2"/>
    </row>
    <row r="596" spans="1:9" s="32" customFormat="1" ht="15" x14ac:dyDescent="0.2">
      <c r="A596" s="39"/>
      <c r="B596" s="29" t="s">
        <v>514</v>
      </c>
      <c r="C596" s="7">
        <v>8</v>
      </c>
      <c r="D596" s="7">
        <v>35</v>
      </c>
      <c r="E596" s="31">
        <f t="shared" si="210"/>
        <v>5.8394160583941602E-3</v>
      </c>
      <c r="F596" s="31">
        <f t="shared" si="211"/>
        <v>2.7733755942947701E-2</v>
      </c>
      <c r="G596" s="11">
        <f t="shared" si="202"/>
        <v>3.375</v>
      </c>
      <c r="H596" s="25">
        <f t="shared" si="203"/>
        <v>1.9708029197080291E-2</v>
      </c>
      <c r="I596" s="2"/>
    </row>
    <row r="597" spans="1:9" x14ac:dyDescent="0.2">
      <c r="B597" s="12" t="s">
        <v>384</v>
      </c>
      <c r="C597" s="9"/>
      <c r="D597" s="9"/>
    </row>
    <row r="598" spans="1:9" x14ac:dyDescent="0.2">
      <c r="C598" s="9"/>
      <c r="D598" s="9"/>
    </row>
    <row r="599" spans="1:9" x14ac:dyDescent="0.2">
      <c r="C599" s="9"/>
      <c r="D599" s="9"/>
    </row>
    <row r="600" spans="1:9" x14ac:dyDescent="0.2">
      <c r="C600" s="9"/>
      <c r="D600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5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405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356</v>
      </c>
      <c r="C8" s="52">
        <f>+C18+C74+C169+C345+C570</f>
        <v>19042</v>
      </c>
      <c r="D8" s="52">
        <f>+D18+D74+D169+D345+D570</f>
        <v>25380</v>
      </c>
      <c r="E8" s="53">
        <f>+C8/C$8</f>
        <v>1</v>
      </c>
      <c r="F8" s="53">
        <f>+D8/D$8</f>
        <v>1</v>
      </c>
      <c r="G8" s="53">
        <f>+(D8-C8)/C8</f>
        <v>0.33284318874067848</v>
      </c>
      <c r="H8" s="54">
        <f>+E8*G8</f>
        <v>0.33284318874067848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211</v>
      </c>
      <c r="D9" s="24">
        <f>+D18</f>
        <v>132</v>
      </c>
      <c r="E9" s="25">
        <f t="shared" ref="E9:E13" si="0">C9/$C$8</f>
        <v>1.1080768826803908E-2</v>
      </c>
      <c r="F9" s="25">
        <f>D9/$D$8</f>
        <v>5.2009456264775411E-3</v>
      </c>
      <c r="G9" s="11">
        <f>+IF(OR(AND(D9=0),(C9=0)),"0",((D9-C9)/C9))</f>
        <v>-0.37440758293838861</v>
      </c>
      <c r="H9" s="13">
        <f>+IF(OR(AND(E9=""),(G9="")),"",E9*G9)</f>
        <v>-4.1487238735426948E-3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2009</v>
      </c>
      <c r="D10" s="24">
        <f>+D74</f>
        <v>1592</v>
      </c>
      <c r="E10" s="25">
        <f t="shared" si="0"/>
        <v>0.10550362356895285</v>
      </c>
      <c r="F10" s="25">
        <f>D10/$D$8</f>
        <v>6.2726556343577614E-2</v>
      </c>
      <c r="G10" s="11">
        <f>+IF(OR(AND(D10=0),(C10=0)),"0",((D10-C10)/C10))</f>
        <v>-0.20756595321055252</v>
      </c>
      <c r="H10" s="13">
        <f>+IF(OR(AND(E10=""),(G10="")),"",E10*G10)</f>
        <v>-2.1898960193257013E-2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2348</v>
      </c>
      <c r="D11" s="24">
        <f>+D169</f>
        <v>2951</v>
      </c>
      <c r="E11" s="25">
        <f t="shared" si="0"/>
        <v>0.12330637538073731</v>
      </c>
      <c r="F11" s="25">
        <f>D11/$D$8</f>
        <v>0.11627265563435776</v>
      </c>
      <c r="G11" s="11">
        <f>+IF(OR(AND(D11=0),(C11=0)),"0",((D11-C11)/C11))</f>
        <v>0.25681431005110733</v>
      </c>
      <c r="H11" s="13">
        <f>+IF(OR(AND(E11=""),(G11="")),"",E11*G11)</f>
        <v>3.1666841718306901E-2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10177</v>
      </c>
      <c r="D12" s="24">
        <f>+D345</f>
        <v>14382</v>
      </c>
      <c r="E12" s="25">
        <f t="shared" si="0"/>
        <v>0.53445016279802537</v>
      </c>
      <c r="F12" s="25">
        <f>D12/$D$8</f>
        <v>0.56666666666666665</v>
      </c>
      <c r="G12" s="11">
        <f>+IF(OR(AND(D12=0),(C12=0)),"0",((D12-C12)/C12))</f>
        <v>0.41318659722904588</v>
      </c>
      <c r="H12" s="13">
        <f>+IF(OR(AND(E12=""),(G12="")),"",E12*G12)</f>
        <v>0.2208276441550257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4297</v>
      </c>
      <c r="D13" s="24">
        <f>+D570</f>
        <v>6323</v>
      </c>
      <c r="E13" s="25">
        <f t="shared" si="0"/>
        <v>0.22565906942548053</v>
      </c>
      <c r="F13" s="25">
        <f>D13/$D$8</f>
        <v>0.24913317572892041</v>
      </c>
      <c r="G13" s="11">
        <f>+IF(OR(AND(D13=0),(C13=0)),"0",((D13-C13)/C13))</f>
        <v>0.47149173842215497</v>
      </c>
      <c r="H13" s="13">
        <f>+IF(OR(AND(E13=""),(G13="")),"",E13*G13)</f>
        <v>0.10639638693414558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211</v>
      </c>
      <c r="D18" s="52">
        <f>SUM(D19:D68)</f>
        <v>132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-0.37440758293838861</v>
      </c>
      <c r="H18" s="54">
        <f>+IF(OR(AND(E18=""),(G18="")),"",E18*G18)</f>
        <v>-0.37440758293838861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1</v>
      </c>
      <c r="D22" s="7">
        <v>1</v>
      </c>
      <c r="E22" s="10">
        <f t="shared" si="1"/>
        <v>4.7393364928909956E-3</v>
      </c>
      <c r="F22" s="10">
        <f t="shared" si="2"/>
        <v>7.575757575757576E-3</v>
      </c>
      <c r="G22" s="11">
        <f t="shared" si="3"/>
        <v>0</v>
      </c>
      <c r="H22" s="13">
        <f t="shared" si="4"/>
        <v>0</v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4.7393364928909956E-3</v>
      </c>
      <c r="F23" s="10" t="str">
        <f t="shared" si="2"/>
        <v/>
      </c>
      <c r="G23" s="11">
        <f t="shared" si="3"/>
        <v>-1</v>
      </c>
      <c r="H23" s="13">
        <f t="shared" si="4"/>
        <v>-4.7393364928909956E-3</v>
      </c>
    </row>
    <row r="24" spans="1:9" ht="30" x14ac:dyDescent="0.2">
      <c r="B24" s="5" t="s">
        <v>154</v>
      </c>
      <c r="C24" s="7">
        <v>0</v>
      </c>
      <c r="D24" s="7">
        <v>1</v>
      </c>
      <c r="E24" s="10" t="str">
        <f t="shared" si="1"/>
        <v/>
      </c>
      <c r="F24" s="10">
        <f t="shared" si="2"/>
        <v>7.575757575757576E-3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1</v>
      </c>
      <c r="D25" s="7">
        <v>0</v>
      </c>
      <c r="E25" s="40">
        <f t="shared" ref="E25" si="5">+IF(C25=0,"",C25/C$18)</f>
        <v>4.7393364928909956E-3</v>
      </c>
      <c r="F25" s="40" t="str">
        <f t="shared" ref="F25" si="6">+IF(D25=0,"",D25/D$18)</f>
        <v/>
      </c>
      <c r="G25" s="11">
        <f t="shared" si="3"/>
        <v>-1</v>
      </c>
      <c r="H25" s="25">
        <f t="shared" ref="H25" si="7">+IF(OR(AND(E25=""),(G25="")),"",E25*G25)</f>
        <v>-4.7393364928909956E-3</v>
      </c>
      <c r="I25" s="2"/>
    </row>
    <row r="26" spans="1:9" ht="15" x14ac:dyDescent="0.2">
      <c r="B26" s="5" t="s">
        <v>2</v>
      </c>
      <c r="C26" s="7">
        <v>13</v>
      </c>
      <c r="D26" s="7">
        <v>10</v>
      </c>
      <c r="E26" s="10">
        <f t="shared" si="1"/>
        <v>6.1611374407582936E-2</v>
      </c>
      <c r="F26" s="10">
        <f t="shared" si="2"/>
        <v>7.575757575757576E-2</v>
      </c>
      <c r="G26" s="11">
        <f t="shared" si="3"/>
        <v>-0.23076923076923078</v>
      </c>
      <c r="H26" s="13">
        <f t="shared" si="4"/>
        <v>-1.4218009478672987E-2</v>
      </c>
    </row>
    <row r="27" spans="1:9" ht="15" x14ac:dyDescent="0.2">
      <c r="B27" s="5" t="s">
        <v>559</v>
      </c>
      <c r="C27" s="7">
        <v>4</v>
      </c>
      <c r="D27" s="7">
        <v>5</v>
      </c>
      <c r="E27" s="10">
        <f t="shared" si="1"/>
        <v>1.8957345971563982E-2</v>
      </c>
      <c r="F27" s="10">
        <f t="shared" si="2"/>
        <v>3.787878787878788E-2</v>
      </c>
      <c r="G27" s="11">
        <f t="shared" si="3"/>
        <v>0.25</v>
      </c>
      <c r="H27" s="13">
        <f t="shared" si="4"/>
        <v>4.7393364928909956E-3</v>
      </c>
    </row>
    <row r="28" spans="1:9" ht="15" x14ac:dyDescent="0.2">
      <c r="B28" s="5" t="s">
        <v>3</v>
      </c>
      <c r="C28" s="7">
        <v>5</v>
      </c>
      <c r="D28" s="7">
        <v>19</v>
      </c>
      <c r="E28" s="10">
        <f t="shared" si="1"/>
        <v>2.3696682464454975E-2</v>
      </c>
      <c r="F28" s="10">
        <f t="shared" si="2"/>
        <v>0.14393939393939395</v>
      </c>
      <c r="G28" s="11">
        <f t="shared" si="3"/>
        <v>2.8</v>
      </c>
      <c r="H28" s="13">
        <f t="shared" si="4"/>
        <v>6.6350710900473925E-2</v>
      </c>
    </row>
    <row r="29" spans="1:9" ht="15" x14ac:dyDescent="0.2">
      <c r="B29" s="5" t="s">
        <v>5</v>
      </c>
      <c r="C29" s="7">
        <v>19</v>
      </c>
      <c r="D29" s="7">
        <v>23</v>
      </c>
      <c r="E29" s="10">
        <f t="shared" si="1"/>
        <v>9.004739336492891E-2</v>
      </c>
      <c r="F29" s="10">
        <f t="shared" si="2"/>
        <v>0.17424242424242425</v>
      </c>
      <c r="G29" s="11">
        <f t="shared" si="3"/>
        <v>0.21052631578947367</v>
      </c>
      <c r="H29" s="13">
        <f t="shared" si="4"/>
        <v>1.8957345971563979E-2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9</v>
      </c>
      <c r="D35" s="7">
        <v>6</v>
      </c>
      <c r="E35" s="10">
        <f t="shared" si="1"/>
        <v>4.2654028436018961E-2</v>
      </c>
      <c r="F35" s="10">
        <f t="shared" si="2"/>
        <v>4.5454545454545456E-2</v>
      </c>
      <c r="G35" s="11">
        <f t="shared" si="3"/>
        <v>-0.33333333333333331</v>
      </c>
      <c r="H35" s="13">
        <f t="shared" si="4"/>
        <v>-1.4218009478672987E-2</v>
      </c>
    </row>
    <row r="36" spans="2:8" ht="15" x14ac:dyDescent="0.2">
      <c r="B36" s="5" t="s">
        <v>159</v>
      </c>
      <c r="C36" s="7">
        <v>1</v>
      </c>
      <c r="D36" s="7">
        <v>0</v>
      </c>
      <c r="E36" s="10">
        <f t="shared" si="1"/>
        <v>4.7393364928909956E-3</v>
      </c>
      <c r="F36" s="10" t="str">
        <f t="shared" si="2"/>
        <v/>
      </c>
      <c r="G36" s="11">
        <f t="shared" si="3"/>
        <v>-1</v>
      </c>
      <c r="H36" s="13">
        <f t="shared" si="4"/>
        <v>-4.7393364928909956E-3</v>
      </c>
    </row>
    <row r="37" spans="2:8" ht="15" x14ac:dyDescent="0.2">
      <c r="B37" s="5" t="s">
        <v>160</v>
      </c>
      <c r="C37" s="7">
        <v>1</v>
      </c>
      <c r="D37" s="7">
        <v>1</v>
      </c>
      <c r="E37" s="10">
        <f t="shared" si="1"/>
        <v>4.7393364928909956E-3</v>
      </c>
      <c r="F37" s="10">
        <f t="shared" si="2"/>
        <v>7.575757575757576E-3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</v>
      </c>
      <c r="D38" s="7">
        <v>4</v>
      </c>
      <c r="E38" s="10">
        <f t="shared" si="1"/>
        <v>4.7393364928909956E-3</v>
      </c>
      <c r="F38" s="10">
        <f t="shared" si="2"/>
        <v>3.0303030303030304E-2</v>
      </c>
      <c r="G38" s="11">
        <f t="shared" si="3"/>
        <v>3</v>
      </c>
      <c r="H38" s="13">
        <f t="shared" si="4"/>
        <v>1.4218009478672987E-2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1</v>
      </c>
      <c r="D41" s="7">
        <v>0</v>
      </c>
      <c r="E41" s="10">
        <f t="shared" si="1"/>
        <v>4.7393364928909956E-3</v>
      </c>
      <c r="F41" s="10" t="str">
        <f t="shared" si="2"/>
        <v/>
      </c>
      <c r="G41" s="11">
        <f t="shared" si="3"/>
        <v>-1</v>
      </c>
      <c r="H41" s="13">
        <f t="shared" si="4"/>
        <v>-4.7393364928909956E-3</v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0">
        <f t="shared" si="1"/>
        <v>4.7393364928909956E-3</v>
      </c>
      <c r="F43" s="10" t="str">
        <f t="shared" si="2"/>
        <v/>
      </c>
      <c r="G43" s="11">
        <f t="shared" si="3"/>
        <v>-1</v>
      </c>
      <c r="H43" s="13">
        <f t="shared" si="4"/>
        <v>-4.7393364928909956E-3</v>
      </c>
    </row>
    <row r="44" spans="2:8" ht="15" x14ac:dyDescent="0.2">
      <c r="B44" s="5" t="s">
        <v>166</v>
      </c>
      <c r="C44" s="7">
        <v>2</v>
      </c>
      <c r="D44" s="7">
        <v>5</v>
      </c>
      <c r="E44" s="10">
        <f t="shared" si="1"/>
        <v>9.4786729857819912E-3</v>
      </c>
      <c r="F44" s="10">
        <f t="shared" si="2"/>
        <v>3.787878787878788E-2</v>
      </c>
      <c r="G44" s="11">
        <f t="shared" si="3"/>
        <v>1.5</v>
      </c>
      <c r="H44" s="13">
        <f t="shared" si="4"/>
        <v>1.4218009478672987E-2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1</v>
      </c>
      <c r="D48" s="7">
        <v>0</v>
      </c>
      <c r="E48" s="10">
        <f t="shared" si="1"/>
        <v>4.7393364928909956E-3</v>
      </c>
      <c r="F48" s="10" t="str">
        <f t="shared" si="2"/>
        <v/>
      </c>
      <c r="G48" s="11">
        <f t="shared" si="3"/>
        <v>-1</v>
      </c>
      <c r="H48" s="13">
        <f t="shared" si="4"/>
        <v>-4.7393364928909956E-3</v>
      </c>
    </row>
    <row r="49" spans="1:9" ht="15" x14ac:dyDescent="0.2">
      <c r="B49" s="5" t="s">
        <v>9</v>
      </c>
      <c r="C49" s="7">
        <v>15</v>
      </c>
      <c r="D49" s="7">
        <v>16</v>
      </c>
      <c r="E49" s="10">
        <f t="shared" si="1"/>
        <v>7.1090047393364927E-2</v>
      </c>
      <c r="F49" s="10">
        <f t="shared" si="2"/>
        <v>0.12121212121212122</v>
      </c>
      <c r="G49" s="11">
        <f t="shared" si="3"/>
        <v>6.6666666666666666E-2</v>
      </c>
      <c r="H49" s="13">
        <f t="shared" si="4"/>
        <v>4.7393364928909948E-3</v>
      </c>
    </row>
    <row r="50" spans="1:9" ht="15" x14ac:dyDescent="0.2">
      <c r="B50" s="5" t="s">
        <v>561</v>
      </c>
      <c r="C50" s="7">
        <v>0</v>
      </c>
      <c r="D50" s="7">
        <v>1</v>
      </c>
      <c r="E50" s="10" t="str">
        <f t="shared" si="1"/>
        <v/>
      </c>
      <c r="F50" s="10">
        <f t="shared" si="2"/>
        <v>7.575757575757576E-3</v>
      </c>
      <c r="G50" s="11">
        <f t="shared" si="3"/>
        <v>1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6</v>
      </c>
      <c r="D52" s="7">
        <v>2</v>
      </c>
      <c r="E52" s="10">
        <f t="shared" si="1"/>
        <v>2.843601895734597E-2</v>
      </c>
      <c r="F52" s="10">
        <f t="shared" si="2"/>
        <v>1.5151515151515152E-2</v>
      </c>
      <c r="G52" s="11">
        <f t="shared" si="3"/>
        <v>-0.66666666666666663</v>
      </c>
      <c r="H52" s="13">
        <f t="shared" si="4"/>
        <v>-1.8957345971563979E-2</v>
      </c>
    </row>
    <row r="53" spans="1:9" ht="15" x14ac:dyDescent="0.2">
      <c r="B53" s="5" t="s">
        <v>421</v>
      </c>
      <c r="C53" s="7">
        <v>4</v>
      </c>
      <c r="D53" s="7">
        <v>9</v>
      </c>
      <c r="E53" s="10">
        <f t="shared" si="1"/>
        <v>1.8957345971563982E-2</v>
      </c>
      <c r="F53" s="10">
        <f t="shared" si="2"/>
        <v>6.8181818181818177E-2</v>
      </c>
      <c r="G53" s="11">
        <f t="shared" si="3"/>
        <v>1.25</v>
      </c>
      <c r="H53" s="13">
        <f t="shared" si="4"/>
        <v>2.3696682464454978E-2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2</v>
      </c>
      <c r="E58" s="10" t="str">
        <f t="shared" si="1"/>
        <v/>
      </c>
      <c r="F58" s="10">
        <f t="shared" si="2"/>
        <v>1.5151515151515152E-2</v>
      </c>
      <c r="G58" s="11">
        <f t="shared" si="3"/>
        <v>1</v>
      </c>
      <c r="H58" s="13" t="str">
        <f t="shared" si="4"/>
        <v/>
      </c>
    </row>
    <row r="59" spans="1:9" ht="15" x14ac:dyDescent="0.2">
      <c r="B59" s="5" t="s">
        <v>169</v>
      </c>
      <c r="C59" s="7">
        <v>2</v>
      </c>
      <c r="D59" s="7">
        <v>0</v>
      </c>
      <c r="E59" s="10">
        <f t="shared" si="1"/>
        <v>9.4786729857819912E-3</v>
      </c>
      <c r="F59" s="10" t="str">
        <f t="shared" si="2"/>
        <v/>
      </c>
      <c r="G59" s="11">
        <f t="shared" si="3"/>
        <v>-1</v>
      </c>
      <c r="H59" s="13">
        <f t="shared" si="4"/>
        <v>-9.4786729857819912E-3</v>
      </c>
    </row>
    <row r="60" spans="1:9" ht="15" x14ac:dyDescent="0.2">
      <c r="B60" s="5" t="s">
        <v>422</v>
      </c>
      <c r="C60" s="7">
        <v>2</v>
      </c>
      <c r="D60" s="7">
        <v>4</v>
      </c>
      <c r="E60" s="10">
        <f t="shared" si="1"/>
        <v>9.4786729857819912E-3</v>
      </c>
      <c r="F60" s="10">
        <f t="shared" si="2"/>
        <v>3.0303030303030304E-2</v>
      </c>
      <c r="G60" s="11">
        <f t="shared" si="3"/>
        <v>1</v>
      </c>
      <c r="H60" s="13">
        <f t="shared" si="4"/>
        <v>9.4786729857819912E-3</v>
      </c>
    </row>
    <row r="61" spans="1:9" ht="15" x14ac:dyDescent="0.2">
      <c r="B61" s="5" t="s">
        <v>170</v>
      </c>
      <c r="C61" s="7">
        <v>1</v>
      </c>
      <c r="D61" s="7">
        <v>1</v>
      </c>
      <c r="E61" s="10">
        <f t="shared" si="1"/>
        <v>4.7393364928909956E-3</v>
      </c>
      <c r="F61" s="10">
        <f t="shared" si="2"/>
        <v>7.575757575757576E-3</v>
      </c>
      <c r="G61" s="11">
        <f t="shared" si="3"/>
        <v>0</v>
      </c>
      <c r="H61" s="13">
        <f t="shared" si="4"/>
        <v>0</v>
      </c>
    </row>
    <row r="62" spans="1:9" ht="15" x14ac:dyDescent="0.2">
      <c r="B62" s="5" t="s">
        <v>171</v>
      </c>
      <c r="C62" s="7">
        <v>5</v>
      </c>
      <c r="D62" s="7">
        <v>1</v>
      </c>
      <c r="E62" s="10">
        <f t="shared" si="1"/>
        <v>2.3696682464454975E-2</v>
      </c>
      <c r="F62" s="10">
        <f t="shared" si="2"/>
        <v>7.575757575757576E-3</v>
      </c>
      <c r="G62" s="11">
        <f t="shared" si="3"/>
        <v>-0.8</v>
      </c>
      <c r="H62" s="13">
        <f t="shared" si="4"/>
        <v>-1.8957345971563982E-2</v>
      </c>
    </row>
    <row r="63" spans="1:9" s="32" customFormat="1" ht="15" x14ac:dyDescent="0.2">
      <c r="A63" s="48"/>
      <c r="B63" s="29" t="s">
        <v>585</v>
      </c>
      <c r="C63" s="30">
        <v>109</v>
      </c>
      <c r="D63" s="7">
        <v>10</v>
      </c>
      <c r="E63" s="40">
        <f t="shared" ref="E63:E64" si="11">+IF(C63=0,"",C63/C$18)</f>
        <v>0.51658767772511849</v>
      </c>
      <c r="F63" s="40">
        <f t="shared" ref="F63:F64" si="12">+IF(D63=0,"",D63/D$18)</f>
        <v>7.575757575757576E-2</v>
      </c>
      <c r="G63" s="11">
        <f t="shared" si="3"/>
        <v>-0.90825688073394495</v>
      </c>
      <c r="H63" s="25">
        <f t="shared" ref="H63:H64" si="13">+IF(OR(AND(E63=""),(G63="")),"",E63*G63)</f>
        <v>-0.46919431279620855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1</v>
      </c>
      <c r="E64" s="40" t="str">
        <f t="shared" si="11"/>
        <v/>
      </c>
      <c r="F64" s="40">
        <f t="shared" si="12"/>
        <v>7.575757575757576E-3</v>
      </c>
      <c r="G64" s="11">
        <f t="shared" si="3"/>
        <v>1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2</v>
      </c>
      <c r="D66" s="7">
        <v>7</v>
      </c>
      <c r="E66" s="10">
        <f t="shared" si="1"/>
        <v>9.4786729857819912E-3</v>
      </c>
      <c r="F66" s="10">
        <f t="shared" si="2"/>
        <v>5.3030303030303032E-2</v>
      </c>
      <c r="G66" s="11">
        <f t="shared" si="3"/>
        <v>2.5</v>
      </c>
      <c r="H66" s="13">
        <f t="shared" si="4"/>
        <v>2.3696682464454978E-2</v>
      </c>
    </row>
    <row r="67" spans="1:9" ht="15" x14ac:dyDescent="0.2">
      <c r="B67" s="5" t="s">
        <v>173</v>
      </c>
      <c r="C67" s="7">
        <v>4</v>
      </c>
      <c r="D67" s="7">
        <v>0</v>
      </c>
      <c r="E67" s="10">
        <f t="shared" si="1"/>
        <v>1.8957345971563982E-2</v>
      </c>
      <c r="F67" s="10" t="str">
        <f t="shared" si="2"/>
        <v/>
      </c>
      <c r="G67" s="11">
        <f t="shared" si="3"/>
        <v>-1</v>
      </c>
      <c r="H67" s="13">
        <f t="shared" si="4"/>
        <v>-1.8957345971563982E-2</v>
      </c>
    </row>
    <row r="68" spans="1:9" ht="15" x14ac:dyDescent="0.2">
      <c r="B68" s="5" t="s">
        <v>174</v>
      </c>
      <c r="C68" s="7">
        <v>0</v>
      </c>
      <c r="D68" s="7">
        <v>3</v>
      </c>
      <c r="E68" s="10" t="str">
        <f t="shared" si="1"/>
        <v/>
      </c>
      <c r="F68" s="10">
        <f t="shared" si="2"/>
        <v>2.2727272727272728E-2</v>
      </c>
      <c r="G68" s="11">
        <f t="shared" si="3"/>
        <v>1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2009</v>
      </c>
      <c r="D74" s="52">
        <f>SUM(D75:D163)</f>
        <v>1592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-0.20756595321055252</v>
      </c>
      <c r="H74" s="54">
        <f>+IF(OR(AND(E74=""),(G74="")),"",E74*G74)</f>
        <v>-0.20756595321055252</v>
      </c>
    </row>
    <row r="75" spans="1:9" s="32" customFormat="1" ht="15" x14ac:dyDescent="0.2">
      <c r="A75" s="39"/>
      <c r="B75" s="29" t="s">
        <v>423</v>
      </c>
      <c r="C75" s="7">
        <v>61</v>
      </c>
      <c r="D75" s="7">
        <v>51</v>
      </c>
      <c r="E75" s="31">
        <f>+IF(C75=0,"",C75/C$74)</f>
        <v>3.0363364858138377E-2</v>
      </c>
      <c r="F75" s="31">
        <f>+IF(D75=0,"",D75/D$74)</f>
        <v>3.2035175879396985E-2</v>
      </c>
      <c r="G75" s="11">
        <f t="shared" ref="G75:G138" si="14">+IF(AND(C75=0,D75=0)," ",IF(C75=0,1,IF(D75=0,-1,(D75-C75)/C75)))</f>
        <v>-0.16393442622950818</v>
      </c>
      <c r="H75" s="25">
        <f>+IF(OR(AND(E75=""),(G75="")),"",E75*G75)</f>
        <v>-4.9776007964161271E-3</v>
      </c>
      <c r="I75" s="2"/>
    </row>
    <row r="76" spans="1:9" s="32" customFormat="1" ht="15" x14ac:dyDescent="0.2">
      <c r="A76" s="39"/>
      <c r="B76" s="29" t="s">
        <v>563</v>
      </c>
      <c r="C76" s="7">
        <v>12</v>
      </c>
      <c r="D76" s="7">
        <v>52</v>
      </c>
      <c r="E76" s="31">
        <f t="shared" ref="E76:E148" si="15">+IF(C76=0,"",C76/C$74)</f>
        <v>5.9731209556993532E-3</v>
      </c>
      <c r="F76" s="31">
        <f t="shared" ref="F76:F148" si="16">+IF(D76=0,"",D76/D$74)</f>
        <v>3.2663316582914576E-2</v>
      </c>
      <c r="G76" s="11">
        <f t="shared" si="14"/>
        <v>3.3333333333333335</v>
      </c>
      <c r="H76" s="25">
        <f t="shared" ref="H76:H148" si="17">+IF(OR(AND(E76=""),(G76="")),"",E76*G76)</f>
        <v>1.9910403185664512E-2</v>
      </c>
      <c r="I76" s="2"/>
    </row>
    <row r="77" spans="1:9" s="32" customFormat="1" ht="15" x14ac:dyDescent="0.2">
      <c r="A77" s="39"/>
      <c r="B77" s="29" t="s">
        <v>516</v>
      </c>
      <c r="C77" s="7">
        <v>8</v>
      </c>
      <c r="D77" s="7">
        <v>6</v>
      </c>
      <c r="E77" s="31">
        <f t="shared" ref="E77" si="18">+IF(C77=0,"",C77/C$74)</f>
        <v>3.9820806371329018E-3</v>
      </c>
      <c r="F77" s="31">
        <f t="shared" ref="F77" si="19">+IF(D77=0,"",D77/D$74)</f>
        <v>3.7688442211055275E-3</v>
      </c>
      <c r="G77" s="11">
        <f t="shared" si="14"/>
        <v>-0.25</v>
      </c>
      <c r="H77" s="25">
        <f t="shared" ref="H77" si="20">+IF(OR(AND(E77=""),(G77="")),"",E77*G77)</f>
        <v>-9.9552015928322545E-4</v>
      </c>
      <c r="I77" s="2"/>
    </row>
    <row r="78" spans="1:9" s="32" customFormat="1" ht="15" x14ac:dyDescent="0.2">
      <c r="A78" s="39"/>
      <c r="B78" s="29" t="s">
        <v>564</v>
      </c>
      <c r="C78" s="7">
        <v>72</v>
      </c>
      <c r="D78" s="7">
        <v>101</v>
      </c>
      <c r="E78" s="31">
        <f t="shared" si="15"/>
        <v>3.5838725734196115E-2</v>
      </c>
      <c r="F78" s="31">
        <f t="shared" si="16"/>
        <v>6.3442211055276379E-2</v>
      </c>
      <c r="G78" s="11">
        <f t="shared" si="14"/>
        <v>0.40277777777777779</v>
      </c>
      <c r="H78" s="25">
        <f t="shared" si="17"/>
        <v>1.4435042309606769E-2</v>
      </c>
      <c r="I78" s="2"/>
    </row>
    <row r="79" spans="1:9" s="32" customFormat="1" ht="15" x14ac:dyDescent="0.2">
      <c r="A79" s="39"/>
      <c r="B79" s="29" t="s">
        <v>175</v>
      </c>
      <c r="C79" s="7">
        <v>58</v>
      </c>
      <c r="D79" s="7">
        <v>71</v>
      </c>
      <c r="E79" s="31">
        <f t="shared" si="15"/>
        <v>2.8870084619213539E-2</v>
      </c>
      <c r="F79" s="31">
        <f t="shared" si="16"/>
        <v>4.4597989949748743E-2</v>
      </c>
      <c r="G79" s="11">
        <f t="shared" si="14"/>
        <v>0.22413793103448276</v>
      </c>
      <c r="H79" s="25">
        <f t="shared" si="17"/>
        <v>6.4708810353409658E-3</v>
      </c>
      <c r="I79" s="2"/>
    </row>
    <row r="80" spans="1:9" s="32" customFormat="1" ht="15" x14ac:dyDescent="0.2">
      <c r="A80" s="39"/>
      <c r="B80" s="29" t="s">
        <v>16</v>
      </c>
      <c r="C80" s="7">
        <v>10</v>
      </c>
      <c r="D80" s="7">
        <v>19</v>
      </c>
      <c r="E80" s="31">
        <f t="shared" si="15"/>
        <v>4.9776007964161271E-3</v>
      </c>
      <c r="F80" s="31">
        <f t="shared" si="16"/>
        <v>1.193467336683417E-2</v>
      </c>
      <c r="G80" s="11">
        <f t="shared" si="14"/>
        <v>0.9</v>
      </c>
      <c r="H80" s="25">
        <f t="shared" si="17"/>
        <v>4.4798407167745144E-3</v>
      </c>
      <c r="I80" s="2"/>
    </row>
    <row r="81" spans="1:9" s="32" customFormat="1" ht="15" x14ac:dyDescent="0.2">
      <c r="A81" s="39"/>
      <c r="B81" s="29" t="s">
        <v>35</v>
      </c>
      <c r="C81" s="7">
        <v>6</v>
      </c>
      <c r="D81" s="7">
        <v>6</v>
      </c>
      <c r="E81" s="31">
        <f t="shared" ref="E81" si="21">+IF(C81=0,"",C81/C$74)</f>
        <v>2.9865604778496766E-3</v>
      </c>
      <c r="F81" s="31">
        <f t="shared" ref="F81" si="22">+IF(D81=0,"",D81/D$74)</f>
        <v>3.7688442211055275E-3</v>
      </c>
      <c r="G81" s="11">
        <f t="shared" si="14"/>
        <v>0</v>
      </c>
      <c r="H81" s="25">
        <f t="shared" ref="H81" si="23">+IF(OR(AND(E81=""),(G81="")),"",E81*G81)</f>
        <v>0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3</v>
      </c>
      <c r="D83" s="7">
        <v>4</v>
      </c>
      <c r="E83" s="31">
        <f t="shared" si="15"/>
        <v>1.4932802389248383E-3</v>
      </c>
      <c r="F83" s="31">
        <f t="shared" si="16"/>
        <v>2.5125628140703518E-3</v>
      </c>
      <c r="G83" s="11">
        <f t="shared" si="14"/>
        <v>0.33333333333333331</v>
      </c>
      <c r="H83" s="25">
        <f t="shared" si="17"/>
        <v>4.9776007964161273E-4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3</v>
      </c>
      <c r="E84" s="31">
        <f t="shared" si="15"/>
        <v>4.9776007964161273E-4</v>
      </c>
      <c r="F84" s="31">
        <f t="shared" si="16"/>
        <v>1.8844221105527637E-3</v>
      </c>
      <c r="G84" s="11">
        <f t="shared" si="14"/>
        <v>2</v>
      </c>
      <c r="H84" s="25">
        <f t="shared" si="17"/>
        <v>9.9552015928322545E-4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7</v>
      </c>
      <c r="D86" s="7">
        <v>17</v>
      </c>
      <c r="E86" s="31">
        <f t="shared" si="15"/>
        <v>3.4843205574912892E-3</v>
      </c>
      <c r="F86" s="31">
        <f t="shared" si="16"/>
        <v>1.0678391959798994E-2</v>
      </c>
      <c r="G86" s="11">
        <f t="shared" si="14"/>
        <v>1.4285714285714286</v>
      </c>
      <c r="H86" s="25">
        <f t="shared" si="17"/>
        <v>4.9776007964161279E-3</v>
      </c>
      <c r="I86" s="2"/>
    </row>
    <row r="87" spans="1:9" s="32" customFormat="1" ht="15" x14ac:dyDescent="0.2">
      <c r="A87" s="39"/>
      <c r="B87" s="29" t="s">
        <v>17</v>
      </c>
      <c r="C87" s="7">
        <v>2</v>
      </c>
      <c r="D87" s="7">
        <v>6</v>
      </c>
      <c r="E87" s="31">
        <f t="shared" si="15"/>
        <v>9.9552015928322545E-4</v>
      </c>
      <c r="F87" s="31">
        <f t="shared" si="16"/>
        <v>3.7688442211055275E-3</v>
      </c>
      <c r="G87" s="11">
        <f t="shared" si="14"/>
        <v>2</v>
      </c>
      <c r="H87" s="25">
        <f t="shared" si="17"/>
        <v>1.9910403185664509E-3</v>
      </c>
      <c r="I87" s="2"/>
    </row>
    <row r="88" spans="1:9" s="32" customFormat="1" ht="15" x14ac:dyDescent="0.2">
      <c r="A88" s="39"/>
      <c r="B88" s="29" t="s">
        <v>180</v>
      </c>
      <c r="C88" s="7">
        <v>30</v>
      </c>
      <c r="D88" s="7">
        <v>27</v>
      </c>
      <c r="E88" s="31">
        <f t="shared" si="15"/>
        <v>1.4932802389248382E-2</v>
      </c>
      <c r="F88" s="31">
        <f t="shared" si="16"/>
        <v>1.6959798994974875E-2</v>
      </c>
      <c r="G88" s="11">
        <f t="shared" si="14"/>
        <v>-0.1</v>
      </c>
      <c r="H88" s="25">
        <f t="shared" si="17"/>
        <v>-1.4932802389248383E-3</v>
      </c>
      <c r="I88" s="2"/>
    </row>
    <row r="89" spans="1:9" s="32" customFormat="1" ht="15" x14ac:dyDescent="0.2">
      <c r="A89" s="39"/>
      <c r="B89" s="29" t="s">
        <v>565</v>
      </c>
      <c r="C89" s="7">
        <v>18</v>
      </c>
      <c r="D89" s="7">
        <v>14</v>
      </c>
      <c r="E89" s="31">
        <f t="shared" ref="E89" si="24">+IF(C89=0,"",C89/C$74)</f>
        <v>8.9596814335490289E-3</v>
      </c>
      <c r="F89" s="31">
        <f t="shared" ref="F89" si="25">+IF(D89=0,"",D89/D$74)</f>
        <v>8.7939698492462311E-3</v>
      </c>
      <c r="G89" s="11">
        <f t="shared" si="14"/>
        <v>-0.22222222222222221</v>
      </c>
      <c r="H89" s="25">
        <f t="shared" ref="H89" si="26">+IF(OR(AND(E89=""),(G89="")),"",E89*G89)</f>
        <v>-1.9910403185664509E-3</v>
      </c>
      <c r="I89" s="2"/>
    </row>
    <row r="90" spans="1:9" s="32" customFormat="1" ht="15" x14ac:dyDescent="0.2">
      <c r="A90" s="39"/>
      <c r="B90" s="29" t="s">
        <v>181</v>
      </c>
      <c r="C90" s="7">
        <v>119</v>
      </c>
      <c r="D90" s="7">
        <v>137</v>
      </c>
      <c r="E90" s="31">
        <f t="shared" si="15"/>
        <v>5.9233449477351915E-2</v>
      </c>
      <c r="F90" s="31">
        <f t="shared" si="16"/>
        <v>8.6055276381909546E-2</v>
      </c>
      <c r="G90" s="11">
        <f t="shared" si="14"/>
        <v>0.15126050420168066</v>
      </c>
      <c r="H90" s="25">
        <f t="shared" si="17"/>
        <v>8.9596814335490289E-3</v>
      </c>
      <c r="I90" s="2"/>
    </row>
    <row r="91" spans="1:9" s="32" customFormat="1" ht="15" x14ac:dyDescent="0.2">
      <c r="A91" s="39"/>
      <c r="B91" s="29" t="s">
        <v>182</v>
      </c>
      <c r="C91" s="7">
        <v>43</v>
      </c>
      <c r="D91" s="7">
        <v>68</v>
      </c>
      <c r="E91" s="31">
        <f t="shared" si="15"/>
        <v>2.140368342458935E-2</v>
      </c>
      <c r="F91" s="31">
        <f t="shared" si="16"/>
        <v>4.2713567839195977E-2</v>
      </c>
      <c r="G91" s="11">
        <f t="shared" si="14"/>
        <v>0.58139534883720934</v>
      </c>
      <c r="H91" s="25">
        <f t="shared" si="17"/>
        <v>1.2444001991040321E-2</v>
      </c>
      <c r="I91" s="2"/>
    </row>
    <row r="92" spans="1:9" s="32" customFormat="1" ht="15" x14ac:dyDescent="0.2">
      <c r="A92" s="39"/>
      <c r="B92" s="29" t="s">
        <v>21</v>
      </c>
      <c r="C92" s="7">
        <v>47</v>
      </c>
      <c r="D92" s="7">
        <v>71</v>
      </c>
      <c r="E92" s="31">
        <f t="shared" si="15"/>
        <v>2.33947237431558E-2</v>
      </c>
      <c r="F92" s="31">
        <f t="shared" si="16"/>
        <v>4.4597989949748743E-2</v>
      </c>
      <c r="G92" s="11">
        <f t="shared" si="14"/>
        <v>0.51063829787234039</v>
      </c>
      <c r="H92" s="25">
        <f t="shared" si="17"/>
        <v>1.1946241911398706E-2</v>
      </c>
      <c r="I92" s="2"/>
    </row>
    <row r="93" spans="1:9" s="32" customFormat="1" ht="15" x14ac:dyDescent="0.2">
      <c r="A93" s="39"/>
      <c r="B93" s="29" t="s">
        <v>425</v>
      </c>
      <c r="C93" s="7">
        <v>16</v>
      </c>
      <c r="D93" s="7">
        <v>24</v>
      </c>
      <c r="E93" s="31">
        <f t="shared" si="15"/>
        <v>7.9641612742658036E-3</v>
      </c>
      <c r="F93" s="31">
        <f t="shared" si="16"/>
        <v>1.507537688442211E-2</v>
      </c>
      <c r="G93" s="11">
        <f t="shared" si="14"/>
        <v>0.5</v>
      </c>
      <c r="H93" s="25">
        <f t="shared" si="17"/>
        <v>3.9820806371329018E-3</v>
      </c>
      <c r="I93" s="2"/>
    </row>
    <row r="94" spans="1:9" s="32" customFormat="1" ht="15" x14ac:dyDescent="0.2">
      <c r="A94" s="39"/>
      <c r="B94" s="29" t="s">
        <v>183</v>
      </c>
      <c r="C94" s="7">
        <v>11</v>
      </c>
      <c r="D94" s="7">
        <v>9</v>
      </c>
      <c r="E94" s="31">
        <f t="shared" si="15"/>
        <v>5.4753608760577405E-3</v>
      </c>
      <c r="F94" s="31">
        <f t="shared" si="16"/>
        <v>5.6532663316582916E-3</v>
      </c>
      <c r="G94" s="11">
        <f t="shared" si="14"/>
        <v>-0.18181818181818182</v>
      </c>
      <c r="H94" s="25">
        <f t="shared" si="17"/>
        <v>-9.9552015928322567E-4</v>
      </c>
      <c r="I94" s="2"/>
    </row>
    <row r="95" spans="1:9" s="32" customFormat="1" ht="15" x14ac:dyDescent="0.2">
      <c r="A95" s="39"/>
      <c r="B95" s="29" t="s">
        <v>520</v>
      </c>
      <c r="C95" s="7">
        <v>15</v>
      </c>
      <c r="D95" s="7">
        <v>19</v>
      </c>
      <c r="E95" s="31">
        <f t="shared" ref="E95:E96" si="27">+IF(C95=0,"",C95/C$74)</f>
        <v>7.466401194624191E-3</v>
      </c>
      <c r="F95" s="31">
        <f t="shared" ref="F95:F96" si="28">+IF(D95=0,"",D95/D$74)</f>
        <v>1.193467336683417E-2</v>
      </c>
      <c r="G95" s="11">
        <f t="shared" si="14"/>
        <v>0.26666666666666666</v>
      </c>
      <c r="H95" s="25">
        <f t="shared" ref="H95:H96" si="29">+IF(OR(AND(E95=""),(G95="")),"",E95*G95)</f>
        <v>1.9910403185664509E-3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1</v>
      </c>
      <c r="E96" s="31">
        <f t="shared" si="27"/>
        <v>4.9776007964161273E-4</v>
      </c>
      <c r="F96" s="31">
        <f t="shared" si="28"/>
        <v>6.2814070351758795E-4</v>
      </c>
      <c r="G96" s="11">
        <f t="shared" si="14"/>
        <v>0</v>
      </c>
      <c r="H96" s="25">
        <f t="shared" si="29"/>
        <v>0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57</v>
      </c>
      <c r="D98" s="7">
        <v>89</v>
      </c>
      <c r="E98" s="31">
        <f t="shared" si="15"/>
        <v>2.8372324539571926E-2</v>
      </c>
      <c r="F98" s="31">
        <f t="shared" si="16"/>
        <v>5.5904522613065326E-2</v>
      </c>
      <c r="G98" s="11">
        <f t="shared" si="14"/>
        <v>0.56140350877192979</v>
      </c>
      <c r="H98" s="25">
        <f t="shared" si="17"/>
        <v>1.5928322548531607E-2</v>
      </c>
      <c r="I98" s="2"/>
    </row>
    <row r="99" spans="1:9" s="32" customFormat="1" ht="15" x14ac:dyDescent="0.2">
      <c r="A99" s="39"/>
      <c r="B99" s="29" t="s">
        <v>19</v>
      </c>
      <c r="C99" s="7">
        <v>5</v>
      </c>
      <c r="D99" s="7">
        <v>6</v>
      </c>
      <c r="E99" s="31">
        <f t="shared" si="15"/>
        <v>2.4888003982080635E-3</v>
      </c>
      <c r="F99" s="31">
        <f t="shared" si="16"/>
        <v>3.7688442211055275E-3</v>
      </c>
      <c r="G99" s="11">
        <f t="shared" si="14"/>
        <v>0.2</v>
      </c>
      <c r="H99" s="25">
        <f t="shared" si="17"/>
        <v>4.9776007964161273E-4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20</v>
      </c>
      <c r="D101" s="7">
        <v>20</v>
      </c>
      <c r="E101" s="31">
        <f t="shared" si="15"/>
        <v>9.9552015928322541E-3</v>
      </c>
      <c r="F101" s="31">
        <f t="shared" si="16"/>
        <v>1.2562814070351759E-2</v>
      </c>
      <c r="G101" s="11">
        <f t="shared" si="14"/>
        <v>0</v>
      </c>
      <c r="H101" s="25">
        <f t="shared" si="17"/>
        <v>0</v>
      </c>
      <c r="I101" s="2"/>
    </row>
    <row r="102" spans="1:9" s="32" customFormat="1" ht="15" x14ac:dyDescent="0.2">
      <c r="A102" s="39"/>
      <c r="B102" s="29" t="s">
        <v>601</v>
      </c>
      <c r="C102" s="7">
        <v>19</v>
      </c>
      <c r="D102" s="7">
        <v>22</v>
      </c>
      <c r="E102" s="31">
        <f t="shared" si="15"/>
        <v>9.4574415131906415E-3</v>
      </c>
      <c r="F102" s="31">
        <f t="shared" si="16"/>
        <v>1.3819095477386936E-2</v>
      </c>
      <c r="G102" s="11">
        <f t="shared" si="14"/>
        <v>0.15789473684210525</v>
      </c>
      <c r="H102" s="25">
        <f t="shared" si="17"/>
        <v>1.4932802389248381E-3</v>
      </c>
      <c r="I102" s="2"/>
    </row>
    <row r="103" spans="1:9" s="32" customFormat="1" ht="15" x14ac:dyDescent="0.2">
      <c r="A103" s="39"/>
      <c r="B103" s="29" t="s">
        <v>426</v>
      </c>
      <c r="C103" s="7">
        <v>26</v>
      </c>
      <c r="D103" s="7">
        <v>23</v>
      </c>
      <c r="E103" s="31">
        <f t="shared" si="15"/>
        <v>1.2941762070681932E-2</v>
      </c>
      <c r="F103" s="31">
        <f t="shared" si="16"/>
        <v>1.4447236180904523E-2</v>
      </c>
      <c r="G103" s="11">
        <f t="shared" si="14"/>
        <v>-0.11538461538461539</v>
      </c>
      <c r="H103" s="25">
        <f t="shared" si="17"/>
        <v>-1.4932802389248383E-3</v>
      </c>
      <c r="I103" s="2"/>
    </row>
    <row r="104" spans="1:9" s="32" customFormat="1" ht="15" x14ac:dyDescent="0.2">
      <c r="A104" s="39"/>
      <c r="B104" s="29" t="s">
        <v>18</v>
      </c>
      <c r="C104" s="7">
        <v>5</v>
      </c>
      <c r="D104" s="7">
        <v>2</v>
      </c>
      <c r="E104" s="31">
        <f t="shared" si="15"/>
        <v>2.4888003982080635E-3</v>
      </c>
      <c r="F104" s="31">
        <f t="shared" si="16"/>
        <v>1.2562814070351759E-3</v>
      </c>
      <c r="G104" s="11">
        <f t="shared" si="14"/>
        <v>-0.6</v>
      </c>
      <c r="H104" s="25">
        <f t="shared" si="17"/>
        <v>-1.4932802389248381E-3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6</v>
      </c>
      <c r="D106" s="7">
        <v>5</v>
      </c>
      <c r="E106" s="31">
        <f t="shared" si="15"/>
        <v>2.9865604778496766E-3</v>
      </c>
      <c r="F106" s="31">
        <f t="shared" si="16"/>
        <v>3.1407035175879399E-3</v>
      </c>
      <c r="G106" s="11">
        <f t="shared" si="14"/>
        <v>-0.16666666666666666</v>
      </c>
      <c r="H106" s="25">
        <f t="shared" si="17"/>
        <v>-4.9776007964161273E-4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1</v>
      </c>
      <c r="E107" s="31" t="str">
        <f t="shared" ref="E107" si="33">+IF(C107=0,"",C107/C$74)</f>
        <v/>
      </c>
      <c r="F107" s="31">
        <f t="shared" ref="F107" si="34">+IF(D107=0,"",D107/D$74)</f>
        <v>6.2814070351758795E-4</v>
      </c>
      <c r="G107" s="11">
        <f t="shared" si="14"/>
        <v>1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1</v>
      </c>
      <c r="E108" s="31" t="str">
        <f t="shared" si="15"/>
        <v/>
      </c>
      <c r="F108" s="31">
        <f t="shared" si="16"/>
        <v>6.2814070351758795E-4</v>
      </c>
      <c r="G108" s="11">
        <f t="shared" si="14"/>
        <v>1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19</v>
      </c>
      <c r="D109" s="7">
        <v>17</v>
      </c>
      <c r="E109" s="31">
        <f t="shared" si="15"/>
        <v>9.4574415131906415E-3</v>
      </c>
      <c r="F109" s="31">
        <f t="shared" si="16"/>
        <v>1.0678391959798994E-2</v>
      </c>
      <c r="G109" s="11">
        <f t="shared" si="14"/>
        <v>-0.10526315789473684</v>
      </c>
      <c r="H109" s="25">
        <f t="shared" si="17"/>
        <v>-9.9552015928322545E-4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2</v>
      </c>
      <c r="E110" s="31">
        <f t="shared" si="15"/>
        <v>9.9552015928322545E-4</v>
      </c>
      <c r="F110" s="31">
        <f t="shared" si="16"/>
        <v>1.2562814070351759E-3</v>
      </c>
      <c r="G110" s="11">
        <f t="shared" si="14"/>
        <v>0</v>
      </c>
      <c r="H110" s="25">
        <f t="shared" si="17"/>
        <v>0</v>
      </c>
      <c r="I110" s="2"/>
    </row>
    <row r="111" spans="1:9" s="32" customFormat="1" ht="15" x14ac:dyDescent="0.2">
      <c r="A111" s="39"/>
      <c r="B111" s="29" t="s">
        <v>603</v>
      </c>
      <c r="C111" s="7">
        <v>9</v>
      </c>
      <c r="D111" s="7">
        <v>16</v>
      </c>
      <c r="E111" s="31">
        <f t="shared" si="15"/>
        <v>4.4798407167745144E-3</v>
      </c>
      <c r="F111" s="31">
        <f t="shared" si="16"/>
        <v>1.0050251256281407E-2</v>
      </c>
      <c r="G111" s="11">
        <f t="shared" si="14"/>
        <v>0.77777777777777779</v>
      </c>
      <c r="H111" s="25">
        <f t="shared" si="17"/>
        <v>3.4843205574912892E-3</v>
      </c>
      <c r="I111" s="2"/>
    </row>
    <row r="112" spans="1:9" s="32" customFormat="1" ht="15" x14ac:dyDescent="0.2">
      <c r="A112" s="39"/>
      <c r="B112" s="29" t="s">
        <v>189</v>
      </c>
      <c r="C112" s="7">
        <v>20</v>
      </c>
      <c r="D112" s="7">
        <v>16</v>
      </c>
      <c r="E112" s="31">
        <f t="shared" si="15"/>
        <v>9.9552015928322541E-3</v>
      </c>
      <c r="F112" s="31">
        <f t="shared" si="16"/>
        <v>1.0050251256281407E-2</v>
      </c>
      <c r="G112" s="11">
        <f t="shared" si="14"/>
        <v>-0.2</v>
      </c>
      <c r="H112" s="25">
        <f t="shared" si="17"/>
        <v>-1.9910403185664509E-3</v>
      </c>
      <c r="I112" s="2"/>
    </row>
    <row r="113" spans="1:9" s="32" customFormat="1" ht="15" x14ac:dyDescent="0.2">
      <c r="A113" s="39"/>
      <c r="B113" s="29" t="s">
        <v>190</v>
      </c>
      <c r="C113" s="7">
        <v>55</v>
      </c>
      <c r="D113" s="7">
        <v>41</v>
      </c>
      <c r="E113" s="31">
        <f t="shared" si="15"/>
        <v>2.7376804380288701E-2</v>
      </c>
      <c r="F113" s="31">
        <f t="shared" si="16"/>
        <v>2.5753768844221106E-2</v>
      </c>
      <c r="G113" s="11">
        <f t="shared" si="14"/>
        <v>-0.25454545454545452</v>
      </c>
      <c r="H113" s="25">
        <f t="shared" si="17"/>
        <v>-6.9686411149825775E-3</v>
      </c>
      <c r="I113" s="2"/>
    </row>
    <row r="114" spans="1:9" s="32" customFormat="1" ht="15" x14ac:dyDescent="0.2">
      <c r="A114" s="39"/>
      <c r="B114" s="29" t="s">
        <v>191</v>
      </c>
      <c r="C114" s="7">
        <v>7</v>
      </c>
      <c r="D114" s="7">
        <v>11</v>
      </c>
      <c r="E114" s="31">
        <f t="shared" si="15"/>
        <v>3.4843205574912892E-3</v>
      </c>
      <c r="F114" s="31">
        <f t="shared" si="16"/>
        <v>6.9095477386934678E-3</v>
      </c>
      <c r="G114" s="11">
        <f t="shared" si="14"/>
        <v>0.5714285714285714</v>
      </c>
      <c r="H114" s="25">
        <f t="shared" si="17"/>
        <v>1.9910403185664509E-3</v>
      </c>
      <c r="I114" s="2"/>
    </row>
    <row r="115" spans="1:9" s="32" customFormat="1" ht="15" x14ac:dyDescent="0.2">
      <c r="A115" s="39"/>
      <c r="B115" s="29" t="s">
        <v>27</v>
      </c>
      <c r="C115" s="7">
        <v>6</v>
      </c>
      <c r="D115" s="7">
        <v>15</v>
      </c>
      <c r="E115" s="31">
        <f t="shared" si="15"/>
        <v>2.9865604778496766E-3</v>
      </c>
      <c r="F115" s="31">
        <f t="shared" si="16"/>
        <v>9.4221105527638183E-3</v>
      </c>
      <c r="G115" s="11">
        <f t="shared" si="14"/>
        <v>1.5</v>
      </c>
      <c r="H115" s="25">
        <f t="shared" si="17"/>
        <v>4.4798407167745153E-3</v>
      </c>
      <c r="I115" s="2"/>
    </row>
    <row r="116" spans="1:9" s="32" customFormat="1" ht="15" x14ac:dyDescent="0.2">
      <c r="A116" s="39"/>
      <c r="B116" s="29" t="s">
        <v>192</v>
      </c>
      <c r="C116" s="7">
        <v>7</v>
      </c>
      <c r="D116" s="7">
        <v>9</v>
      </c>
      <c r="E116" s="31">
        <f t="shared" si="15"/>
        <v>3.4843205574912892E-3</v>
      </c>
      <c r="F116" s="31">
        <f t="shared" si="16"/>
        <v>5.6532663316582916E-3</v>
      </c>
      <c r="G116" s="11">
        <f t="shared" si="14"/>
        <v>0.2857142857142857</v>
      </c>
      <c r="H116" s="25">
        <f t="shared" si="17"/>
        <v>9.9552015928322545E-4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8</v>
      </c>
      <c r="D118" s="7">
        <v>15</v>
      </c>
      <c r="E118" s="31">
        <f t="shared" si="15"/>
        <v>3.9820806371329018E-3</v>
      </c>
      <c r="F118" s="31">
        <f t="shared" si="16"/>
        <v>9.4221105527638183E-3</v>
      </c>
      <c r="G118" s="11">
        <f t="shared" si="14"/>
        <v>0.875</v>
      </c>
      <c r="H118" s="25">
        <f t="shared" si="17"/>
        <v>3.4843205574912892E-3</v>
      </c>
      <c r="I118" s="2"/>
    </row>
    <row r="119" spans="1:9" s="32" customFormat="1" ht="15" x14ac:dyDescent="0.2">
      <c r="A119" s="39"/>
      <c r="B119" s="29" t="s">
        <v>24</v>
      </c>
      <c r="C119" s="7">
        <v>19</v>
      </c>
      <c r="D119" s="7">
        <v>25</v>
      </c>
      <c r="E119" s="31">
        <f t="shared" si="15"/>
        <v>9.4574415131906415E-3</v>
      </c>
      <c r="F119" s="31">
        <f t="shared" si="16"/>
        <v>1.5703517587939697E-2</v>
      </c>
      <c r="G119" s="11">
        <f t="shared" si="14"/>
        <v>0.31578947368421051</v>
      </c>
      <c r="H119" s="25">
        <f t="shared" si="17"/>
        <v>2.9865604778496761E-3</v>
      </c>
      <c r="I119" s="2"/>
    </row>
    <row r="120" spans="1:9" s="32" customFormat="1" ht="15" x14ac:dyDescent="0.2">
      <c r="A120" s="39"/>
      <c r="B120" s="29" t="s">
        <v>194</v>
      </c>
      <c r="C120" s="7">
        <v>19</v>
      </c>
      <c r="D120" s="7">
        <v>9</v>
      </c>
      <c r="E120" s="31">
        <f t="shared" si="15"/>
        <v>9.4574415131906415E-3</v>
      </c>
      <c r="F120" s="31">
        <f t="shared" si="16"/>
        <v>5.6532663316582916E-3</v>
      </c>
      <c r="G120" s="11">
        <f t="shared" si="14"/>
        <v>-0.52631578947368418</v>
      </c>
      <c r="H120" s="25">
        <f t="shared" si="17"/>
        <v>-4.9776007964161271E-3</v>
      </c>
      <c r="I120" s="2"/>
    </row>
    <row r="121" spans="1:9" s="32" customFormat="1" ht="15" x14ac:dyDescent="0.2">
      <c r="A121" s="39"/>
      <c r="B121" s="29" t="s">
        <v>25</v>
      </c>
      <c r="C121" s="7">
        <v>13</v>
      </c>
      <c r="D121" s="7">
        <v>16</v>
      </c>
      <c r="E121" s="31">
        <f t="shared" si="15"/>
        <v>6.4708810353409658E-3</v>
      </c>
      <c r="F121" s="31">
        <f t="shared" si="16"/>
        <v>1.0050251256281407E-2</v>
      </c>
      <c r="G121" s="11">
        <f t="shared" si="14"/>
        <v>0.23076923076923078</v>
      </c>
      <c r="H121" s="25">
        <f t="shared" si="17"/>
        <v>1.4932802389248383E-3</v>
      </c>
      <c r="I121" s="2"/>
    </row>
    <row r="122" spans="1:9" s="32" customFormat="1" ht="15" x14ac:dyDescent="0.2">
      <c r="A122" s="39"/>
      <c r="B122" s="29" t="s">
        <v>23</v>
      </c>
      <c r="C122" s="7">
        <v>11</v>
      </c>
      <c r="D122" s="7">
        <v>13</v>
      </c>
      <c r="E122" s="31">
        <f t="shared" si="15"/>
        <v>5.4753608760577405E-3</v>
      </c>
      <c r="F122" s="31">
        <f t="shared" si="16"/>
        <v>8.1658291457286439E-3</v>
      </c>
      <c r="G122" s="11">
        <f t="shared" si="14"/>
        <v>0.18181818181818182</v>
      </c>
      <c r="H122" s="25">
        <f t="shared" si="17"/>
        <v>9.9552015928322567E-4</v>
      </c>
      <c r="I122" s="2"/>
    </row>
    <row r="123" spans="1:9" s="32" customFormat="1" ht="15" x14ac:dyDescent="0.2">
      <c r="A123" s="39"/>
      <c r="B123" s="29" t="s">
        <v>26</v>
      </c>
      <c r="C123" s="7">
        <v>33</v>
      </c>
      <c r="D123" s="7">
        <v>76</v>
      </c>
      <c r="E123" s="31">
        <f t="shared" si="15"/>
        <v>1.642608262817322E-2</v>
      </c>
      <c r="F123" s="31">
        <f t="shared" si="16"/>
        <v>4.7738693467336682E-2</v>
      </c>
      <c r="G123" s="11">
        <f t="shared" si="14"/>
        <v>1.303030303030303</v>
      </c>
      <c r="H123" s="25">
        <f t="shared" si="17"/>
        <v>2.1403683424589346E-2</v>
      </c>
      <c r="I123" s="2"/>
    </row>
    <row r="124" spans="1:9" s="32" customFormat="1" ht="15" x14ac:dyDescent="0.2">
      <c r="A124" s="39"/>
      <c r="B124" s="29" t="s">
        <v>195</v>
      </c>
      <c r="C124" s="7">
        <v>45</v>
      </c>
      <c r="D124" s="7">
        <v>56</v>
      </c>
      <c r="E124" s="31">
        <f t="shared" si="15"/>
        <v>2.2399203583872575E-2</v>
      </c>
      <c r="F124" s="31">
        <f t="shared" si="16"/>
        <v>3.5175879396984924E-2</v>
      </c>
      <c r="G124" s="11">
        <f t="shared" si="14"/>
        <v>0.24444444444444444</v>
      </c>
      <c r="H124" s="25">
        <f t="shared" si="17"/>
        <v>5.4753608760577405E-3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19</v>
      </c>
      <c r="D126" s="7">
        <v>30</v>
      </c>
      <c r="E126" s="31">
        <f t="shared" si="15"/>
        <v>9.4574415131906415E-3</v>
      </c>
      <c r="F126" s="31">
        <f t="shared" si="16"/>
        <v>1.8844221105527637E-2</v>
      </c>
      <c r="G126" s="11">
        <f t="shared" si="14"/>
        <v>0.57894736842105265</v>
      </c>
      <c r="H126" s="25">
        <f t="shared" si="17"/>
        <v>5.4753608760577397E-3</v>
      </c>
      <c r="I126" s="2"/>
    </row>
    <row r="127" spans="1:9" s="32" customFormat="1" ht="15" x14ac:dyDescent="0.2">
      <c r="A127" s="39"/>
      <c r="B127" s="29" t="s">
        <v>196</v>
      </c>
      <c r="C127" s="7">
        <v>22</v>
      </c>
      <c r="D127" s="7">
        <v>37</v>
      </c>
      <c r="E127" s="31">
        <f t="shared" si="15"/>
        <v>1.0950721752115481E-2</v>
      </c>
      <c r="F127" s="31">
        <f t="shared" si="16"/>
        <v>2.3241206030150754E-2</v>
      </c>
      <c r="G127" s="11">
        <f t="shared" si="14"/>
        <v>0.68181818181818177</v>
      </c>
      <c r="H127" s="25">
        <f t="shared" si="17"/>
        <v>7.466401194624191E-3</v>
      </c>
      <c r="I127" s="2"/>
    </row>
    <row r="128" spans="1:9" s="32" customFormat="1" ht="15" x14ac:dyDescent="0.2">
      <c r="A128" s="39"/>
      <c r="B128" s="29" t="s">
        <v>428</v>
      </c>
      <c r="C128" s="7">
        <v>2</v>
      </c>
      <c r="D128" s="7">
        <v>1</v>
      </c>
      <c r="E128" s="31">
        <f t="shared" si="15"/>
        <v>9.9552015928322545E-4</v>
      </c>
      <c r="F128" s="31">
        <f t="shared" si="16"/>
        <v>6.2814070351758795E-4</v>
      </c>
      <c r="G128" s="11">
        <f t="shared" si="14"/>
        <v>-0.5</v>
      </c>
      <c r="H128" s="25">
        <f t="shared" si="17"/>
        <v>-4.9776007964161273E-4</v>
      </c>
      <c r="I128" s="2"/>
    </row>
    <row r="129" spans="1:9" s="32" customFormat="1" ht="15" x14ac:dyDescent="0.2">
      <c r="A129" s="39"/>
      <c r="B129" s="29" t="s">
        <v>429</v>
      </c>
      <c r="C129" s="7">
        <v>876</v>
      </c>
      <c r="D129" s="7">
        <v>160</v>
      </c>
      <c r="E129" s="31">
        <f t="shared" si="15"/>
        <v>0.43603782976605276</v>
      </c>
      <c r="F129" s="31">
        <f t="shared" si="16"/>
        <v>0.10050251256281408</v>
      </c>
      <c r="G129" s="11">
        <f t="shared" si="14"/>
        <v>-0.81735159817351599</v>
      </c>
      <c r="H129" s="25">
        <f t="shared" si="17"/>
        <v>-0.35639621702339475</v>
      </c>
      <c r="I129" s="2"/>
    </row>
    <row r="130" spans="1:9" s="32" customFormat="1" ht="15" x14ac:dyDescent="0.2">
      <c r="A130" s="39"/>
      <c r="B130" s="29" t="s">
        <v>197</v>
      </c>
      <c r="C130" s="7">
        <v>59</v>
      </c>
      <c r="D130" s="7">
        <v>22</v>
      </c>
      <c r="E130" s="31">
        <f t="shared" si="15"/>
        <v>2.9367844698855151E-2</v>
      </c>
      <c r="F130" s="31">
        <f t="shared" si="16"/>
        <v>1.3819095477386936E-2</v>
      </c>
      <c r="G130" s="11">
        <f t="shared" si="14"/>
        <v>-0.6271186440677966</v>
      </c>
      <c r="H130" s="25">
        <f t="shared" si="17"/>
        <v>-1.841712294673967E-2</v>
      </c>
      <c r="I130" s="2"/>
    </row>
    <row r="131" spans="1:9" s="32" customFormat="1" ht="15" x14ac:dyDescent="0.2">
      <c r="A131" s="39"/>
      <c r="B131" s="29" t="s">
        <v>198</v>
      </c>
      <c r="C131" s="7">
        <v>10</v>
      </c>
      <c r="D131" s="7">
        <v>21</v>
      </c>
      <c r="E131" s="31">
        <f t="shared" si="15"/>
        <v>4.9776007964161271E-3</v>
      </c>
      <c r="F131" s="31">
        <f t="shared" si="16"/>
        <v>1.3190954773869347E-2</v>
      </c>
      <c r="G131" s="11">
        <f t="shared" si="14"/>
        <v>1.1000000000000001</v>
      </c>
      <c r="H131" s="25">
        <f t="shared" si="17"/>
        <v>5.4753608760577405E-3</v>
      </c>
      <c r="I131" s="2"/>
    </row>
    <row r="132" spans="1:9" s="32" customFormat="1" ht="15" x14ac:dyDescent="0.2">
      <c r="A132" s="39"/>
      <c r="B132" s="29" t="s">
        <v>28</v>
      </c>
      <c r="C132" s="7">
        <v>7</v>
      </c>
      <c r="D132" s="7">
        <v>14</v>
      </c>
      <c r="E132" s="31">
        <f t="shared" si="15"/>
        <v>3.4843205574912892E-3</v>
      </c>
      <c r="F132" s="31">
        <f t="shared" si="16"/>
        <v>8.7939698492462311E-3</v>
      </c>
      <c r="G132" s="11">
        <f t="shared" si="14"/>
        <v>1</v>
      </c>
      <c r="H132" s="25">
        <f t="shared" si="17"/>
        <v>3.4843205574912892E-3</v>
      </c>
      <c r="I132" s="2"/>
    </row>
    <row r="133" spans="1:9" s="32" customFormat="1" ht="15" x14ac:dyDescent="0.2">
      <c r="A133" s="39"/>
      <c r="B133" s="29" t="s">
        <v>32</v>
      </c>
      <c r="C133" s="7">
        <v>2</v>
      </c>
      <c r="D133" s="7">
        <v>0</v>
      </c>
      <c r="E133" s="31">
        <f t="shared" si="15"/>
        <v>9.9552015928322545E-4</v>
      </c>
      <c r="F133" s="31" t="str">
        <f t="shared" si="16"/>
        <v/>
      </c>
      <c r="G133" s="11">
        <f t="shared" si="14"/>
        <v>-1</v>
      </c>
      <c r="H133" s="25">
        <f t="shared" si="17"/>
        <v>-9.9552015928322545E-4</v>
      </c>
      <c r="I133" s="2"/>
    </row>
    <row r="134" spans="1:9" s="32" customFormat="1" ht="15" x14ac:dyDescent="0.2">
      <c r="A134" s="39"/>
      <c r="B134" s="29" t="s">
        <v>524</v>
      </c>
      <c r="C134" s="7">
        <v>5</v>
      </c>
      <c r="D134" s="7">
        <v>3</v>
      </c>
      <c r="E134" s="31">
        <f t="shared" ref="E134" si="36">+IF(C134=0,"",C134/C$74)</f>
        <v>2.4888003982080635E-3</v>
      </c>
      <c r="F134" s="31">
        <f t="shared" ref="F134" si="37">+IF(D134=0,"",D134/D$74)</f>
        <v>1.8844221105527637E-3</v>
      </c>
      <c r="G134" s="11">
        <f t="shared" si="14"/>
        <v>-0.4</v>
      </c>
      <c r="H134" s="25">
        <f t="shared" ref="H134" si="38">+IF(OR(AND(E134=""),(G134="")),"",E134*G134)</f>
        <v>-9.9552015928322545E-4</v>
      </c>
      <c r="I134" s="2"/>
    </row>
    <row r="135" spans="1:9" s="32" customFormat="1" ht="15" x14ac:dyDescent="0.2">
      <c r="A135" s="39"/>
      <c r="B135" s="29" t="s">
        <v>30</v>
      </c>
      <c r="C135" s="7">
        <v>13</v>
      </c>
      <c r="D135" s="7">
        <v>16</v>
      </c>
      <c r="E135" s="31">
        <f t="shared" si="15"/>
        <v>6.4708810353409658E-3</v>
      </c>
      <c r="F135" s="31">
        <f t="shared" si="16"/>
        <v>1.0050251256281407E-2</v>
      </c>
      <c r="G135" s="11">
        <f t="shared" si="14"/>
        <v>0.23076923076923078</v>
      </c>
      <c r="H135" s="25">
        <f t="shared" si="17"/>
        <v>1.4932802389248383E-3</v>
      </c>
      <c r="I135" s="2"/>
    </row>
    <row r="136" spans="1:9" s="32" customFormat="1" ht="15" x14ac:dyDescent="0.2">
      <c r="A136" s="39"/>
      <c r="B136" s="29" t="s">
        <v>29</v>
      </c>
      <c r="C136" s="7">
        <v>1</v>
      </c>
      <c r="D136" s="7">
        <v>1</v>
      </c>
      <c r="E136" s="31">
        <f t="shared" si="15"/>
        <v>4.9776007964161273E-4</v>
      </c>
      <c r="F136" s="31">
        <f t="shared" si="16"/>
        <v>6.2814070351758795E-4</v>
      </c>
      <c r="G136" s="11">
        <f t="shared" si="14"/>
        <v>0</v>
      </c>
      <c r="H136" s="25">
        <f t="shared" si="17"/>
        <v>0</v>
      </c>
      <c r="I136" s="2"/>
    </row>
    <row r="137" spans="1:9" s="32" customFormat="1" ht="15" x14ac:dyDescent="0.2">
      <c r="A137" s="39"/>
      <c r="B137" s="29" t="s">
        <v>199</v>
      </c>
      <c r="C137" s="7">
        <v>1</v>
      </c>
      <c r="D137" s="7">
        <v>10</v>
      </c>
      <c r="E137" s="31">
        <f t="shared" si="15"/>
        <v>4.9776007964161273E-4</v>
      </c>
      <c r="F137" s="31">
        <f t="shared" si="16"/>
        <v>6.2814070351758797E-3</v>
      </c>
      <c r="G137" s="11">
        <f t="shared" si="14"/>
        <v>9</v>
      </c>
      <c r="H137" s="25">
        <f t="shared" si="17"/>
        <v>4.4798407167745144E-3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2</v>
      </c>
      <c r="D139" s="7">
        <v>3</v>
      </c>
      <c r="E139" s="31">
        <f t="shared" si="15"/>
        <v>9.9552015928322545E-4</v>
      </c>
      <c r="F139" s="31">
        <f t="shared" si="16"/>
        <v>1.8844221105527637E-3</v>
      </c>
      <c r="G139" s="11">
        <f t="shared" ref="G139:G163" si="39">+IF(AND(C139=0,D139=0)," ",IF(C139=0,1,IF(D139=0,-1,(D139-C139)/C139)))</f>
        <v>0.5</v>
      </c>
      <c r="H139" s="25">
        <f t="shared" si="17"/>
        <v>4.9776007964161273E-4</v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6</v>
      </c>
      <c r="E140" s="31" t="str">
        <f t="shared" si="15"/>
        <v/>
      </c>
      <c r="F140" s="31">
        <f t="shared" si="16"/>
        <v>3.7688442211055275E-3</v>
      </c>
      <c r="G140" s="11">
        <f t="shared" si="39"/>
        <v>1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3</v>
      </c>
      <c r="D141" s="7">
        <v>10</v>
      </c>
      <c r="E141" s="31">
        <f t="shared" si="15"/>
        <v>1.4932802389248383E-3</v>
      </c>
      <c r="F141" s="31">
        <f t="shared" si="16"/>
        <v>6.2814070351758797E-3</v>
      </c>
      <c r="G141" s="11">
        <f t="shared" si="39"/>
        <v>2.3333333333333335</v>
      </c>
      <c r="H141" s="25">
        <f t="shared" si="17"/>
        <v>3.4843205574912896E-3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3</v>
      </c>
      <c r="D145" s="7">
        <v>2</v>
      </c>
      <c r="E145" s="31">
        <f t="shared" si="15"/>
        <v>1.4932802389248383E-3</v>
      </c>
      <c r="F145" s="31">
        <f t="shared" si="16"/>
        <v>1.2562814070351759E-3</v>
      </c>
      <c r="G145" s="11">
        <f t="shared" si="39"/>
        <v>-0.33333333333333331</v>
      </c>
      <c r="H145" s="25">
        <f t="shared" si="17"/>
        <v>-4.9776007964161273E-4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2</v>
      </c>
      <c r="E149" s="31" t="str">
        <f t="shared" ref="E149:E158" si="46">+IF(C149=0,"",C149/C$74)</f>
        <v/>
      </c>
      <c r="F149" s="31">
        <f t="shared" ref="F149:F158" si="47">+IF(D149=0,"",D149/D$74)</f>
        <v>1.2562814070351759E-3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8</v>
      </c>
      <c r="D150" s="7">
        <v>7</v>
      </c>
      <c r="E150" s="31">
        <f t="shared" si="46"/>
        <v>3.9820806371329018E-3</v>
      </c>
      <c r="F150" s="31">
        <f t="shared" si="47"/>
        <v>4.3969849246231155E-3</v>
      </c>
      <c r="G150" s="11">
        <f t="shared" si="39"/>
        <v>-0.125</v>
      </c>
      <c r="H150" s="25">
        <f t="shared" si="48"/>
        <v>-4.9776007964161273E-4</v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2</v>
      </c>
      <c r="E151" s="31">
        <f t="shared" si="46"/>
        <v>4.9776007964161273E-4</v>
      </c>
      <c r="F151" s="31">
        <f t="shared" si="47"/>
        <v>1.2562814070351759E-3</v>
      </c>
      <c r="G151" s="11">
        <f t="shared" si="39"/>
        <v>1</v>
      </c>
      <c r="H151" s="25">
        <f t="shared" si="48"/>
        <v>4.9776007964161273E-4</v>
      </c>
      <c r="I151" s="2"/>
    </row>
    <row r="152" spans="1:9" s="32" customFormat="1" ht="15" x14ac:dyDescent="0.2">
      <c r="A152" s="39"/>
      <c r="B152" s="29" t="s">
        <v>206</v>
      </c>
      <c r="C152" s="7">
        <v>4</v>
      </c>
      <c r="D152" s="7">
        <v>0</v>
      </c>
      <c r="E152" s="31">
        <f t="shared" si="46"/>
        <v>1.9910403185664509E-3</v>
      </c>
      <c r="F152" s="31" t="str">
        <f t="shared" si="47"/>
        <v/>
      </c>
      <c r="G152" s="11">
        <f t="shared" si="39"/>
        <v>-1</v>
      </c>
      <c r="H152" s="25">
        <f t="shared" si="48"/>
        <v>-1.9910403185664509E-3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1</v>
      </c>
      <c r="D155" s="7">
        <v>1</v>
      </c>
      <c r="E155" s="31">
        <f t="shared" si="46"/>
        <v>4.9776007964161273E-4</v>
      </c>
      <c r="F155" s="31">
        <f t="shared" si="47"/>
        <v>6.2814070351758795E-4</v>
      </c>
      <c r="G155" s="11">
        <f t="shared" si="39"/>
        <v>0</v>
      </c>
      <c r="H155" s="25">
        <f t="shared" si="48"/>
        <v>0</v>
      </c>
      <c r="I155" s="2"/>
    </row>
    <row r="156" spans="1:9" s="32" customFormat="1" ht="15" x14ac:dyDescent="0.2">
      <c r="A156" s="39"/>
      <c r="B156" s="29" t="s">
        <v>39</v>
      </c>
      <c r="C156" s="7">
        <v>4</v>
      </c>
      <c r="D156" s="7">
        <v>0</v>
      </c>
      <c r="E156" s="31">
        <f t="shared" si="46"/>
        <v>1.9910403185664509E-3</v>
      </c>
      <c r="F156" s="31" t="str">
        <f t="shared" si="47"/>
        <v/>
      </c>
      <c r="G156" s="11">
        <f t="shared" si="39"/>
        <v>-1</v>
      </c>
      <c r="H156" s="25">
        <f t="shared" si="48"/>
        <v>-1.9910403185664509E-3</v>
      </c>
      <c r="I156" s="2"/>
    </row>
    <row r="157" spans="1:9" s="32" customFormat="1" ht="15" x14ac:dyDescent="0.2">
      <c r="A157" s="39"/>
      <c r="B157" s="29" t="s">
        <v>37</v>
      </c>
      <c r="C157" s="7">
        <v>2</v>
      </c>
      <c r="D157" s="7">
        <v>0</v>
      </c>
      <c r="E157" s="31">
        <f t="shared" si="46"/>
        <v>9.9552015928322545E-4</v>
      </c>
      <c r="F157" s="31" t="str">
        <f t="shared" si="47"/>
        <v/>
      </c>
      <c r="G157" s="11">
        <f t="shared" si="39"/>
        <v>-1</v>
      </c>
      <c r="H157" s="25">
        <f t="shared" si="48"/>
        <v>-9.9552015928322545E-4</v>
      </c>
      <c r="I157" s="2"/>
    </row>
    <row r="158" spans="1:9" s="32" customFormat="1" ht="15" x14ac:dyDescent="0.2">
      <c r="A158" s="39"/>
      <c r="B158" s="29" t="s">
        <v>38</v>
      </c>
      <c r="C158" s="7">
        <v>1</v>
      </c>
      <c r="D158" s="7">
        <v>0</v>
      </c>
      <c r="E158" s="31">
        <f t="shared" si="46"/>
        <v>4.9776007964161273E-4</v>
      </c>
      <c r="F158" s="31" t="str">
        <f t="shared" si="47"/>
        <v/>
      </c>
      <c r="G158" s="11">
        <f t="shared" si="39"/>
        <v>-1</v>
      </c>
      <c r="H158" s="25">
        <f t="shared" si="48"/>
        <v>-4.9776007964161273E-4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12</v>
      </c>
      <c r="D160" s="7">
        <v>30</v>
      </c>
      <c r="E160" s="31">
        <f t="shared" ref="E160:E163" si="57">+IF(C160=0,"",C160/C$74)</f>
        <v>5.9731209556993532E-3</v>
      </c>
      <c r="F160" s="31">
        <f t="shared" ref="F160:F163" si="58">+IF(D160=0,"",D160/D$74)</f>
        <v>1.8844221105527637E-2</v>
      </c>
      <c r="G160" s="11">
        <f t="shared" si="39"/>
        <v>1.5</v>
      </c>
      <c r="H160" s="25">
        <f t="shared" ref="H160:H163" si="59">+IF(OR(AND(E160=""),(G160="")),"",E160*G160)</f>
        <v>8.9596814335490306E-3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1</v>
      </c>
      <c r="E161" s="31" t="str">
        <f t="shared" si="57"/>
        <v/>
      </c>
      <c r="F161" s="31">
        <f t="shared" si="58"/>
        <v>6.2814070351758795E-4</v>
      </c>
      <c r="G161" s="11">
        <f t="shared" si="39"/>
        <v>1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1</v>
      </c>
      <c r="E163" s="31" t="str">
        <f t="shared" si="57"/>
        <v/>
      </c>
      <c r="F163" s="31">
        <f t="shared" si="58"/>
        <v>6.2814070351758795E-4</v>
      </c>
      <c r="G163" s="11">
        <f t="shared" si="39"/>
        <v>1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2348</v>
      </c>
      <c r="D169" s="52">
        <f>SUM(D170:D339)</f>
        <v>2951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0.25681431005110733</v>
      </c>
      <c r="H169" s="54">
        <f>+IF(OR(AND(E169=""),(G169="")),"",E169*G169)</f>
        <v>0.25681431005110733</v>
      </c>
    </row>
    <row r="170" spans="1:9" s="32" customFormat="1" ht="15" x14ac:dyDescent="0.2">
      <c r="A170" s="39"/>
      <c r="B170" s="41" t="s">
        <v>432</v>
      </c>
      <c r="C170" s="7">
        <v>21</v>
      </c>
      <c r="D170" s="7">
        <v>32</v>
      </c>
      <c r="E170" s="31">
        <f t="shared" si="60"/>
        <v>8.9437819420783646E-3</v>
      </c>
      <c r="F170" s="31">
        <f t="shared" si="61"/>
        <v>1.0843781768891902E-2</v>
      </c>
      <c r="G170" s="11">
        <f t="shared" ref="G170:G236" si="62">+IF(AND(C170=0,D170=0)," ",IF(C170=0,1,IF(D170=0,-1,(D170-C170)/C170)))</f>
        <v>0.52380952380952384</v>
      </c>
      <c r="H170" s="25">
        <f>+IF(OR(AND(E170=""),(G170="")),"",E170*G170)</f>
        <v>4.6848381601362864E-3</v>
      </c>
      <c r="I170" s="2"/>
    </row>
    <row r="171" spans="1:9" s="32" customFormat="1" ht="15" x14ac:dyDescent="0.2">
      <c r="A171" s="39"/>
      <c r="B171" s="41" t="s">
        <v>569</v>
      </c>
      <c r="C171" s="7">
        <v>3</v>
      </c>
      <c r="D171" s="7">
        <v>7</v>
      </c>
      <c r="E171" s="31">
        <f t="shared" si="60"/>
        <v>1.2776831345826234E-3</v>
      </c>
      <c r="F171" s="31">
        <f t="shared" si="61"/>
        <v>2.3720772619451034E-3</v>
      </c>
      <c r="G171" s="11">
        <f t="shared" si="62"/>
        <v>1.3333333333333333</v>
      </c>
      <c r="H171" s="25">
        <f t="shared" ref="H171:H244" si="63">+IF(OR(AND(E171=""),(G171="")),"",E171*G171)</f>
        <v>1.7035775127768312E-3</v>
      </c>
      <c r="I171" s="2"/>
    </row>
    <row r="172" spans="1:9" s="32" customFormat="1" ht="30" x14ac:dyDescent="0.2">
      <c r="A172" s="39"/>
      <c r="B172" s="41" t="s">
        <v>433</v>
      </c>
      <c r="C172" s="7">
        <v>107</v>
      </c>
      <c r="D172" s="7">
        <v>60</v>
      </c>
      <c r="E172" s="31">
        <f t="shared" si="60"/>
        <v>4.5570698466780239E-2</v>
      </c>
      <c r="F172" s="31">
        <f t="shared" si="61"/>
        <v>2.0332090816672314E-2</v>
      </c>
      <c r="G172" s="11">
        <f t="shared" si="62"/>
        <v>-0.43925233644859812</v>
      </c>
      <c r="H172" s="25">
        <f t="shared" si="63"/>
        <v>-2.001703577512777E-2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47</v>
      </c>
      <c r="D174" s="7">
        <v>44</v>
      </c>
      <c r="E174" s="31">
        <f t="shared" si="60"/>
        <v>2.001703577512777E-2</v>
      </c>
      <c r="F174" s="31">
        <f t="shared" si="61"/>
        <v>1.4910199932226365E-2</v>
      </c>
      <c r="G174" s="11">
        <f t="shared" si="62"/>
        <v>-6.3829787234042548E-2</v>
      </c>
      <c r="H174" s="25">
        <f t="shared" si="63"/>
        <v>-1.2776831345826234E-3</v>
      </c>
      <c r="I174" s="2"/>
    </row>
    <row r="175" spans="1:9" s="32" customFormat="1" ht="15" x14ac:dyDescent="0.2">
      <c r="A175" s="39"/>
      <c r="B175" s="41" t="s">
        <v>42</v>
      </c>
      <c r="C175" s="7">
        <v>66</v>
      </c>
      <c r="D175" s="7">
        <v>164</v>
      </c>
      <c r="E175" s="31">
        <f t="shared" si="60"/>
        <v>2.8109028960817718E-2</v>
      </c>
      <c r="F175" s="31">
        <f t="shared" si="61"/>
        <v>5.5574381565570992E-2</v>
      </c>
      <c r="G175" s="11">
        <f t="shared" si="62"/>
        <v>1.4848484848484849</v>
      </c>
      <c r="H175" s="25">
        <f t="shared" si="63"/>
        <v>4.1737649063032373E-2</v>
      </c>
      <c r="I175" s="2"/>
    </row>
    <row r="176" spans="1:9" s="32" customFormat="1" ht="15" x14ac:dyDescent="0.2">
      <c r="A176" s="39"/>
      <c r="B176" s="41" t="s">
        <v>571</v>
      </c>
      <c r="C176" s="7">
        <v>10</v>
      </c>
      <c r="D176" s="7">
        <v>12</v>
      </c>
      <c r="E176" s="31">
        <f t="shared" si="60"/>
        <v>4.2589437819420782E-3</v>
      </c>
      <c r="F176" s="31">
        <f t="shared" si="61"/>
        <v>4.0664181633344627E-3</v>
      </c>
      <c r="G176" s="11">
        <f t="shared" si="62"/>
        <v>0.2</v>
      </c>
      <c r="H176" s="25">
        <f t="shared" si="63"/>
        <v>8.5178875638841568E-4</v>
      </c>
      <c r="I176" s="2"/>
    </row>
    <row r="177" spans="1:9" s="32" customFormat="1" ht="15" x14ac:dyDescent="0.2">
      <c r="A177" s="39"/>
      <c r="B177" s="41" t="s">
        <v>572</v>
      </c>
      <c r="C177" s="7">
        <v>12</v>
      </c>
      <c r="D177" s="7">
        <v>14</v>
      </c>
      <c r="E177" s="31">
        <f t="shared" si="60"/>
        <v>5.1107325383304937E-3</v>
      </c>
      <c r="F177" s="31">
        <f t="shared" si="61"/>
        <v>4.7441545238902068E-3</v>
      </c>
      <c r="G177" s="11">
        <f t="shared" si="62"/>
        <v>0.16666666666666666</v>
      </c>
      <c r="H177" s="25">
        <f t="shared" si="63"/>
        <v>8.5178875638841558E-4</v>
      </c>
      <c r="I177" s="2"/>
    </row>
    <row r="178" spans="1:9" s="32" customFormat="1" ht="15" x14ac:dyDescent="0.2">
      <c r="A178" s="39"/>
      <c r="B178" s="41" t="s">
        <v>573</v>
      </c>
      <c r="C178" s="7">
        <v>6</v>
      </c>
      <c r="D178" s="7">
        <v>2</v>
      </c>
      <c r="E178" s="31">
        <f t="shared" si="60"/>
        <v>2.5553662691652468E-3</v>
      </c>
      <c r="F178" s="31">
        <f t="shared" si="61"/>
        <v>6.7773636055574386E-4</v>
      </c>
      <c r="G178" s="11">
        <f t="shared" si="62"/>
        <v>-0.66666666666666663</v>
      </c>
      <c r="H178" s="25">
        <f t="shared" si="63"/>
        <v>-1.7035775127768312E-3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0</v>
      </c>
      <c r="E181" s="31">
        <f t="shared" si="60"/>
        <v>4.2589437819420784E-4</v>
      </c>
      <c r="F181" s="31" t="str">
        <f t="shared" si="61"/>
        <v/>
      </c>
      <c r="G181" s="11">
        <f t="shared" si="62"/>
        <v>-1</v>
      </c>
      <c r="H181" s="25">
        <f t="shared" si="63"/>
        <v>-4.2589437819420784E-4</v>
      </c>
      <c r="I181" s="2"/>
    </row>
    <row r="182" spans="1:9" s="32" customFormat="1" ht="15" x14ac:dyDescent="0.2">
      <c r="A182" s="39"/>
      <c r="B182" s="41" t="s">
        <v>43</v>
      </c>
      <c r="C182" s="7">
        <v>4</v>
      </c>
      <c r="D182" s="7">
        <v>5</v>
      </c>
      <c r="E182" s="31">
        <f t="shared" si="60"/>
        <v>1.7035775127768314E-3</v>
      </c>
      <c r="F182" s="31">
        <f t="shared" si="61"/>
        <v>1.6943409013893595E-3</v>
      </c>
      <c r="G182" s="11">
        <f t="shared" si="62"/>
        <v>0.25</v>
      </c>
      <c r="H182" s="25">
        <f t="shared" si="63"/>
        <v>4.2589437819420784E-4</v>
      </c>
      <c r="I182" s="2"/>
    </row>
    <row r="183" spans="1:9" s="32" customFormat="1" ht="15" x14ac:dyDescent="0.2">
      <c r="A183" s="39"/>
      <c r="B183" s="41" t="s">
        <v>517</v>
      </c>
      <c r="C183" s="7">
        <v>9</v>
      </c>
      <c r="D183" s="7">
        <v>10</v>
      </c>
      <c r="E183" s="31">
        <f t="shared" ref="E183" si="64">+IF(C183=0,"",C183/C$169)</f>
        <v>3.8330494037478705E-3</v>
      </c>
      <c r="F183" s="31">
        <f t="shared" ref="F183" si="65">+IF(D183=0,"",D183/D$169)</f>
        <v>3.3886818027787191E-3</v>
      </c>
      <c r="G183" s="11">
        <f t="shared" si="62"/>
        <v>0.1111111111111111</v>
      </c>
      <c r="H183" s="25">
        <f t="shared" ref="H183" si="66">+IF(OR(AND(E183=""),(G183="")),"",E183*G183)</f>
        <v>4.2589437819420779E-4</v>
      </c>
      <c r="I183" s="2"/>
    </row>
    <row r="184" spans="1:9" s="32" customFormat="1" ht="15" x14ac:dyDescent="0.2">
      <c r="A184" s="39"/>
      <c r="B184" s="41" t="s">
        <v>435</v>
      </c>
      <c r="C184" s="7">
        <v>25</v>
      </c>
      <c r="D184" s="7">
        <v>35</v>
      </c>
      <c r="E184" s="31">
        <f t="shared" ref="E184:F187" si="67">+IF(C184=0,"",C184/C$169)</f>
        <v>1.0647359454855196E-2</v>
      </c>
      <c r="F184" s="31">
        <f t="shared" si="67"/>
        <v>1.1860386309725517E-2</v>
      </c>
      <c r="G184" s="11">
        <f t="shared" si="62"/>
        <v>0.4</v>
      </c>
      <c r="H184" s="25">
        <f t="shared" si="63"/>
        <v>4.2589437819420782E-3</v>
      </c>
      <c r="I184" s="2"/>
    </row>
    <row r="185" spans="1:9" s="32" customFormat="1" ht="15" x14ac:dyDescent="0.2">
      <c r="A185" s="39"/>
      <c r="B185" s="41" t="s">
        <v>574</v>
      </c>
      <c r="C185" s="7">
        <v>34</v>
      </c>
      <c r="D185" s="7">
        <v>19</v>
      </c>
      <c r="E185" s="31">
        <f t="shared" si="67"/>
        <v>1.4480408858603067E-2</v>
      </c>
      <c r="F185" s="31">
        <f t="shared" si="67"/>
        <v>6.4384954252795666E-3</v>
      </c>
      <c r="G185" s="11">
        <f t="shared" si="62"/>
        <v>-0.44117647058823528</v>
      </c>
      <c r="H185" s="25">
        <f t="shared" si="63"/>
        <v>-6.3884156729131173E-3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3</v>
      </c>
      <c r="E188" s="31" t="str">
        <f t="shared" ref="E188:E189" si="68">+IF(C188=0,"",C188/C$169)</f>
        <v/>
      </c>
      <c r="F188" s="31">
        <f t="shared" ref="F188:F189" si="69">+IF(D188=0,"",D188/D$169)</f>
        <v>1.0166045408336157E-3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2</v>
      </c>
      <c r="E189" s="31" t="str">
        <f t="shared" si="68"/>
        <v/>
      </c>
      <c r="F189" s="31">
        <f t="shared" si="69"/>
        <v>6.7773636055574386E-4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28</v>
      </c>
      <c r="D191" s="7">
        <v>32</v>
      </c>
      <c r="E191" s="31">
        <f t="shared" ref="E191:F196" si="75">+IF(C191=0,"",C191/C$169)</f>
        <v>1.192504258943782E-2</v>
      </c>
      <c r="F191" s="31">
        <f t="shared" si="75"/>
        <v>1.0843781768891902E-2</v>
      </c>
      <c r="G191" s="11">
        <f t="shared" si="62"/>
        <v>0.14285714285714285</v>
      </c>
      <c r="H191" s="25">
        <f t="shared" si="63"/>
        <v>1.7035775127768314E-3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1</v>
      </c>
      <c r="E192" s="31" t="str">
        <f t="shared" si="75"/>
        <v/>
      </c>
      <c r="F192" s="31">
        <f t="shared" si="75"/>
        <v>3.3886818027787193E-4</v>
      </c>
      <c r="G192" s="11">
        <f t="shared" si="62"/>
        <v>1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3</v>
      </c>
      <c r="E194" s="31">
        <f t="shared" si="75"/>
        <v>4.2589437819420784E-4</v>
      </c>
      <c r="F194" s="31">
        <f t="shared" si="75"/>
        <v>1.0166045408336157E-3</v>
      </c>
      <c r="G194" s="11">
        <f t="shared" si="62"/>
        <v>2</v>
      </c>
      <c r="H194" s="25">
        <f t="shared" ref="H194" si="76">+IF(OR(AND(E194=""),(G194="")),"",E194*G194)</f>
        <v>8.5178875638841568E-4</v>
      </c>
      <c r="I194" s="2"/>
    </row>
    <row r="195" spans="1:9" s="32" customFormat="1" ht="15" x14ac:dyDescent="0.2">
      <c r="A195" s="39"/>
      <c r="B195" s="41" t="s">
        <v>212</v>
      </c>
      <c r="C195" s="7">
        <v>1</v>
      </c>
      <c r="D195" s="7">
        <v>0</v>
      </c>
      <c r="E195" s="31">
        <f t="shared" si="75"/>
        <v>4.2589437819420784E-4</v>
      </c>
      <c r="F195" s="31" t="str">
        <f t="shared" si="75"/>
        <v/>
      </c>
      <c r="G195" s="11">
        <f t="shared" si="62"/>
        <v>-1</v>
      </c>
      <c r="H195" s="25">
        <f t="shared" si="63"/>
        <v>-4.2589437819420784E-4</v>
      </c>
      <c r="I195" s="2"/>
    </row>
    <row r="196" spans="1:9" s="32" customFormat="1" ht="15" x14ac:dyDescent="0.2">
      <c r="A196" s="39"/>
      <c r="B196" s="41" t="s">
        <v>436</v>
      </c>
      <c r="C196" s="7">
        <v>19</v>
      </c>
      <c r="D196" s="7">
        <v>24</v>
      </c>
      <c r="E196" s="31">
        <f t="shared" si="75"/>
        <v>8.0919931856899482E-3</v>
      </c>
      <c r="F196" s="31">
        <f t="shared" si="75"/>
        <v>8.1328363266689255E-3</v>
      </c>
      <c r="G196" s="11">
        <f t="shared" si="62"/>
        <v>0.26315789473684209</v>
      </c>
      <c r="H196" s="25">
        <f t="shared" si="63"/>
        <v>2.1294718909710391E-3</v>
      </c>
      <c r="I196" s="2"/>
    </row>
    <row r="197" spans="1:9" s="32" customFormat="1" ht="15" x14ac:dyDescent="0.2">
      <c r="A197" s="39"/>
      <c r="B197" s="41" t="s">
        <v>521</v>
      </c>
      <c r="C197" s="7">
        <v>14</v>
      </c>
      <c r="D197" s="7">
        <v>14</v>
      </c>
      <c r="E197" s="31">
        <f t="shared" ref="E197" si="77">+IF(C197=0,"",C197/C$169)</f>
        <v>5.96252129471891E-3</v>
      </c>
      <c r="F197" s="31">
        <f t="shared" ref="F197" si="78">+IF(D197=0,"",D197/D$169)</f>
        <v>4.7441545238902068E-3</v>
      </c>
      <c r="G197" s="11">
        <f t="shared" si="62"/>
        <v>0</v>
      </c>
      <c r="H197" s="25">
        <f t="shared" ref="H197" si="79">+IF(OR(AND(E197=""),(G197="")),"",E197*G197)</f>
        <v>0</v>
      </c>
      <c r="I197" s="2"/>
    </row>
    <row r="198" spans="1:9" s="32" customFormat="1" ht="15" x14ac:dyDescent="0.2">
      <c r="A198" s="39"/>
      <c r="B198" s="41" t="s">
        <v>213</v>
      </c>
      <c r="C198" s="7">
        <v>24</v>
      </c>
      <c r="D198" s="7">
        <v>47</v>
      </c>
      <c r="E198" s="31">
        <f t="shared" ref="E198:F204" si="80">+IF(C198=0,"",C198/C$169)</f>
        <v>1.0221465076660987E-2</v>
      </c>
      <c r="F198" s="31">
        <f t="shared" si="80"/>
        <v>1.5926804473059979E-2</v>
      </c>
      <c r="G198" s="11">
        <f t="shared" si="62"/>
        <v>0.95833333333333337</v>
      </c>
      <c r="H198" s="25">
        <f t="shared" si="63"/>
        <v>9.7955706984667792E-3</v>
      </c>
      <c r="I198" s="2"/>
    </row>
    <row r="199" spans="1:9" s="32" customFormat="1" ht="15" x14ac:dyDescent="0.2">
      <c r="A199" s="39"/>
      <c r="B199" s="41" t="s">
        <v>214</v>
      </c>
      <c r="C199" s="7">
        <v>135</v>
      </c>
      <c r="D199" s="7">
        <v>138</v>
      </c>
      <c r="E199" s="31">
        <f t="shared" si="80"/>
        <v>5.7495741056218061E-2</v>
      </c>
      <c r="F199" s="31">
        <f t="shared" si="80"/>
        <v>4.6763808878346323E-2</v>
      </c>
      <c r="G199" s="11">
        <f t="shared" si="62"/>
        <v>2.2222222222222223E-2</v>
      </c>
      <c r="H199" s="25">
        <f t="shared" si="63"/>
        <v>1.2776831345826236E-3</v>
      </c>
      <c r="I199" s="2"/>
    </row>
    <row r="200" spans="1:9" s="32" customFormat="1" ht="15" x14ac:dyDescent="0.2">
      <c r="A200" s="39"/>
      <c r="B200" s="41" t="s">
        <v>215</v>
      </c>
      <c r="C200" s="7">
        <v>20</v>
      </c>
      <c r="D200" s="7">
        <v>54</v>
      </c>
      <c r="E200" s="31">
        <f t="shared" si="80"/>
        <v>8.5178875638841564E-3</v>
      </c>
      <c r="F200" s="31">
        <f t="shared" si="80"/>
        <v>1.8298881735005084E-2</v>
      </c>
      <c r="G200" s="11">
        <f t="shared" si="62"/>
        <v>1.7</v>
      </c>
      <c r="H200" s="25">
        <f t="shared" si="63"/>
        <v>1.4480408858603066E-2</v>
      </c>
      <c r="I200" s="2"/>
    </row>
    <row r="201" spans="1:9" s="32" customFormat="1" ht="15" x14ac:dyDescent="0.2">
      <c r="A201" s="39"/>
      <c r="B201" s="41" t="s">
        <v>216</v>
      </c>
      <c r="C201" s="7">
        <v>247</v>
      </c>
      <c r="D201" s="7">
        <v>465</v>
      </c>
      <c r="E201" s="31">
        <f t="shared" si="80"/>
        <v>0.10519591141396933</v>
      </c>
      <c r="F201" s="31">
        <f t="shared" si="80"/>
        <v>0.15757370382921043</v>
      </c>
      <c r="G201" s="11">
        <f t="shared" si="62"/>
        <v>0.88259109311740891</v>
      </c>
      <c r="H201" s="25">
        <f t="shared" si="63"/>
        <v>9.2844974446337311E-2</v>
      </c>
      <c r="I201" s="2"/>
    </row>
    <row r="202" spans="1:9" s="32" customFormat="1" ht="15" x14ac:dyDescent="0.2">
      <c r="A202" s="39"/>
      <c r="B202" s="41" t="s">
        <v>437</v>
      </c>
      <c r="C202" s="7">
        <v>12</v>
      </c>
      <c r="D202" s="7">
        <v>14</v>
      </c>
      <c r="E202" s="31">
        <f t="shared" si="80"/>
        <v>5.1107325383304937E-3</v>
      </c>
      <c r="F202" s="31">
        <f t="shared" si="80"/>
        <v>4.7441545238902068E-3</v>
      </c>
      <c r="G202" s="11">
        <f t="shared" si="62"/>
        <v>0.16666666666666666</v>
      </c>
      <c r="H202" s="25">
        <f t="shared" si="63"/>
        <v>8.5178875638841558E-4</v>
      </c>
      <c r="I202" s="2"/>
    </row>
    <row r="203" spans="1:9" s="32" customFormat="1" ht="15" x14ac:dyDescent="0.2">
      <c r="A203" s="39"/>
      <c r="B203" s="41" t="s">
        <v>438</v>
      </c>
      <c r="C203" s="7">
        <v>59</v>
      </c>
      <c r="D203" s="7">
        <v>91</v>
      </c>
      <c r="E203" s="31">
        <f t="shared" si="80"/>
        <v>2.5127768313458261E-2</v>
      </c>
      <c r="F203" s="31">
        <f t="shared" si="80"/>
        <v>3.0837004405286344E-2</v>
      </c>
      <c r="G203" s="11">
        <f t="shared" si="62"/>
        <v>0.5423728813559322</v>
      </c>
      <c r="H203" s="25">
        <f t="shared" si="63"/>
        <v>1.3628620102214649E-2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32</v>
      </c>
      <c r="D205" s="7">
        <v>10</v>
      </c>
      <c r="E205" s="31">
        <f t="shared" ref="E205" si="81">+IF(C205=0,"",C205/C$169)</f>
        <v>1.3628620102214651E-2</v>
      </c>
      <c r="F205" s="31">
        <f t="shared" ref="F205" si="82">+IF(D205=0,"",D205/D$169)</f>
        <v>3.3886818027787191E-3</v>
      </c>
      <c r="G205" s="11">
        <f t="shared" si="62"/>
        <v>-0.6875</v>
      </c>
      <c r="H205" s="25">
        <f t="shared" ref="H205" si="83">+IF(OR(AND(E205=""),(G205="")),"",E205*G205)</f>
        <v>-9.3696763202725727E-3</v>
      </c>
      <c r="I205" s="2"/>
    </row>
    <row r="206" spans="1:9" s="32" customFormat="1" ht="15" x14ac:dyDescent="0.2">
      <c r="A206" s="39"/>
      <c r="B206" s="41" t="s">
        <v>218</v>
      </c>
      <c r="C206" s="7">
        <v>14</v>
      </c>
      <c r="D206" s="7">
        <v>20</v>
      </c>
      <c r="E206" s="31">
        <f t="shared" ref="E206:F213" si="84">+IF(C206=0,"",C206/C$169)</f>
        <v>5.96252129471891E-3</v>
      </c>
      <c r="F206" s="31">
        <f t="shared" si="84"/>
        <v>6.7773636055574382E-3</v>
      </c>
      <c r="G206" s="11">
        <f t="shared" si="62"/>
        <v>0.42857142857142855</v>
      </c>
      <c r="H206" s="25">
        <f t="shared" si="63"/>
        <v>2.5553662691652468E-3</v>
      </c>
      <c r="I206" s="2"/>
    </row>
    <row r="207" spans="1:9" s="32" customFormat="1" ht="15" x14ac:dyDescent="0.2">
      <c r="A207" s="39"/>
      <c r="B207" s="41" t="s">
        <v>219</v>
      </c>
      <c r="C207" s="7">
        <v>60</v>
      </c>
      <c r="D207" s="7">
        <v>55</v>
      </c>
      <c r="E207" s="31">
        <f t="shared" si="84"/>
        <v>2.5553662691652469E-2</v>
      </c>
      <c r="F207" s="31">
        <f t="shared" si="84"/>
        <v>1.8637749915282956E-2</v>
      </c>
      <c r="G207" s="11">
        <f t="shared" si="62"/>
        <v>-8.3333333333333329E-2</v>
      </c>
      <c r="H207" s="25">
        <f t="shared" si="63"/>
        <v>-2.1294718909710391E-3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1</v>
      </c>
      <c r="E208" s="31" t="str">
        <f t="shared" si="84"/>
        <v/>
      </c>
      <c r="F208" s="31">
        <f t="shared" si="84"/>
        <v>3.3886818027787193E-4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5</v>
      </c>
      <c r="D209" s="7">
        <v>4</v>
      </c>
      <c r="E209" s="31">
        <f t="shared" si="84"/>
        <v>2.1294718909710391E-3</v>
      </c>
      <c r="F209" s="31">
        <f t="shared" si="84"/>
        <v>1.3554727211114877E-3</v>
      </c>
      <c r="G209" s="11">
        <f t="shared" si="62"/>
        <v>-0.2</v>
      </c>
      <c r="H209" s="25">
        <f t="shared" si="63"/>
        <v>-4.2589437819420784E-4</v>
      </c>
      <c r="I209" s="2"/>
    </row>
    <row r="210" spans="1:9" s="32" customFormat="1" ht="15" x14ac:dyDescent="0.2">
      <c r="A210" s="39"/>
      <c r="B210" s="41" t="s">
        <v>47</v>
      </c>
      <c r="C210" s="7">
        <v>172</v>
      </c>
      <c r="D210" s="7">
        <v>192</v>
      </c>
      <c r="E210" s="31">
        <f t="shared" si="84"/>
        <v>7.3253833049403749E-2</v>
      </c>
      <c r="F210" s="31">
        <f t="shared" si="84"/>
        <v>6.5062690613351404E-2</v>
      </c>
      <c r="G210" s="11">
        <f t="shared" si="62"/>
        <v>0.11627906976744186</v>
      </c>
      <c r="H210" s="25">
        <f t="shared" si="63"/>
        <v>8.5178875638841564E-3</v>
      </c>
      <c r="I210" s="2"/>
    </row>
    <row r="211" spans="1:9" s="32" customFormat="1" ht="15" x14ac:dyDescent="0.2">
      <c r="A211" s="39"/>
      <c r="B211" s="41" t="s">
        <v>221</v>
      </c>
      <c r="C211" s="7">
        <v>4</v>
      </c>
      <c r="D211" s="7">
        <v>28</v>
      </c>
      <c r="E211" s="31">
        <f t="shared" si="84"/>
        <v>1.7035775127768314E-3</v>
      </c>
      <c r="F211" s="31">
        <f t="shared" si="84"/>
        <v>9.4883090477804136E-3</v>
      </c>
      <c r="G211" s="11">
        <f t="shared" si="62"/>
        <v>6</v>
      </c>
      <c r="H211" s="25">
        <f t="shared" si="63"/>
        <v>1.0221465076660989E-2</v>
      </c>
      <c r="I211" s="2"/>
    </row>
    <row r="212" spans="1:9" s="32" customFormat="1" ht="15" x14ac:dyDescent="0.2">
      <c r="A212" s="39"/>
      <c r="B212" s="41" t="s">
        <v>222</v>
      </c>
      <c r="C212" s="7">
        <v>5</v>
      </c>
      <c r="D212" s="7">
        <v>2</v>
      </c>
      <c r="E212" s="31">
        <f t="shared" si="84"/>
        <v>2.1294718909710391E-3</v>
      </c>
      <c r="F212" s="31">
        <f t="shared" si="84"/>
        <v>6.7773636055574386E-4</v>
      </c>
      <c r="G212" s="11">
        <f t="shared" si="62"/>
        <v>-0.6</v>
      </c>
      <c r="H212" s="25">
        <f t="shared" si="63"/>
        <v>-1.2776831345826234E-3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2</v>
      </c>
      <c r="E215" s="31" t="str">
        <f t="shared" ref="E215" si="88">+IF(C215=0,"",C215/C$169)</f>
        <v/>
      </c>
      <c r="F215" s="31">
        <f t="shared" ref="F215" si="89">+IF(D215=0,"",D215/D$169)</f>
        <v>6.7773636055574386E-4</v>
      </c>
      <c r="G215" s="79">
        <f t="shared" ref="G215" si="90">+IF(AND(C215=0,D215=0)," ",IF(C215=0,1,IF(D215=0,-1,(D215-C215)/C215)))</f>
        <v>1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1</v>
      </c>
      <c r="E216" s="31" t="str">
        <f t="shared" ref="E216:E259" si="92">+IF(C216=0,"",C216/C$169)</f>
        <v/>
      </c>
      <c r="F216" s="31">
        <f t="shared" ref="F216:F259" si="93">+IF(D216=0,"",D216/D$169)</f>
        <v>3.3886818027787193E-4</v>
      </c>
      <c r="G216" s="11">
        <f t="shared" si="62"/>
        <v>1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1</v>
      </c>
      <c r="E219" s="31">
        <f t="shared" si="92"/>
        <v>8.5178875638841568E-4</v>
      </c>
      <c r="F219" s="31">
        <f t="shared" si="93"/>
        <v>3.3886818027787193E-4</v>
      </c>
      <c r="G219" s="11">
        <f t="shared" si="62"/>
        <v>-0.5</v>
      </c>
      <c r="H219" s="25">
        <f t="shared" si="63"/>
        <v>-4.2589437819420784E-4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132</v>
      </c>
      <c r="D222" s="7">
        <v>74</v>
      </c>
      <c r="E222" s="31">
        <f t="shared" si="92"/>
        <v>5.6218057921635436E-2</v>
      </c>
      <c r="F222" s="31">
        <f t="shared" si="93"/>
        <v>2.507624534056252E-2</v>
      </c>
      <c r="G222" s="11">
        <f t="shared" si="62"/>
        <v>-0.43939393939393939</v>
      </c>
      <c r="H222" s="25">
        <f t="shared" si="63"/>
        <v>-2.4701873935264056E-2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7</v>
      </c>
      <c r="D224" s="7">
        <v>4</v>
      </c>
      <c r="E224" s="31">
        <f t="shared" si="92"/>
        <v>2.981260647359455E-3</v>
      </c>
      <c r="F224" s="31">
        <f t="shared" si="93"/>
        <v>1.3554727211114877E-3</v>
      </c>
      <c r="G224" s="11">
        <f t="shared" si="62"/>
        <v>-0.42857142857142855</v>
      </c>
      <c r="H224" s="25">
        <f t="shared" si="63"/>
        <v>-1.2776831345826234E-3</v>
      </c>
      <c r="I224" s="2"/>
    </row>
    <row r="225" spans="1:9" s="32" customFormat="1" ht="15" x14ac:dyDescent="0.2">
      <c r="A225" s="39"/>
      <c r="B225" s="41" t="s">
        <v>228</v>
      </c>
      <c r="C225" s="7">
        <v>9</v>
      </c>
      <c r="D225" s="7">
        <v>8</v>
      </c>
      <c r="E225" s="31">
        <f t="shared" si="92"/>
        <v>3.8330494037478705E-3</v>
      </c>
      <c r="F225" s="31">
        <f t="shared" si="93"/>
        <v>2.7109454422229754E-3</v>
      </c>
      <c r="G225" s="11">
        <f t="shared" si="62"/>
        <v>-0.1111111111111111</v>
      </c>
      <c r="H225" s="25">
        <f t="shared" si="63"/>
        <v>-4.2589437819420779E-4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5</v>
      </c>
      <c r="D227" s="7">
        <v>5</v>
      </c>
      <c r="E227" s="31">
        <f t="shared" si="92"/>
        <v>2.1294718909710391E-3</v>
      </c>
      <c r="F227" s="31">
        <f t="shared" si="93"/>
        <v>1.6943409013893595E-3</v>
      </c>
      <c r="G227" s="11">
        <f t="shared" si="62"/>
        <v>0</v>
      </c>
      <c r="H227" s="25">
        <f t="shared" si="63"/>
        <v>0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1</v>
      </c>
      <c r="D230" s="7">
        <v>0</v>
      </c>
      <c r="E230" s="31">
        <f t="shared" si="92"/>
        <v>4.2589437819420784E-4</v>
      </c>
      <c r="F230" s="31" t="str">
        <f t="shared" si="93"/>
        <v/>
      </c>
      <c r="G230" s="11">
        <f t="shared" si="62"/>
        <v>-1</v>
      </c>
      <c r="H230" s="25">
        <f t="shared" si="63"/>
        <v>-4.2589437819420784E-4</v>
      </c>
      <c r="I230" s="2"/>
    </row>
    <row r="231" spans="1:9" s="32" customFormat="1" ht="15" x14ac:dyDescent="0.2">
      <c r="A231" s="39"/>
      <c r="B231" s="41" t="s">
        <v>51</v>
      </c>
      <c r="C231" s="7">
        <v>7</v>
      </c>
      <c r="D231" s="7">
        <v>1</v>
      </c>
      <c r="E231" s="31">
        <f t="shared" si="92"/>
        <v>2.981260647359455E-3</v>
      </c>
      <c r="F231" s="31">
        <f t="shared" si="93"/>
        <v>3.3886818027787193E-4</v>
      </c>
      <c r="G231" s="11">
        <f t="shared" si="62"/>
        <v>-0.8571428571428571</v>
      </c>
      <c r="H231" s="25">
        <f t="shared" si="63"/>
        <v>-2.5553662691652468E-3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1</v>
      </c>
      <c r="E233" s="31" t="str">
        <f t="shared" si="92"/>
        <v/>
      </c>
      <c r="F233" s="31">
        <f t="shared" si="93"/>
        <v>3.3886818027787193E-4</v>
      </c>
      <c r="G233" s="11">
        <f t="shared" si="62"/>
        <v>1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15</v>
      </c>
      <c r="D234" s="7">
        <v>16</v>
      </c>
      <c r="E234" s="31">
        <f t="shared" si="92"/>
        <v>6.3884156729131173E-3</v>
      </c>
      <c r="F234" s="31">
        <f t="shared" si="93"/>
        <v>5.4218908844459509E-3</v>
      </c>
      <c r="G234" s="11">
        <f t="shared" si="62"/>
        <v>6.6666666666666666E-2</v>
      </c>
      <c r="H234" s="25">
        <f t="shared" si="63"/>
        <v>4.2589437819420779E-4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17</v>
      </c>
      <c r="D236" s="7">
        <v>39</v>
      </c>
      <c r="E236" s="31">
        <f t="shared" si="92"/>
        <v>7.2402044293015336E-3</v>
      </c>
      <c r="F236" s="31">
        <f t="shared" si="93"/>
        <v>1.3215859030837005E-2</v>
      </c>
      <c r="G236" s="11">
        <f t="shared" si="62"/>
        <v>1.2941176470588236</v>
      </c>
      <c r="H236" s="25">
        <f t="shared" si="63"/>
        <v>9.3696763202725727E-3</v>
      </c>
      <c r="I236" s="2"/>
    </row>
    <row r="237" spans="1:9" s="32" customFormat="1" ht="15" x14ac:dyDescent="0.2">
      <c r="A237" s="39"/>
      <c r="B237" s="41" t="s">
        <v>55</v>
      </c>
      <c r="C237" s="7">
        <v>9</v>
      </c>
      <c r="D237" s="7">
        <v>14</v>
      </c>
      <c r="E237" s="31">
        <f t="shared" si="92"/>
        <v>3.8330494037478705E-3</v>
      </c>
      <c r="F237" s="31">
        <f t="shared" si="93"/>
        <v>4.7441545238902068E-3</v>
      </c>
      <c r="G237" s="11">
        <f t="shared" ref="G237:G300" si="99">+IF(AND(C237=0,D237=0)," ",IF(C237=0,1,IF(D237=0,-1,(D237-C237)/C237)))</f>
        <v>0.55555555555555558</v>
      </c>
      <c r="H237" s="25">
        <f t="shared" si="63"/>
        <v>2.1294718909710391E-3</v>
      </c>
      <c r="I237" s="2"/>
    </row>
    <row r="238" spans="1:9" s="32" customFormat="1" ht="15" x14ac:dyDescent="0.2">
      <c r="A238" s="39"/>
      <c r="B238" s="41" t="s">
        <v>443</v>
      </c>
      <c r="C238" s="7">
        <v>5</v>
      </c>
      <c r="D238" s="7">
        <v>5</v>
      </c>
      <c r="E238" s="31">
        <f t="shared" si="92"/>
        <v>2.1294718909710391E-3</v>
      </c>
      <c r="F238" s="31">
        <f t="shared" si="93"/>
        <v>1.6943409013893595E-3</v>
      </c>
      <c r="G238" s="11">
        <f t="shared" si="99"/>
        <v>0</v>
      </c>
      <c r="H238" s="25">
        <f t="shared" si="63"/>
        <v>0</v>
      </c>
      <c r="I238" s="2"/>
    </row>
    <row r="239" spans="1:9" s="32" customFormat="1" ht="15" x14ac:dyDescent="0.2">
      <c r="A239" s="39"/>
      <c r="B239" s="41" t="s">
        <v>53</v>
      </c>
      <c r="C239" s="7">
        <v>7</v>
      </c>
      <c r="D239" s="7">
        <v>29</v>
      </c>
      <c r="E239" s="31">
        <f t="shared" si="92"/>
        <v>2.981260647359455E-3</v>
      </c>
      <c r="F239" s="31">
        <f t="shared" si="93"/>
        <v>9.8271772280582852E-3</v>
      </c>
      <c r="G239" s="11">
        <f t="shared" si="99"/>
        <v>3.1428571428571428</v>
      </c>
      <c r="H239" s="25">
        <f t="shared" si="63"/>
        <v>9.3696763202725727E-3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11</v>
      </c>
      <c r="E241" s="31" t="str">
        <f t="shared" si="92"/>
        <v/>
      </c>
      <c r="F241" s="31">
        <f t="shared" si="93"/>
        <v>3.7275499830565911E-3</v>
      </c>
      <c r="G241" s="11">
        <f t="shared" si="99"/>
        <v>1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15</v>
      </c>
      <c r="D242" s="7">
        <v>6</v>
      </c>
      <c r="E242" s="31">
        <f t="shared" si="92"/>
        <v>6.3884156729131173E-3</v>
      </c>
      <c r="F242" s="31">
        <f t="shared" si="93"/>
        <v>2.0332090816672314E-3</v>
      </c>
      <c r="G242" s="11">
        <f t="shared" si="99"/>
        <v>-0.6</v>
      </c>
      <c r="H242" s="25">
        <f t="shared" si="63"/>
        <v>-3.83304940374787E-3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7</v>
      </c>
      <c r="E244" s="31">
        <f t="shared" si="92"/>
        <v>4.2589437819420784E-4</v>
      </c>
      <c r="F244" s="31">
        <f t="shared" si="93"/>
        <v>2.3720772619451034E-3</v>
      </c>
      <c r="G244" s="11">
        <f t="shared" si="99"/>
        <v>6</v>
      </c>
      <c r="H244" s="25">
        <f t="shared" si="63"/>
        <v>2.5553662691652473E-3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2</v>
      </c>
      <c r="D246" s="7">
        <v>2</v>
      </c>
      <c r="E246" s="31">
        <f t="shared" si="92"/>
        <v>8.5178875638841568E-4</v>
      </c>
      <c r="F246" s="31">
        <f t="shared" si="93"/>
        <v>6.7773636055574386E-4</v>
      </c>
      <c r="G246" s="11">
        <f t="shared" si="99"/>
        <v>0</v>
      </c>
      <c r="H246" s="25">
        <f t="shared" si="100"/>
        <v>0</v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1</v>
      </c>
      <c r="D248" s="7">
        <v>1</v>
      </c>
      <c r="E248" s="31">
        <f t="shared" si="92"/>
        <v>4.2589437819420784E-4</v>
      </c>
      <c r="F248" s="31">
        <f t="shared" si="93"/>
        <v>3.3886818027787193E-4</v>
      </c>
      <c r="G248" s="11">
        <f t="shared" si="99"/>
        <v>0</v>
      </c>
      <c r="H248" s="25">
        <f t="shared" si="100"/>
        <v>0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2</v>
      </c>
      <c r="D252" s="7">
        <v>0</v>
      </c>
      <c r="E252" s="31">
        <f t="shared" si="92"/>
        <v>8.5178875638841568E-4</v>
      </c>
      <c r="F252" s="31" t="str">
        <f t="shared" si="93"/>
        <v/>
      </c>
      <c r="G252" s="11">
        <f t="shared" si="99"/>
        <v>-1</v>
      </c>
      <c r="H252" s="25">
        <f t="shared" si="100"/>
        <v>-8.5178875638841568E-4</v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7</v>
      </c>
      <c r="D254" s="7">
        <v>0</v>
      </c>
      <c r="E254" s="31">
        <f t="shared" si="92"/>
        <v>2.981260647359455E-3</v>
      </c>
      <c r="F254" s="31" t="str">
        <f t="shared" si="93"/>
        <v/>
      </c>
      <c r="G254" s="11">
        <f t="shared" si="99"/>
        <v>-1</v>
      </c>
      <c r="H254" s="25">
        <f t="shared" si="100"/>
        <v>-2.981260647359455E-3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2</v>
      </c>
      <c r="D259" s="7">
        <v>1</v>
      </c>
      <c r="E259" s="31">
        <f t="shared" si="92"/>
        <v>8.5178875638841568E-4</v>
      </c>
      <c r="F259" s="31">
        <f t="shared" si="93"/>
        <v>3.3886818027787193E-4</v>
      </c>
      <c r="G259" s="11">
        <f t="shared" si="99"/>
        <v>-0.5</v>
      </c>
      <c r="H259" s="25">
        <f t="shared" si="100"/>
        <v>-4.2589437819420784E-4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28</v>
      </c>
      <c r="D263" s="7">
        <v>16</v>
      </c>
      <c r="E263" s="31">
        <f t="shared" si="104"/>
        <v>1.192504258943782E-2</v>
      </c>
      <c r="F263" s="31">
        <f t="shared" si="104"/>
        <v>5.4218908844459509E-3</v>
      </c>
      <c r="G263" s="11">
        <f t="shared" si="99"/>
        <v>-0.42857142857142855</v>
      </c>
      <c r="H263" s="25">
        <f t="shared" si="100"/>
        <v>-5.1107325383304937E-3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3</v>
      </c>
      <c r="D265" s="7">
        <v>1</v>
      </c>
      <c r="E265" s="31">
        <f t="shared" ref="E265:E270" si="105">+IF(C265=0,"",C265/C$169)</f>
        <v>1.2776831345826234E-3</v>
      </c>
      <c r="F265" s="31">
        <f t="shared" ref="F265:F270" si="106">+IF(D265=0,"",D265/D$169)</f>
        <v>3.3886818027787193E-4</v>
      </c>
      <c r="G265" s="11">
        <f t="shared" si="99"/>
        <v>-0.66666666666666663</v>
      </c>
      <c r="H265" s="25">
        <f t="shared" ref="H265:H270" si="107">+IF(OR(AND(E265=""),(G265="")),"",E265*G265)</f>
        <v>-8.5178875638841558E-4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2</v>
      </c>
      <c r="D270" s="7">
        <v>0</v>
      </c>
      <c r="E270" s="31">
        <f t="shared" si="105"/>
        <v>8.5178875638841568E-4</v>
      </c>
      <c r="F270" s="31" t="str">
        <f t="shared" si="106"/>
        <v/>
      </c>
      <c r="G270" s="11">
        <f t="shared" si="99"/>
        <v>-1</v>
      </c>
      <c r="H270" s="25">
        <f t="shared" si="107"/>
        <v>-8.5178875638841568E-4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9</v>
      </c>
      <c r="D274" s="7">
        <v>38</v>
      </c>
      <c r="E274" s="31">
        <f t="shared" ref="E274:F278" si="111">+IF(C274=0,"",C274/C$169)</f>
        <v>3.8330494037478705E-3</v>
      </c>
      <c r="F274" s="31">
        <f t="shared" si="111"/>
        <v>1.2876990850559133E-2</v>
      </c>
      <c r="G274" s="11">
        <f t="shared" si="99"/>
        <v>3.2222222222222223</v>
      </c>
      <c r="H274" s="25">
        <f t="shared" si="100"/>
        <v>1.2350936967632028E-2</v>
      </c>
      <c r="I274" s="2"/>
    </row>
    <row r="275" spans="1:9" s="32" customFormat="1" ht="15" x14ac:dyDescent="0.2">
      <c r="A275" s="39"/>
      <c r="B275" s="41" t="s">
        <v>64</v>
      </c>
      <c r="C275" s="7">
        <v>65</v>
      </c>
      <c r="D275" s="7">
        <v>72</v>
      </c>
      <c r="E275" s="31">
        <f t="shared" si="111"/>
        <v>2.768313458262351E-2</v>
      </c>
      <c r="F275" s="31">
        <f t="shared" si="111"/>
        <v>2.4398508980006776E-2</v>
      </c>
      <c r="G275" s="11">
        <f t="shared" si="99"/>
        <v>0.1076923076923077</v>
      </c>
      <c r="H275" s="25">
        <f t="shared" si="100"/>
        <v>2.981260647359455E-3</v>
      </c>
      <c r="I275" s="2"/>
    </row>
    <row r="276" spans="1:9" s="32" customFormat="1" ht="15" x14ac:dyDescent="0.2">
      <c r="A276" s="39"/>
      <c r="B276" s="41" t="s">
        <v>61</v>
      </c>
      <c r="C276" s="7">
        <v>8</v>
      </c>
      <c r="D276" s="7">
        <v>36</v>
      </c>
      <c r="E276" s="31">
        <f t="shared" si="111"/>
        <v>3.4071550255536627E-3</v>
      </c>
      <c r="F276" s="31">
        <f t="shared" si="111"/>
        <v>1.2199254490003388E-2</v>
      </c>
      <c r="G276" s="11">
        <f t="shared" si="99"/>
        <v>3.5</v>
      </c>
      <c r="H276" s="25">
        <f t="shared" si="100"/>
        <v>1.192504258943782E-2</v>
      </c>
      <c r="I276" s="2"/>
    </row>
    <row r="277" spans="1:9" s="32" customFormat="1" ht="15" x14ac:dyDescent="0.2">
      <c r="A277" s="39"/>
      <c r="B277" s="41" t="s">
        <v>238</v>
      </c>
      <c r="C277" s="7">
        <v>2</v>
      </c>
      <c r="D277" s="7">
        <v>5</v>
      </c>
      <c r="E277" s="31">
        <f t="shared" si="111"/>
        <v>8.5178875638841568E-4</v>
      </c>
      <c r="F277" s="31">
        <f t="shared" si="111"/>
        <v>1.6943409013893595E-3</v>
      </c>
      <c r="G277" s="11">
        <f t="shared" si="99"/>
        <v>1.5</v>
      </c>
      <c r="H277" s="25">
        <f t="shared" si="100"/>
        <v>1.2776831345826236E-3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5</v>
      </c>
      <c r="D279" s="7">
        <v>7</v>
      </c>
      <c r="E279" s="31">
        <f t="shared" ref="E279" si="112">+IF(C279=0,"",C279/C$169)</f>
        <v>2.1294718909710391E-3</v>
      </c>
      <c r="F279" s="31">
        <f t="shared" ref="F279" si="113">+IF(D279=0,"",D279/D$169)</f>
        <v>2.3720772619451034E-3</v>
      </c>
      <c r="G279" s="11">
        <f t="shared" si="99"/>
        <v>0.4</v>
      </c>
      <c r="H279" s="25">
        <f t="shared" ref="H279" si="114">+IF(OR(AND(E279=""),(G279="")),"",E279*G279)</f>
        <v>8.5178875638841568E-4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1</v>
      </c>
      <c r="D281" s="7">
        <v>2</v>
      </c>
      <c r="E281" s="31">
        <f t="shared" si="115"/>
        <v>4.2589437819420784E-4</v>
      </c>
      <c r="F281" s="31">
        <f t="shared" si="115"/>
        <v>6.7773636055574386E-4</v>
      </c>
      <c r="G281" s="11">
        <f t="shared" si="99"/>
        <v>1</v>
      </c>
      <c r="H281" s="25">
        <f t="shared" si="100"/>
        <v>4.2589437819420784E-4</v>
      </c>
      <c r="I281" s="2"/>
    </row>
    <row r="282" spans="1:9" s="32" customFormat="1" ht="15" x14ac:dyDescent="0.2">
      <c r="A282" s="39"/>
      <c r="B282" s="41" t="s">
        <v>59</v>
      </c>
      <c r="C282" s="7">
        <v>56</v>
      </c>
      <c r="D282" s="7">
        <v>26</v>
      </c>
      <c r="E282" s="31">
        <f t="shared" si="115"/>
        <v>2.385008517887564E-2</v>
      </c>
      <c r="F282" s="31">
        <f t="shared" si="115"/>
        <v>8.8105726872246704E-3</v>
      </c>
      <c r="G282" s="11">
        <f t="shared" si="99"/>
        <v>-0.5357142857142857</v>
      </c>
      <c r="H282" s="25">
        <f t="shared" si="100"/>
        <v>-1.2776831345826235E-2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9</v>
      </c>
      <c r="D285" s="7">
        <v>10</v>
      </c>
      <c r="E285" s="31">
        <f t="shared" si="115"/>
        <v>3.8330494037478705E-3</v>
      </c>
      <c r="F285" s="31">
        <f t="shared" si="115"/>
        <v>3.3886818027787191E-3</v>
      </c>
      <c r="G285" s="11">
        <f t="shared" si="99"/>
        <v>0.1111111111111111</v>
      </c>
      <c r="H285" s="25">
        <f t="shared" si="100"/>
        <v>4.2589437819420779E-4</v>
      </c>
      <c r="I285" s="2"/>
    </row>
    <row r="286" spans="1:9" s="32" customFormat="1" ht="15" x14ac:dyDescent="0.2">
      <c r="A286" s="39"/>
      <c r="B286" s="41" t="s">
        <v>239</v>
      </c>
      <c r="C286" s="7">
        <v>3</v>
      </c>
      <c r="D286" s="7">
        <v>1</v>
      </c>
      <c r="E286" s="31">
        <f t="shared" si="115"/>
        <v>1.2776831345826234E-3</v>
      </c>
      <c r="F286" s="31">
        <f t="shared" si="115"/>
        <v>3.3886818027787193E-4</v>
      </c>
      <c r="G286" s="11">
        <f t="shared" si="99"/>
        <v>-0.66666666666666663</v>
      </c>
      <c r="H286" s="25">
        <f t="shared" si="100"/>
        <v>-8.5178875638841558E-4</v>
      </c>
      <c r="I286" s="2"/>
    </row>
    <row r="287" spans="1:9" s="32" customFormat="1" ht="15" x14ac:dyDescent="0.2">
      <c r="A287" s="39"/>
      <c r="B287" s="41" t="s">
        <v>454</v>
      </c>
      <c r="C287" s="7">
        <v>42</v>
      </c>
      <c r="D287" s="7">
        <v>54</v>
      </c>
      <c r="E287" s="31">
        <f t="shared" si="115"/>
        <v>1.7887563884156729E-2</v>
      </c>
      <c r="F287" s="31">
        <f t="shared" si="115"/>
        <v>1.8298881735005084E-2</v>
      </c>
      <c r="G287" s="11">
        <f t="shared" si="99"/>
        <v>0.2857142857142857</v>
      </c>
      <c r="H287" s="25">
        <f t="shared" si="100"/>
        <v>5.1107325383304937E-3</v>
      </c>
      <c r="I287" s="2"/>
    </row>
    <row r="288" spans="1:9" s="32" customFormat="1" ht="15" x14ac:dyDescent="0.2">
      <c r="A288" s="39"/>
      <c r="B288" s="41" t="s">
        <v>65</v>
      </c>
      <c r="C288" s="7">
        <v>6</v>
      </c>
      <c r="D288" s="7">
        <v>4</v>
      </c>
      <c r="E288" s="31">
        <f t="shared" si="115"/>
        <v>2.5553662691652468E-3</v>
      </c>
      <c r="F288" s="31">
        <f t="shared" si="115"/>
        <v>1.3554727211114877E-3</v>
      </c>
      <c r="G288" s="11">
        <f t="shared" si="99"/>
        <v>-0.33333333333333331</v>
      </c>
      <c r="H288" s="25">
        <f t="shared" si="100"/>
        <v>-8.5178875638841558E-4</v>
      </c>
      <c r="I288" s="2"/>
    </row>
    <row r="289" spans="1:9" s="32" customFormat="1" ht="15" x14ac:dyDescent="0.2">
      <c r="A289" s="39"/>
      <c r="B289" s="41" t="s">
        <v>534</v>
      </c>
      <c r="C289" s="7">
        <v>1</v>
      </c>
      <c r="D289" s="7">
        <v>22</v>
      </c>
      <c r="E289" s="31">
        <f t="shared" ref="E289:E290" si="119">+IF(C289=0,"",C289/C$169)</f>
        <v>4.2589437819420784E-4</v>
      </c>
      <c r="F289" s="31">
        <f t="shared" ref="F289:F290" si="120">+IF(D289=0,"",D289/D$169)</f>
        <v>7.4550999661131823E-3</v>
      </c>
      <c r="G289" s="11">
        <f t="shared" si="99"/>
        <v>21</v>
      </c>
      <c r="H289" s="25">
        <f t="shared" ref="H289:H290" si="121">+IF(OR(AND(E289=""),(G289="")),"",E289*G289)</f>
        <v>8.9437819420783646E-3</v>
      </c>
      <c r="I289" s="2"/>
    </row>
    <row r="290" spans="1:9" s="32" customFormat="1" ht="15" x14ac:dyDescent="0.2">
      <c r="A290" s="39"/>
      <c r="B290" s="41" t="s">
        <v>535</v>
      </c>
      <c r="C290" s="7">
        <v>4</v>
      </c>
      <c r="D290" s="7">
        <v>4</v>
      </c>
      <c r="E290" s="31">
        <f t="shared" si="119"/>
        <v>1.7035775127768314E-3</v>
      </c>
      <c r="F290" s="31">
        <f t="shared" si="120"/>
        <v>1.3554727211114877E-3</v>
      </c>
      <c r="G290" s="11">
        <f t="shared" si="99"/>
        <v>0</v>
      </c>
      <c r="H290" s="25">
        <f t="shared" si="121"/>
        <v>0</v>
      </c>
      <c r="I290" s="2"/>
    </row>
    <row r="291" spans="1:9" s="32" customFormat="1" ht="15" x14ac:dyDescent="0.2">
      <c r="A291" s="39"/>
      <c r="B291" s="41" t="s">
        <v>66</v>
      </c>
      <c r="C291" s="7">
        <v>61</v>
      </c>
      <c r="D291" s="7">
        <v>38</v>
      </c>
      <c r="E291" s="31">
        <f>+IF(C291=0,"",C291/C$169)</f>
        <v>2.5979557069846677E-2</v>
      </c>
      <c r="F291" s="31">
        <f>+IF(D291=0,"",D291/D$169)</f>
        <v>1.2876990850559133E-2</v>
      </c>
      <c r="G291" s="11">
        <f t="shared" si="99"/>
        <v>-0.37704918032786883</v>
      </c>
      <c r="H291" s="25">
        <f t="shared" si="100"/>
        <v>-9.7955706984667792E-3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1</v>
      </c>
      <c r="D294" s="7">
        <v>0</v>
      </c>
      <c r="E294" s="31">
        <f t="shared" si="122"/>
        <v>4.2589437819420784E-4</v>
      </c>
      <c r="F294" s="31" t="str">
        <f t="shared" si="123"/>
        <v/>
      </c>
      <c r="G294" s="11">
        <f t="shared" si="99"/>
        <v>-1</v>
      </c>
      <c r="H294" s="25">
        <f t="shared" si="124"/>
        <v>-4.2589437819420784E-4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1</v>
      </c>
      <c r="E295" s="31" t="str">
        <f t="shared" si="122"/>
        <v/>
      </c>
      <c r="F295" s="31">
        <f t="shared" si="123"/>
        <v>3.3886818027787193E-4</v>
      </c>
      <c r="G295" s="11">
        <f t="shared" si="99"/>
        <v>1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3</v>
      </c>
      <c r="D297" s="7">
        <v>10</v>
      </c>
      <c r="E297" s="31">
        <f t="shared" si="125"/>
        <v>1.2776831345826234E-3</v>
      </c>
      <c r="F297" s="31">
        <f t="shared" si="126"/>
        <v>3.3886818027787191E-3</v>
      </c>
      <c r="G297" s="11">
        <f t="shared" si="99"/>
        <v>2.3333333333333335</v>
      </c>
      <c r="H297" s="25">
        <f t="shared" si="127"/>
        <v>2.981260647359455E-3</v>
      </c>
      <c r="I297" s="2"/>
    </row>
    <row r="298" spans="1:9" s="32" customFormat="1" ht="15" x14ac:dyDescent="0.2">
      <c r="A298" s="39"/>
      <c r="B298" s="41" t="s">
        <v>455</v>
      </c>
      <c r="C298" s="7">
        <v>5</v>
      </c>
      <c r="D298" s="7">
        <v>12</v>
      </c>
      <c r="E298" s="31">
        <f>+IF(C298=0,"",C298/C$169)</f>
        <v>2.1294718909710391E-3</v>
      </c>
      <c r="F298" s="31">
        <f>+IF(D298=0,"",D298/D$169)</f>
        <v>4.0664181633344627E-3</v>
      </c>
      <c r="G298" s="11">
        <f t="shared" si="99"/>
        <v>1.4</v>
      </c>
      <c r="H298" s="25">
        <f t="shared" si="100"/>
        <v>2.9812606473594546E-3</v>
      </c>
      <c r="I298" s="2"/>
    </row>
    <row r="299" spans="1:9" s="32" customFormat="1" ht="15" x14ac:dyDescent="0.2">
      <c r="A299" s="39"/>
      <c r="B299" s="41" t="s">
        <v>456</v>
      </c>
      <c r="C299" s="7">
        <v>299</v>
      </c>
      <c r="D299" s="7">
        <v>324</v>
      </c>
      <c r="E299" s="31">
        <f>+IF(C299=0,"",C299/C$169)</f>
        <v>0.12734241908006813</v>
      </c>
      <c r="F299" s="31">
        <f>+IF(D299=0,"",D299/D$169)</f>
        <v>0.1097932904100305</v>
      </c>
      <c r="G299" s="11">
        <f t="shared" si="99"/>
        <v>8.3612040133779264E-2</v>
      </c>
      <c r="H299" s="25">
        <f t="shared" si="100"/>
        <v>1.0647359454855196E-2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36</v>
      </c>
      <c r="D301" s="7">
        <v>14</v>
      </c>
      <c r="E301" s="31">
        <f t="shared" ref="E301:E323" si="131">+IF(C301=0,"",C301/C$169)</f>
        <v>1.5332197614991482E-2</v>
      </c>
      <c r="F301" s="31">
        <f t="shared" ref="F301:F323" si="132">+IF(D301=0,"",D301/D$169)</f>
        <v>4.7441545238902068E-3</v>
      </c>
      <c r="G301" s="11">
        <f t="shared" ref="G301:G339" si="133">+IF(AND(C301=0,D301=0)," ",IF(C301=0,1,IF(D301=0,-1,(D301-C301)/C301)))</f>
        <v>-0.61111111111111116</v>
      </c>
      <c r="H301" s="25">
        <f t="shared" si="100"/>
        <v>-9.3696763202725727E-3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1</v>
      </c>
      <c r="E302" s="31" t="str">
        <f t="shared" si="131"/>
        <v/>
      </c>
      <c r="F302" s="31">
        <f t="shared" si="132"/>
        <v>3.3886818027787193E-4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1</v>
      </c>
      <c r="D303" s="7">
        <v>1</v>
      </c>
      <c r="E303" s="31">
        <f t="shared" si="131"/>
        <v>4.2589437819420784E-4</v>
      </c>
      <c r="F303" s="31">
        <f t="shared" si="132"/>
        <v>3.3886818027787193E-4</v>
      </c>
      <c r="G303" s="11">
        <f t="shared" si="133"/>
        <v>0</v>
      </c>
      <c r="H303" s="25">
        <f t="shared" si="100"/>
        <v>0</v>
      </c>
      <c r="I303" s="2"/>
    </row>
    <row r="304" spans="1:9" s="32" customFormat="1" ht="15" x14ac:dyDescent="0.2">
      <c r="A304" s="39"/>
      <c r="B304" s="41" t="s">
        <v>67</v>
      </c>
      <c r="C304" s="7">
        <v>21</v>
      </c>
      <c r="D304" s="7">
        <v>27</v>
      </c>
      <c r="E304" s="31">
        <f t="shared" si="131"/>
        <v>8.9437819420783646E-3</v>
      </c>
      <c r="F304" s="31">
        <f t="shared" si="132"/>
        <v>9.149440867502542E-3</v>
      </c>
      <c r="G304" s="11">
        <f t="shared" si="133"/>
        <v>0.2857142857142857</v>
      </c>
      <c r="H304" s="25">
        <f t="shared" si="100"/>
        <v>2.5553662691652468E-3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23</v>
      </c>
      <c r="D309" s="7">
        <v>17</v>
      </c>
      <c r="E309" s="31">
        <f t="shared" si="131"/>
        <v>9.7955706984667809E-3</v>
      </c>
      <c r="F309" s="31">
        <f t="shared" si="132"/>
        <v>5.7607590647238225E-3</v>
      </c>
      <c r="G309" s="11">
        <f t="shared" si="133"/>
        <v>-0.2608695652173913</v>
      </c>
      <c r="H309" s="25">
        <f t="shared" si="100"/>
        <v>-2.5553662691652473E-3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1</v>
      </c>
      <c r="E310" s="31" t="str">
        <f t="shared" si="131"/>
        <v/>
      </c>
      <c r="F310" s="31">
        <f t="shared" si="132"/>
        <v>3.3886818027787193E-4</v>
      </c>
      <c r="G310" s="11">
        <f t="shared" si="133"/>
        <v>1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4</v>
      </c>
      <c r="E311" s="31">
        <f t="shared" si="131"/>
        <v>4.2589437819420784E-4</v>
      </c>
      <c r="F311" s="31">
        <f t="shared" si="132"/>
        <v>1.3554727211114877E-3</v>
      </c>
      <c r="G311" s="11">
        <f t="shared" si="133"/>
        <v>3</v>
      </c>
      <c r="H311" s="25">
        <f t="shared" si="100"/>
        <v>1.2776831345826236E-3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42</v>
      </c>
      <c r="D313" s="7">
        <v>50</v>
      </c>
      <c r="E313" s="31">
        <f t="shared" si="131"/>
        <v>1.7887563884156729E-2</v>
      </c>
      <c r="F313" s="31">
        <f t="shared" si="132"/>
        <v>1.6943409013893594E-2</v>
      </c>
      <c r="G313" s="11">
        <f t="shared" si="133"/>
        <v>0.19047619047619047</v>
      </c>
      <c r="H313" s="25">
        <f t="shared" si="100"/>
        <v>3.4071550255536623E-3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130</v>
      </c>
      <c r="D315" s="7">
        <v>269</v>
      </c>
      <c r="E315" s="31">
        <f t="shared" si="131"/>
        <v>5.536626916524702E-2</v>
      </c>
      <c r="F315" s="31">
        <f t="shared" si="132"/>
        <v>9.1155540494747542E-2</v>
      </c>
      <c r="G315" s="11">
        <f t="shared" si="133"/>
        <v>1.0692307692307692</v>
      </c>
      <c r="H315" s="25">
        <f t="shared" si="100"/>
        <v>5.9199318568994887E-2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10</v>
      </c>
      <c r="D317" s="7">
        <v>14</v>
      </c>
      <c r="E317" s="31">
        <f t="shared" si="131"/>
        <v>4.2589437819420782E-3</v>
      </c>
      <c r="F317" s="31">
        <f t="shared" si="132"/>
        <v>4.7441545238902068E-3</v>
      </c>
      <c r="G317" s="11">
        <f t="shared" si="133"/>
        <v>0.4</v>
      </c>
      <c r="H317" s="25">
        <f t="shared" si="100"/>
        <v>1.7035775127768314E-3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7</v>
      </c>
      <c r="D319" s="7">
        <v>8</v>
      </c>
      <c r="E319" s="31">
        <f t="shared" si="131"/>
        <v>2.981260647359455E-3</v>
      </c>
      <c r="F319" s="31">
        <f t="shared" si="132"/>
        <v>2.7109454422229754E-3</v>
      </c>
      <c r="G319" s="11">
        <f t="shared" si="133"/>
        <v>0.14285714285714285</v>
      </c>
      <c r="H319" s="25">
        <f t="shared" si="100"/>
        <v>4.2589437819420784E-4</v>
      </c>
      <c r="I319" s="2"/>
    </row>
    <row r="320" spans="1:9" s="32" customFormat="1" ht="15" x14ac:dyDescent="0.2">
      <c r="A320" s="39"/>
      <c r="B320" s="41" t="s">
        <v>469</v>
      </c>
      <c r="C320" s="7">
        <v>5</v>
      </c>
      <c r="D320" s="7">
        <v>8</v>
      </c>
      <c r="E320" s="31">
        <f t="shared" si="131"/>
        <v>2.1294718909710391E-3</v>
      </c>
      <c r="F320" s="31">
        <f t="shared" si="132"/>
        <v>2.7109454422229754E-3</v>
      </c>
      <c r="G320" s="11">
        <f t="shared" si="133"/>
        <v>0.6</v>
      </c>
      <c r="H320" s="25">
        <f t="shared" si="100"/>
        <v>1.2776831345826234E-3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1</v>
      </c>
      <c r="D322" s="7">
        <v>1</v>
      </c>
      <c r="E322" s="31">
        <f t="shared" si="131"/>
        <v>4.2589437819420784E-4</v>
      </c>
      <c r="F322" s="31">
        <f t="shared" si="132"/>
        <v>3.3886818027787193E-4</v>
      </c>
      <c r="G322" s="11">
        <f t="shared" si="133"/>
        <v>0</v>
      </c>
      <c r="H322" s="25">
        <f t="shared" si="100"/>
        <v>0</v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13</v>
      </c>
      <c r="D324" s="7">
        <v>4</v>
      </c>
      <c r="E324" s="31">
        <f t="shared" ref="E324" si="134">+IF(C324=0,"",C324/C$169)</f>
        <v>5.5366269165247018E-3</v>
      </c>
      <c r="F324" s="31">
        <f t="shared" ref="F324" si="135">+IF(D324=0,"",D324/D$169)</f>
        <v>1.3554727211114877E-3</v>
      </c>
      <c r="G324" s="11">
        <f t="shared" si="133"/>
        <v>-0.69230769230769229</v>
      </c>
      <c r="H324" s="25">
        <f t="shared" ref="H324" si="136">+IF(OR(AND(E324=""),(G324="")),"",E324*G324)</f>
        <v>-3.8330494037478705E-3</v>
      </c>
      <c r="I324" s="2"/>
    </row>
    <row r="325" spans="1:9" s="32" customFormat="1" ht="15" x14ac:dyDescent="0.2">
      <c r="A325" s="39"/>
      <c r="B325" s="41" t="s">
        <v>473</v>
      </c>
      <c r="C325" s="7">
        <v>1</v>
      </c>
      <c r="D325" s="7">
        <v>11</v>
      </c>
      <c r="E325" s="31">
        <f t="shared" ref="E325:F328" si="137">+IF(C325=0,"",C325/C$169)</f>
        <v>4.2589437819420784E-4</v>
      </c>
      <c r="F325" s="31">
        <f t="shared" si="137"/>
        <v>3.7275499830565911E-3</v>
      </c>
      <c r="G325" s="11">
        <f t="shared" si="133"/>
        <v>10</v>
      </c>
      <c r="H325" s="25">
        <f t="shared" si="100"/>
        <v>4.2589437819420782E-3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1</v>
      </c>
      <c r="D331" s="7">
        <v>2</v>
      </c>
      <c r="E331" s="31">
        <f t="shared" si="138"/>
        <v>4.2589437819420784E-4</v>
      </c>
      <c r="F331" s="31">
        <f t="shared" si="139"/>
        <v>6.7773636055574386E-4</v>
      </c>
      <c r="G331" s="11">
        <f t="shared" si="133"/>
        <v>1</v>
      </c>
      <c r="H331" s="25">
        <f t="shared" si="140"/>
        <v>4.2589437819420784E-4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1</v>
      </c>
      <c r="E333" s="31" t="str">
        <f t="shared" si="138"/>
        <v/>
      </c>
      <c r="F333" s="31">
        <f t="shared" si="139"/>
        <v>3.3886818027787193E-4</v>
      </c>
      <c r="G333" s="11">
        <f t="shared" si="133"/>
        <v>1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3</v>
      </c>
      <c r="E334" s="31" t="str">
        <f t="shared" si="138"/>
        <v/>
      </c>
      <c r="F334" s="31">
        <f t="shared" si="139"/>
        <v>1.0166045408336157E-3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10177</v>
      </c>
      <c r="D345" s="52">
        <f>SUM(D346:D564)</f>
        <v>14382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0.41318659722904588</v>
      </c>
      <c r="H345" s="54">
        <f>+IF(OR(AND(E345=""),(G345="")),"",E345*G345)</f>
        <v>0.41318659722904588</v>
      </c>
    </row>
    <row r="346" spans="1:9" s="32" customFormat="1" ht="15" x14ac:dyDescent="0.2">
      <c r="A346" s="39"/>
      <c r="B346" s="29" t="s">
        <v>74</v>
      </c>
      <c r="C346" s="7">
        <v>76</v>
      </c>
      <c r="D346" s="7">
        <v>70</v>
      </c>
      <c r="E346" s="31">
        <f t="shared" si="144"/>
        <v>7.467819593200354E-3</v>
      </c>
      <c r="F346" s="31">
        <f t="shared" si="145"/>
        <v>4.8671951049923511E-3</v>
      </c>
      <c r="G346" s="11">
        <f t="shared" ref="G346:G410" si="146">+IF(AND(C346=0,D346=0)," ",IF(C346=0,1,IF(D346=0,-1,(D346-C346)/C346)))</f>
        <v>-7.8947368421052627E-2</v>
      </c>
      <c r="H346" s="25">
        <f>+IF(OR(AND(E346=""),(G346="")),"",E346*G346)</f>
        <v>-5.8956470472634368E-4</v>
      </c>
      <c r="I346" s="2"/>
    </row>
    <row r="347" spans="1:9" s="32" customFormat="1" ht="15" x14ac:dyDescent="0.2">
      <c r="A347" s="39"/>
      <c r="B347" s="29" t="s">
        <v>77</v>
      </c>
      <c r="C347" s="7">
        <v>27</v>
      </c>
      <c r="D347" s="7">
        <v>29</v>
      </c>
      <c r="E347" s="31">
        <f t="shared" si="144"/>
        <v>2.6530411712685467E-3</v>
      </c>
      <c r="F347" s="31">
        <f t="shared" si="145"/>
        <v>2.0164094006396883E-3</v>
      </c>
      <c r="G347" s="11">
        <f t="shared" si="146"/>
        <v>7.407407407407407E-2</v>
      </c>
      <c r="H347" s="25">
        <f t="shared" ref="H347:H414" si="147">+IF(OR(AND(E347=""),(G347="")),"",E347*G347)</f>
        <v>1.9652156824211456E-4</v>
      </c>
      <c r="I347" s="2"/>
    </row>
    <row r="348" spans="1:9" s="32" customFormat="1" ht="15" x14ac:dyDescent="0.2">
      <c r="A348" s="39"/>
      <c r="B348" s="29" t="s">
        <v>70</v>
      </c>
      <c r="C348" s="7">
        <v>18</v>
      </c>
      <c r="D348" s="7">
        <v>23</v>
      </c>
      <c r="E348" s="31">
        <f t="shared" si="144"/>
        <v>1.7686941141790312E-3</v>
      </c>
      <c r="F348" s="31">
        <f t="shared" si="145"/>
        <v>1.5992212487832011E-3</v>
      </c>
      <c r="G348" s="11">
        <f t="shared" si="146"/>
        <v>0.27777777777777779</v>
      </c>
      <c r="H348" s="25">
        <f t="shared" si="147"/>
        <v>4.9130392060528646E-4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245</v>
      </c>
      <c r="D351" s="7">
        <v>274</v>
      </c>
      <c r="E351" s="31">
        <f t="shared" si="144"/>
        <v>2.4073892109659035E-2</v>
      </c>
      <c r="F351" s="31">
        <f t="shared" si="145"/>
        <v>1.905159226811292E-2</v>
      </c>
      <c r="G351" s="11">
        <f t="shared" si="146"/>
        <v>0.11836734693877551</v>
      </c>
      <c r="H351" s="25">
        <f t="shared" si="147"/>
        <v>2.8495627395106614E-3</v>
      </c>
      <c r="I351" s="2"/>
    </row>
    <row r="352" spans="1:9" s="32" customFormat="1" ht="15" x14ac:dyDescent="0.2">
      <c r="A352" s="39"/>
      <c r="B352" s="29" t="s">
        <v>80</v>
      </c>
      <c r="C352" s="7">
        <v>9</v>
      </c>
      <c r="D352" s="7">
        <v>81</v>
      </c>
      <c r="E352" s="31">
        <f t="shared" si="144"/>
        <v>8.8434705708951558E-4</v>
      </c>
      <c r="F352" s="31">
        <f t="shared" si="145"/>
        <v>5.6320400500625778E-3</v>
      </c>
      <c r="G352" s="11">
        <f t="shared" si="146"/>
        <v>8</v>
      </c>
      <c r="H352" s="25">
        <f t="shared" si="147"/>
        <v>7.0747764567161246E-3</v>
      </c>
      <c r="I352" s="2"/>
    </row>
    <row r="353" spans="1:9" s="32" customFormat="1" ht="15" x14ac:dyDescent="0.2">
      <c r="A353" s="39"/>
      <c r="B353" s="29" t="s">
        <v>576</v>
      </c>
      <c r="C353" s="7">
        <v>15</v>
      </c>
      <c r="D353" s="7">
        <v>13</v>
      </c>
      <c r="E353" s="31">
        <f t="shared" si="144"/>
        <v>1.4739117618158594E-3</v>
      </c>
      <c r="F353" s="31">
        <f t="shared" si="145"/>
        <v>9.0390766235572248E-4</v>
      </c>
      <c r="G353" s="11">
        <f t="shared" si="146"/>
        <v>-0.13333333333333333</v>
      </c>
      <c r="H353" s="25">
        <f t="shared" si="147"/>
        <v>-1.9652156824211459E-4</v>
      </c>
      <c r="I353" s="2"/>
    </row>
    <row r="354" spans="1:9" s="32" customFormat="1" ht="15" x14ac:dyDescent="0.2">
      <c r="A354" s="39"/>
      <c r="B354" s="29" t="s">
        <v>79</v>
      </c>
      <c r="C354" s="7">
        <v>22</v>
      </c>
      <c r="D354" s="7">
        <v>27</v>
      </c>
      <c r="E354" s="31">
        <f t="shared" si="144"/>
        <v>2.1617372506632605E-3</v>
      </c>
      <c r="F354" s="31">
        <f t="shared" si="145"/>
        <v>1.8773466833541927E-3</v>
      </c>
      <c r="G354" s="11">
        <f t="shared" si="146"/>
        <v>0.22727272727272727</v>
      </c>
      <c r="H354" s="25">
        <f t="shared" si="147"/>
        <v>4.9130392060528646E-4</v>
      </c>
      <c r="I354" s="2"/>
    </row>
    <row r="355" spans="1:9" s="32" customFormat="1" ht="15" x14ac:dyDescent="0.2">
      <c r="A355" s="39"/>
      <c r="B355" s="29" t="s">
        <v>247</v>
      </c>
      <c r="C355" s="7">
        <v>5</v>
      </c>
      <c r="D355" s="7">
        <v>21</v>
      </c>
      <c r="E355" s="31">
        <f t="shared" si="144"/>
        <v>4.9130392060528646E-4</v>
      </c>
      <c r="F355" s="31">
        <f t="shared" si="145"/>
        <v>1.4601585314977055E-3</v>
      </c>
      <c r="G355" s="11">
        <f t="shared" si="146"/>
        <v>3.2</v>
      </c>
      <c r="H355" s="25">
        <f t="shared" si="147"/>
        <v>1.5721725459369167E-3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150</v>
      </c>
      <c r="D357" s="7">
        <v>230</v>
      </c>
      <c r="E357" s="31">
        <f t="shared" si="144"/>
        <v>1.4739117618158593E-2</v>
      </c>
      <c r="F357" s="31">
        <f t="shared" si="145"/>
        <v>1.5992212487832013E-2</v>
      </c>
      <c r="G357" s="11">
        <f t="shared" si="146"/>
        <v>0.53333333333333333</v>
      </c>
      <c r="H357" s="25">
        <f t="shared" si="147"/>
        <v>7.8608627296845833E-3</v>
      </c>
      <c r="I357" s="2"/>
    </row>
    <row r="358" spans="1:9" s="32" customFormat="1" ht="15" x14ac:dyDescent="0.2">
      <c r="A358" s="39"/>
      <c r="B358" s="29" t="s">
        <v>577</v>
      </c>
      <c r="C358" s="7">
        <v>39</v>
      </c>
      <c r="D358" s="7">
        <v>77</v>
      </c>
      <c r="E358" s="31">
        <f t="shared" si="144"/>
        <v>3.8321705807212343E-3</v>
      </c>
      <c r="F358" s="31">
        <f t="shared" si="145"/>
        <v>5.3539146154915869E-3</v>
      </c>
      <c r="G358" s="11">
        <f t="shared" si="146"/>
        <v>0.97435897435897434</v>
      </c>
      <c r="H358" s="25">
        <f t="shared" si="147"/>
        <v>3.733909796600177E-3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63</v>
      </c>
      <c r="D360" s="7">
        <v>122</v>
      </c>
      <c r="E360" s="31">
        <f t="shared" si="144"/>
        <v>6.1904293996266086E-3</v>
      </c>
      <c r="F360" s="31">
        <f t="shared" si="145"/>
        <v>8.4828257544152415E-3</v>
      </c>
      <c r="G360" s="11">
        <f t="shared" si="146"/>
        <v>0.93650793650793651</v>
      </c>
      <c r="H360" s="25">
        <f t="shared" si="147"/>
        <v>5.7973862631423793E-3</v>
      </c>
      <c r="I360" s="2"/>
    </row>
    <row r="361" spans="1:9" s="32" customFormat="1" ht="15" x14ac:dyDescent="0.2">
      <c r="A361" s="39"/>
      <c r="B361" s="29" t="s">
        <v>614</v>
      </c>
      <c r="C361" s="7">
        <v>4</v>
      </c>
      <c r="D361" s="7">
        <v>20</v>
      </c>
      <c r="E361" s="31">
        <f t="shared" si="144"/>
        <v>3.9304313648422912E-4</v>
      </c>
      <c r="F361" s="31">
        <f t="shared" si="145"/>
        <v>1.3906271728549575E-3</v>
      </c>
      <c r="G361" s="11">
        <f t="shared" si="146"/>
        <v>4</v>
      </c>
      <c r="H361" s="25">
        <f t="shared" si="147"/>
        <v>1.5721725459369165E-3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2</v>
      </c>
      <c r="D363" s="7">
        <v>2</v>
      </c>
      <c r="E363" s="31">
        <f t="shared" si="144"/>
        <v>1.9652156824211456E-4</v>
      </c>
      <c r="F363" s="31">
        <f t="shared" si="145"/>
        <v>1.3906271728549575E-4</v>
      </c>
      <c r="G363" s="11">
        <f t="shared" si="146"/>
        <v>0</v>
      </c>
      <c r="H363" s="25">
        <f t="shared" si="147"/>
        <v>0</v>
      </c>
      <c r="I363" s="2"/>
    </row>
    <row r="364" spans="1:9" s="32" customFormat="1" ht="15" x14ac:dyDescent="0.2">
      <c r="A364" s="39"/>
      <c r="B364" s="29" t="s">
        <v>248</v>
      </c>
      <c r="C364" s="7">
        <v>1</v>
      </c>
      <c r="D364" s="7">
        <v>1</v>
      </c>
      <c r="E364" s="31">
        <f t="shared" si="144"/>
        <v>9.826078412105728E-5</v>
      </c>
      <c r="F364" s="31">
        <f t="shared" si="145"/>
        <v>6.9531358642747874E-5</v>
      </c>
      <c r="G364" s="11">
        <f t="shared" si="146"/>
        <v>0</v>
      </c>
      <c r="H364" s="25">
        <f t="shared" si="147"/>
        <v>0</v>
      </c>
      <c r="I364" s="2"/>
    </row>
    <row r="365" spans="1:9" s="32" customFormat="1" ht="15" x14ac:dyDescent="0.2">
      <c r="A365" s="39"/>
      <c r="B365" s="29" t="s">
        <v>249</v>
      </c>
      <c r="C365" s="7">
        <v>805</v>
      </c>
      <c r="D365" s="7">
        <v>633</v>
      </c>
      <c r="E365" s="31">
        <f t="shared" si="144"/>
        <v>7.9099931217451111E-2</v>
      </c>
      <c r="F365" s="31">
        <f t="shared" si="145"/>
        <v>4.4013350020859404E-2</v>
      </c>
      <c r="G365" s="11">
        <f t="shared" si="146"/>
        <v>-0.21366459627329193</v>
      </c>
      <c r="H365" s="25">
        <f t="shared" si="147"/>
        <v>-1.6900854868821851E-2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165</v>
      </c>
      <c r="E366" s="31" t="str">
        <f t="shared" si="144"/>
        <v/>
      </c>
      <c r="F366" s="31">
        <f t="shared" si="145"/>
        <v>1.14726741760534E-2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36</v>
      </c>
      <c r="D368" s="7">
        <v>44</v>
      </c>
      <c r="E368" s="31">
        <f t="shared" si="144"/>
        <v>3.5373882283580623E-3</v>
      </c>
      <c r="F368" s="31">
        <f t="shared" si="145"/>
        <v>3.0593797802809068E-3</v>
      </c>
      <c r="G368" s="11">
        <f t="shared" si="146"/>
        <v>0.22222222222222221</v>
      </c>
      <c r="H368" s="25">
        <f t="shared" si="147"/>
        <v>7.8608627296845824E-4</v>
      </c>
      <c r="I368" s="2"/>
    </row>
    <row r="369" spans="1:9" s="32" customFormat="1" ht="15" x14ac:dyDescent="0.2">
      <c r="A369" s="39"/>
      <c r="B369" s="29" t="s">
        <v>578</v>
      </c>
      <c r="C369" s="7">
        <v>452</v>
      </c>
      <c r="D369" s="7">
        <v>513</v>
      </c>
      <c r="E369" s="31">
        <f t="shared" si="144"/>
        <v>4.4413874422717894E-2</v>
      </c>
      <c r="F369" s="31">
        <f t="shared" si="145"/>
        <v>3.5669586983729663E-2</v>
      </c>
      <c r="G369" s="11">
        <f t="shared" si="146"/>
        <v>0.13495575221238937</v>
      </c>
      <c r="H369" s="25">
        <f t="shared" si="147"/>
        <v>5.9939078313844939E-3</v>
      </c>
      <c r="I369" s="2"/>
    </row>
    <row r="370" spans="1:9" s="32" customFormat="1" ht="15" x14ac:dyDescent="0.2">
      <c r="A370" s="39"/>
      <c r="B370" s="29" t="s">
        <v>85</v>
      </c>
      <c r="C370" s="7">
        <v>125</v>
      </c>
      <c r="D370" s="7">
        <v>331</v>
      </c>
      <c r="E370" s="31">
        <f t="shared" si="144"/>
        <v>1.228259801513216E-2</v>
      </c>
      <c r="F370" s="31">
        <f t="shared" si="145"/>
        <v>2.3014879710749548E-2</v>
      </c>
      <c r="G370" s="11">
        <f t="shared" si="146"/>
        <v>1.6479999999999999</v>
      </c>
      <c r="H370" s="25">
        <f t="shared" si="147"/>
        <v>2.0241721528937797E-2</v>
      </c>
      <c r="I370" s="2"/>
    </row>
    <row r="371" spans="1:9" s="32" customFormat="1" ht="15" x14ac:dyDescent="0.2">
      <c r="A371" s="39"/>
      <c r="B371" s="29" t="s">
        <v>84</v>
      </c>
      <c r="C371" s="7">
        <v>8</v>
      </c>
      <c r="D371" s="7">
        <v>5</v>
      </c>
      <c r="E371" s="31">
        <f t="shared" si="144"/>
        <v>7.8608627296845824E-4</v>
      </c>
      <c r="F371" s="31">
        <f t="shared" si="145"/>
        <v>3.4765679321373938E-4</v>
      </c>
      <c r="G371" s="11">
        <f t="shared" si="146"/>
        <v>-0.375</v>
      </c>
      <c r="H371" s="25">
        <f t="shared" si="147"/>
        <v>-2.9478235236317184E-4</v>
      </c>
      <c r="I371" s="2"/>
    </row>
    <row r="372" spans="1:9" s="32" customFormat="1" ht="15" x14ac:dyDescent="0.2">
      <c r="A372" s="39"/>
      <c r="B372" s="29" t="s">
        <v>73</v>
      </c>
      <c r="C372" s="7">
        <v>4</v>
      </c>
      <c r="D372" s="7">
        <v>6</v>
      </c>
      <c r="E372" s="31">
        <f t="shared" si="144"/>
        <v>3.9304313648422912E-4</v>
      </c>
      <c r="F372" s="31">
        <f t="shared" si="145"/>
        <v>4.1718815185648727E-4</v>
      </c>
      <c r="G372" s="11">
        <f t="shared" si="146"/>
        <v>0.5</v>
      </c>
      <c r="H372" s="25">
        <f t="shared" si="147"/>
        <v>1.9652156824211456E-4</v>
      </c>
      <c r="I372" s="2"/>
    </row>
    <row r="373" spans="1:9" s="32" customFormat="1" ht="15" x14ac:dyDescent="0.2">
      <c r="A373" s="39"/>
      <c r="B373" s="29" t="s">
        <v>251</v>
      </c>
      <c r="C373" s="7">
        <v>85</v>
      </c>
      <c r="D373" s="7">
        <v>414</v>
      </c>
      <c r="E373" s="31">
        <f t="shared" si="144"/>
        <v>8.35216665028987E-3</v>
      </c>
      <c r="F373" s="31">
        <f t="shared" si="145"/>
        <v>2.8785982478097622E-2</v>
      </c>
      <c r="G373" s="11">
        <f t="shared" si="146"/>
        <v>3.8705882352941177</v>
      </c>
      <c r="H373" s="25">
        <f t="shared" si="147"/>
        <v>3.2327797975827847E-2</v>
      </c>
      <c r="I373" s="2"/>
    </row>
    <row r="374" spans="1:9" s="32" customFormat="1" ht="15" x14ac:dyDescent="0.2">
      <c r="A374" s="39"/>
      <c r="B374" s="29" t="s">
        <v>335</v>
      </c>
      <c r="C374" s="7">
        <v>3</v>
      </c>
      <c r="D374" s="7">
        <v>0</v>
      </c>
      <c r="E374" s="31">
        <f t="shared" si="144"/>
        <v>2.9478235236317184E-4</v>
      </c>
      <c r="F374" s="31" t="str">
        <f t="shared" si="145"/>
        <v/>
      </c>
      <c r="G374" s="11">
        <f t="shared" si="146"/>
        <v>-1</v>
      </c>
      <c r="H374" s="25">
        <f t="shared" si="147"/>
        <v>-2.9478235236317184E-4</v>
      </c>
      <c r="I374" s="2"/>
    </row>
    <row r="375" spans="1:9" s="32" customFormat="1" ht="15" x14ac:dyDescent="0.2">
      <c r="A375" s="39"/>
      <c r="B375" s="29" t="s">
        <v>336</v>
      </c>
      <c r="C375" s="7">
        <v>23</v>
      </c>
      <c r="D375" s="7">
        <v>28</v>
      </c>
      <c r="E375" s="31">
        <f t="shared" si="144"/>
        <v>2.2599980347843174E-3</v>
      </c>
      <c r="F375" s="31">
        <f t="shared" si="145"/>
        <v>1.9468780419969406E-3</v>
      </c>
      <c r="G375" s="11">
        <f t="shared" si="146"/>
        <v>0.21739130434782608</v>
      </c>
      <c r="H375" s="25">
        <f t="shared" si="147"/>
        <v>4.9130392060528635E-4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1</v>
      </c>
      <c r="E376" s="31" t="str">
        <f t="shared" ref="E376" si="149">+IF(C376=0,"",C376/C$345)</f>
        <v/>
      </c>
      <c r="F376" s="31">
        <f t="shared" ref="F376" si="150">+IF(D376=0,"",D376/D$345)</f>
        <v>6.9531358642747874E-5</v>
      </c>
      <c r="G376" s="79">
        <f t="shared" ref="G376" si="151">+IF(AND(C376=0,D376=0)," ",IF(C376=0,1,IF(D376=0,-1,(D376-C376)/C376)))</f>
        <v>1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4</v>
      </c>
      <c r="D377" s="30">
        <v>20</v>
      </c>
      <c r="E377" s="31">
        <f t="shared" si="144"/>
        <v>3.9304313648422912E-4</v>
      </c>
      <c r="F377" s="31">
        <f t="shared" si="145"/>
        <v>1.3906271728549575E-3</v>
      </c>
      <c r="G377" s="79">
        <f t="shared" si="146"/>
        <v>4</v>
      </c>
      <c r="H377" s="25">
        <f t="shared" si="147"/>
        <v>1.5721725459369165E-3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12</v>
      </c>
      <c r="E378" s="31" t="str">
        <f t="shared" ref="E378" si="153">+IF(C378=0,"",C378/C$345)</f>
        <v/>
      </c>
      <c r="F378" s="31">
        <f t="shared" ref="F378" si="154">+IF(D378=0,"",D378/D$345)</f>
        <v>8.3437630371297454E-4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201</v>
      </c>
      <c r="D379" s="7">
        <v>281</v>
      </c>
      <c r="E379" s="31">
        <f t="shared" ref="E379:E401" si="156">+IF(C379=0,"",C379/C$345)</f>
        <v>1.9750417608332516E-2</v>
      </c>
      <c r="F379" s="31">
        <f t="shared" ref="F379:F401" si="157">+IF(D379=0,"",D379/D$345)</f>
        <v>1.9538311778612153E-2</v>
      </c>
      <c r="G379" s="11">
        <f t="shared" si="146"/>
        <v>0.39800995024875624</v>
      </c>
      <c r="H379" s="25">
        <f t="shared" si="147"/>
        <v>7.8608627296845833E-3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8</v>
      </c>
      <c r="E380" s="31" t="str">
        <f t="shared" si="156"/>
        <v/>
      </c>
      <c r="F380" s="31">
        <f t="shared" si="157"/>
        <v>5.5625086914198299E-4</v>
      </c>
      <c r="G380" s="11">
        <f t="shared" si="146"/>
        <v>1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6</v>
      </c>
      <c r="D381" s="7">
        <v>4</v>
      </c>
      <c r="E381" s="31">
        <f t="shared" si="156"/>
        <v>5.8956470472634368E-4</v>
      </c>
      <c r="F381" s="31">
        <f t="shared" si="157"/>
        <v>2.7812543457099149E-4</v>
      </c>
      <c r="G381" s="11">
        <f t="shared" si="146"/>
        <v>-0.33333333333333331</v>
      </c>
      <c r="H381" s="25">
        <f t="shared" si="147"/>
        <v>-1.9652156824211456E-4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2</v>
      </c>
      <c r="E382" s="31" t="str">
        <f t="shared" si="156"/>
        <v/>
      </c>
      <c r="F382" s="31">
        <f t="shared" si="157"/>
        <v>1.3906271728549575E-4</v>
      </c>
      <c r="G382" s="11">
        <f t="shared" si="146"/>
        <v>1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20</v>
      </c>
      <c r="D383" s="7">
        <v>64</v>
      </c>
      <c r="E383" s="31">
        <f t="shared" si="156"/>
        <v>1.9652156824211458E-3</v>
      </c>
      <c r="F383" s="31">
        <f t="shared" si="157"/>
        <v>4.4500069531358639E-3</v>
      </c>
      <c r="G383" s="11">
        <f t="shared" si="146"/>
        <v>2.2000000000000002</v>
      </c>
      <c r="H383" s="25">
        <f t="shared" si="147"/>
        <v>4.323474501326521E-3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5</v>
      </c>
      <c r="D385" s="7">
        <v>84</v>
      </c>
      <c r="E385" s="31">
        <f t="shared" si="156"/>
        <v>4.9130392060528646E-4</v>
      </c>
      <c r="F385" s="31">
        <f t="shared" si="157"/>
        <v>5.8406341259908219E-3</v>
      </c>
      <c r="G385" s="11">
        <f t="shared" si="146"/>
        <v>15.8</v>
      </c>
      <c r="H385" s="25">
        <f t="shared" ref="H385" si="158">+IF(OR(AND(E385=""),(G385="")),"",E385*G385)</f>
        <v>7.762601945563526E-3</v>
      </c>
      <c r="I385" s="2"/>
    </row>
    <row r="386" spans="1:9" s="32" customFormat="1" ht="15" x14ac:dyDescent="0.2">
      <c r="A386" s="39"/>
      <c r="B386" s="29" t="s">
        <v>487</v>
      </c>
      <c r="C386" s="7">
        <v>909</v>
      </c>
      <c r="D386" s="7">
        <v>1240</v>
      </c>
      <c r="E386" s="31">
        <f t="shared" si="156"/>
        <v>8.9319052766041074E-2</v>
      </c>
      <c r="F386" s="31">
        <f t="shared" si="157"/>
        <v>8.6218884717007366E-2</v>
      </c>
      <c r="G386" s="11">
        <f t="shared" si="146"/>
        <v>0.36413641364136412</v>
      </c>
      <c r="H386" s="25">
        <f t="shared" si="147"/>
        <v>3.2524319544069959E-2</v>
      </c>
      <c r="I386" s="2"/>
    </row>
    <row r="387" spans="1:9" s="32" customFormat="1" ht="15" x14ac:dyDescent="0.2">
      <c r="A387" s="39"/>
      <c r="B387" s="29" t="s">
        <v>93</v>
      </c>
      <c r="C387" s="7">
        <v>443</v>
      </c>
      <c r="D387" s="7">
        <v>260</v>
      </c>
      <c r="E387" s="31">
        <f t="shared" si="156"/>
        <v>4.352952736562838E-2</v>
      </c>
      <c r="F387" s="31">
        <f t="shared" si="157"/>
        <v>1.807815324711445E-2</v>
      </c>
      <c r="G387" s="11">
        <f t="shared" si="146"/>
        <v>-0.41309255079006774</v>
      </c>
      <c r="H387" s="25">
        <f t="shared" si="147"/>
        <v>-1.7981723494153484E-2</v>
      </c>
      <c r="I387" s="2"/>
    </row>
    <row r="388" spans="1:9" s="32" customFormat="1" ht="15" x14ac:dyDescent="0.2">
      <c r="A388" s="39"/>
      <c r="B388" s="29" t="s">
        <v>86</v>
      </c>
      <c r="C388" s="7">
        <v>242</v>
      </c>
      <c r="D388" s="7">
        <v>469</v>
      </c>
      <c r="E388" s="31">
        <f t="shared" si="156"/>
        <v>2.3779109757295865E-2</v>
      </c>
      <c r="F388" s="31">
        <f t="shared" si="157"/>
        <v>3.2610207203448753E-2</v>
      </c>
      <c r="G388" s="11">
        <f t="shared" si="146"/>
        <v>0.93801652892561982</v>
      </c>
      <c r="H388" s="25">
        <f t="shared" si="147"/>
        <v>2.2305197995480006E-2</v>
      </c>
      <c r="I388" s="2"/>
    </row>
    <row r="389" spans="1:9" s="32" customFormat="1" ht="15" x14ac:dyDescent="0.2">
      <c r="A389" s="39"/>
      <c r="B389" s="29" t="s">
        <v>92</v>
      </c>
      <c r="C389" s="7">
        <v>175</v>
      </c>
      <c r="D389" s="7">
        <v>180</v>
      </c>
      <c r="E389" s="31">
        <f t="shared" si="156"/>
        <v>1.7195637221185025E-2</v>
      </c>
      <c r="F389" s="31">
        <f t="shared" si="157"/>
        <v>1.2515644555694618E-2</v>
      </c>
      <c r="G389" s="11">
        <f t="shared" si="146"/>
        <v>2.8571428571428571E-2</v>
      </c>
      <c r="H389" s="25">
        <f t="shared" si="147"/>
        <v>4.9130392060528646E-4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2</v>
      </c>
      <c r="E391" s="31">
        <f t="shared" si="156"/>
        <v>9.826078412105728E-5</v>
      </c>
      <c r="F391" s="31">
        <f t="shared" si="157"/>
        <v>1.3906271728549575E-4</v>
      </c>
      <c r="G391" s="11">
        <f t="shared" si="146"/>
        <v>1</v>
      </c>
      <c r="H391" s="25">
        <f t="shared" si="147"/>
        <v>9.826078412105728E-5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24</v>
      </c>
      <c r="D393" s="7">
        <v>43</v>
      </c>
      <c r="E393" s="31">
        <f t="shared" si="156"/>
        <v>2.3582588189053747E-3</v>
      </c>
      <c r="F393" s="31">
        <f t="shared" si="157"/>
        <v>2.9898484216381587E-3</v>
      </c>
      <c r="G393" s="11">
        <f t="shared" si="146"/>
        <v>0.79166666666666663</v>
      </c>
      <c r="H393" s="25">
        <f t="shared" si="147"/>
        <v>1.8669548983000883E-3</v>
      </c>
      <c r="I393" s="2"/>
    </row>
    <row r="394" spans="1:9" s="32" customFormat="1" ht="15" x14ac:dyDescent="0.2">
      <c r="A394" s="39"/>
      <c r="B394" s="29" t="s">
        <v>579</v>
      </c>
      <c r="C394" s="7">
        <v>1</v>
      </c>
      <c r="D394" s="7">
        <v>2</v>
      </c>
      <c r="E394" s="31">
        <f t="shared" si="156"/>
        <v>9.826078412105728E-5</v>
      </c>
      <c r="F394" s="31">
        <f t="shared" si="157"/>
        <v>1.3906271728549575E-4</v>
      </c>
      <c r="G394" s="11">
        <f t="shared" si="146"/>
        <v>1</v>
      </c>
      <c r="H394" s="25">
        <f t="shared" si="147"/>
        <v>9.826078412105728E-5</v>
      </c>
      <c r="I394" s="2"/>
    </row>
    <row r="395" spans="1:9" s="32" customFormat="1" ht="15" x14ac:dyDescent="0.2">
      <c r="A395" s="39"/>
      <c r="B395" s="29" t="s">
        <v>580</v>
      </c>
      <c r="C395" s="7">
        <v>13</v>
      </c>
      <c r="D395" s="7">
        <v>9</v>
      </c>
      <c r="E395" s="31">
        <f t="shared" si="156"/>
        <v>1.2773901935737447E-3</v>
      </c>
      <c r="F395" s="31">
        <f t="shared" si="157"/>
        <v>6.2578222778473093E-4</v>
      </c>
      <c r="G395" s="11">
        <f t="shared" si="146"/>
        <v>-0.30769230769230771</v>
      </c>
      <c r="H395" s="25">
        <f t="shared" si="147"/>
        <v>-3.9304313648422918E-4</v>
      </c>
      <c r="I395" s="2"/>
    </row>
    <row r="396" spans="1:9" s="32" customFormat="1" ht="15" x14ac:dyDescent="0.2">
      <c r="A396" s="39"/>
      <c r="B396" s="29" t="s">
        <v>256</v>
      </c>
      <c r="C396" s="7">
        <v>5</v>
      </c>
      <c r="D396" s="7">
        <v>3</v>
      </c>
      <c r="E396" s="31">
        <f t="shared" si="156"/>
        <v>4.9130392060528646E-4</v>
      </c>
      <c r="F396" s="31">
        <f t="shared" si="157"/>
        <v>2.0859407592824363E-4</v>
      </c>
      <c r="G396" s="11">
        <f t="shared" si="146"/>
        <v>-0.4</v>
      </c>
      <c r="H396" s="25">
        <f t="shared" si="147"/>
        <v>-1.9652156824211459E-4</v>
      </c>
      <c r="I396" s="2"/>
    </row>
    <row r="397" spans="1:9" s="32" customFormat="1" ht="15" x14ac:dyDescent="0.2">
      <c r="A397" s="39"/>
      <c r="B397" s="29" t="s">
        <v>488</v>
      </c>
      <c r="C397" s="7">
        <v>8</v>
      </c>
      <c r="D397" s="7">
        <v>18</v>
      </c>
      <c r="E397" s="31">
        <f t="shared" si="156"/>
        <v>7.8608627296845824E-4</v>
      </c>
      <c r="F397" s="31">
        <f t="shared" si="157"/>
        <v>1.2515644555694619E-3</v>
      </c>
      <c r="G397" s="11">
        <f t="shared" si="146"/>
        <v>1.25</v>
      </c>
      <c r="H397" s="25">
        <f t="shared" si="147"/>
        <v>9.8260784121057291E-4</v>
      </c>
      <c r="I397" s="2"/>
    </row>
    <row r="398" spans="1:9" s="32" customFormat="1" ht="15" x14ac:dyDescent="0.2">
      <c r="A398" s="39"/>
      <c r="B398" s="29" t="s">
        <v>94</v>
      </c>
      <c r="C398" s="7">
        <v>35</v>
      </c>
      <c r="D398" s="7">
        <v>60</v>
      </c>
      <c r="E398" s="31">
        <f t="shared" si="156"/>
        <v>3.439127444237005E-3</v>
      </c>
      <c r="F398" s="31">
        <f t="shared" si="157"/>
        <v>4.171881518564873E-3</v>
      </c>
      <c r="G398" s="11">
        <f t="shared" si="146"/>
        <v>0.7142857142857143</v>
      </c>
      <c r="H398" s="25">
        <f t="shared" si="147"/>
        <v>2.4565196030264321E-3</v>
      </c>
      <c r="I398" s="2"/>
    </row>
    <row r="399" spans="1:9" s="32" customFormat="1" ht="15" x14ac:dyDescent="0.2">
      <c r="A399" s="39"/>
      <c r="B399" s="29" t="s">
        <v>257</v>
      </c>
      <c r="C399" s="7">
        <v>118</v>
      </c>
      <c r="D399" s="7">
        <v>311</v>
      </c>
      <c r="E399" s="31">
        <f t="shared" si="156"/>
        <v>1.159477252628476E-2</v>
      </c>
      <c r="F399" s="31">
        <f t="shared" si="157"/>
        <v>2.162425253789459E-2</v>
      </c>
      <c r="G399" s="11">
        <f t="shared" si="146"/>
        <v>1.6355932203389831</v>
      </c>
      <c r="H399" s="25">
        <f t="shared" si="147"/>
        <v>1.8964331335364057E-2</v>
      </c>
      <c r="I399" s="2"/>
    </row>
    <row r="400" spans="1:9" s="32" customFormat="1" ht="15" x14ac:dyDescent="0.2">
      <c r="A400" s="39"/>
      <c r="B400" s="29" t="s">
        <v>581</v>
      </c>
      <c r="C400" s="7">
        <v>12</v>
      </c>
      <c r="D400" s="7">
        <v>29</v>
      </c>
      <c r="E400" s="31">
        <f t="shared" si="156"/>
        <v>1.1791294094526874E-3</v>
      </c>
      <c r="F400" s="31">
        <f t="shared" si="157"/>
        <v>2.0164094006396883E-3</v>
      </c>
      <c r="G400" s="11">
        <f t="shared" si="146"/>
        <v>1.4166666666666667</v>
      </c>
      <c r="H400" s="25">
        <f t="shared" si="147"/>
        <v>1.6704333300579738E-3</v>
      </c>
      <c r="I400" s="2"/>
    </row>
    <row r="401" spans="1:9" s="32" customFormat="1" ht="15" x14ac:dyDescent="0.2">
      <c r="A401" s="39"/>
      <c r="B401" s="29" t="s">
        <v>88</v>
      </c>
      <c r="C401" s="7">
        <v>127</v>
      </c>
      <c r="D401" s="7">
        <v>164</v>
      </c>
      <c r="E401" s="31">
        <f t="shared" si="156"/>
        <v>1.2479119583374275E-2</v>
      </c>
      <c r="F401" s="31">
        <f t="shared" si="157"/>
        <v>1.1403142817410653E-2</v>
      </c>
      <c r="G401" s="11">
        <f t="shared" si="146"/>
        <v>0.29133858267716534</v>
      </c>
      <c r="H401" s="25">
        <f t="shared" si="147"/>
        <v>3.6356490124791192E-3</v>
      </c>
      <c r="I401" s="2"/>
    </row>
    <row r="402" spans="1:9" s="32" customFormat="1" ht="15" x14ac:dyDescent="0.2">
      <c r="A402" s="39"/>
      <c r="B402" s="29" t="s">
        <v>539</v>
      </c>
      <c r="C402" s="7">
        <v>3</v>
      </c>
      <c r="D402" s="7">
        <v>11</v>
      </c>
      <c r="E402" s="31">
        <f t="shared" ref="E402" si="159">+IF(C402=0,"",C402/C$345)</f>
        <v>2.9478235236317184E-4</v>
      </c>
      <c r="F402" s="31">
        <f t="shared" ref="F402" si="160">+IF(D402=0,"",D402/D$345)</f>
        <v>7.648449450702267E-4</v>
      </c>
      <c r="G402" s="11">
        <f t="shared" si="146"/>
        <v>2.6666666666666665</v>
      </c>
      <c r="H402" s="25">
        <f t="shared" ref="H402" si="161">+IF(OR(AND(E402=""),(G402="")),"",E402*G402)</f>
        <v>7.8608627296845824E-4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3</v>
      </c>
      <c r="D404" s="7">
        <v>1</v>
      </c>
      <c r="E404" s="31">
        <f t="shared" si="162"/>
        <v>2.9478235236317184E-4</v>
      </c>
      <c r="F404" s="31">
        <f t="shared" si="163"/>
        <v>6.9531358642747874E-5</v>
      </c>
      <c r="G404" s="11">
        <f t="shared" si="146"/>
        <v>-0.66666666666666663</v>
      </c>
      <c r="H404" s="25">
        <f t="shared" si="147"/>
        <v>-1.9652156824211456E-4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1</v>
      </c>
      <c r="E405" s="31" t="str">
        <f t="shared" si="162"/>
        <v/>
      </c>
      <c r="F405" s="31">
        <f t="shared" si="163"/>
        <v>6.9531358642747874E-5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1</v>
      </c>
      <c r="E406" s="31" t="str">
        <f t="shared" si="162"/>
        <v/>
      </c>
      <c r="F406" s="31">
        <f t="shared" si="163"/>
        <v>6.9531358642747874E-5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10</v>
      </c>
      <c r="E408" s="31" t="str">
        <f t="shared" si="162"/>
        <v/>
      </c>
      <c r="F408" s="31">
        <f t="shared" si="163"/>
        <v>6.9531358642747876E-4</v>
      </c>
      <c r="G408" s="11">
        <f t="shared" si="146"/>
        <v>1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510</v>
      </c>
      <c r="D409" s="7">
        <v>1125</v>
      </c>
      <c r="E409" s="31">
        <f t="shared" si="162"/>
        <v>5.0112999901739216E-2</v>
      </c>
      <c r="F409" s="31">
        <f t="shared" si="163"/>
        <v>7.8222778473091364E-2</v>
      </c>
      <c r="G409" s="11">
        <f t="shared" si="146"/>
        <v>1.2058823529411764</v>
      </c>
      <c r="H409" s="25">
        <f t="shared" si="147"/>
        <v>6.0430382234450228E-2</v>
      </c>
      <c r="I409" s="2"/>
    </row>
    <row r="410" spans="1:9" s="32" customFormat="1" ht="15" x14ac:dyDescent="0.2">
      <c r="A410" s="39"/>
      <c r="B410" s="29" t="s">
        <v>489</v>
      </c>
      <c r="C410" s="7">
        <v>1</v>
      </c>
      <c r="D410" s="7">
        <v>0</v>
      </c>
      <c r="E410" s="31">
        <f t="shared" si="162"/>
        <v>9.826078412105728E-5</v>
      </c>
      <c r="F410" s="31" t="str">
        <f t="shared" si="163"/>
        <v/>
      </c>
      <c r="G410" s="11">
        <f t="shared" si="146"/>
        <v>-1</v>
      </c>
      <c r="H410" s="25">
        <f t="shared" si="147"/>
        <v>-9.826078412105728E-5</v>
      </c>
      <c r="I410" s="2"/>
    </row>
    <row r="411" spans="1:9" s="32" customFormat="1" ht="15" x14ac:dyDescent="0.2">
      <c r="A411" s="39"/>
      <c r="B411" s="29" t="s">
        <v>261</v>
      </c>
      <c r="C411" s="7">
        <v>1</v>
      </c>
      <c r="D411" s="7">
        <v>2</v>
      </c>
      <c r="E411" s="31">
        <f t="shared" si="162"/>
        <v>9.826078412105728E-5</v>
      </c>
      <c r="F411" s="31">
        <f t="shared" si="163"/>
        <v>1.3906271728549575E-4</v>
      </c>
      <c r="G411" s="11">
        <f t="shared" ref="G411:G477" si="164">+IF(AND(C411=0,D411=0)," ",IF(C411=0,1,IF(D411=0,-1,(D411-C411)/C411)))</f>
        <v>1</v>
      </c>
      <c r="H411" s="25">
        <f t="shared" si="147"/>
        <v>9.826078412105728E-5</v>
      </c>
      <c r="I411" s="2"/>
    </row>
    <row r="412" spans="1:9" s="32" customFormat="1" ht="15" x14ac:dyDescent="0.2">
      <c r="A412" s="39"/>
      <c r="B412" s="29" t="s">
        <v>262</v>
      </c>
      <c r="C412" s="7">
        <v>3</v>
      </c>
      <c r="D412" s="7">
        <v>0</v>
      </c>
      <c r="E412" s="31">
        <f t="shared" si="162"/>
        <v>2.9478235236317184E-4</v>
      </c>
      <c r="F412" s="31" t="str">
        <f t="shared" si="163"/>
        <v/>
      </c>
      <c r="G412" s="11">
        <f t="shared" si="164"/>
        <v>-1</v>
      </c>
      <c r="H412" s="25">
        <f t="shared" si="147"/>
        <v>-2.9478235236317184E-4</v>
      </c>
      <c r="I412" s="2"/>
    </row>
    <row r="413" spans="1:9" s="32" customFormat="1" ht="15" x14ac:dyDescent="0.2">
      <c r="A413" s="39"/>
      <c r="B413" s="29" t="s">
        <v>490</v>
      </c>
      <c r="C413" s="7">
        <v>3</v>
      </c>
      <c r="D413" s="7">
        <v>7</v>
      </c>
      <c r="E413" s="31">
        <f t="shared" si="162"/>
        <v>2.9478235236317184E-4</v>
      </c>
      <c r="F413" s="31">
        <f t="shared" si="163"/>
        <v>4.8671951049923516E-4</v>
      </c>
      <c r="G413" s="11">
        <f t="shared" si="164"/>
        <v>1.3333333333333333</v>
      </c>
      <c r="H413" s="25">
        <f t="shared" si="147"/>
        <v>3.9304313648422912E-4</v>
      </c>
      <c r="I413" s="2"/>
    </row>
    <row r="414" spans="1:9" s="32" customFormat="1" ht="15" x14ac:dyDescent="0.2">
      <c r="A414" s="39"/>
      <c r="B414" s="29" t="s">
        <v>89</v>
      </c>
      <c r="C414" s="7">
        <v>1</v>
      </c>
      <c r="D414" s="7">
        <v>0</v>
      </c>
      <c r="E414" s="31">
        <f t="shared" si="162"/>
        <v>9.826078412105728E-5</v>
      </c>
      <c r="F414" s="31" t="str">
        <f t="shared" si="163"/>
        <v/>
      </c>
      <c r="G414" s="11">
        <f t="shared" si="164"/>
        <v>-1</v>
      </c>
      <c r="H414" s="25">
        <f t="shared" si="147"/>
        <v>-9.826078412105728E-5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</v>
      </c>
      <c r="D417" s="7">
        <v>18</v>
      </c>
      <c r="E417" s="31">
        <f t="shared" ref="E417:E419" si="168">+IF(C417=0,"",C417/C$345)</f>
        <v>2.9478235236317184E-4</v>
      </c>
      <c r="F417" s="31">
        <f t="shared" ref="F417:F419" si="169">+IF(D417=0,"",D417/D$345)</f>
        <v>1.2515644555694619E-3</v>
      </c>
      <c r="G417" s="11">
        <f t="shared" si="164"/>
        <v>5</v>
      </c>
      <c r="H417" s="25">
        <f t="shared" ref="H417:H419" si="170">+IF(OR(AND(E417=""),(G417="")),"",E417*G417)</f>
        <v>1.4739117618158592E-3</v>
      </c>
      <c r="I417" s="2"/>
    </row>
    <row r="418" spans="1:9" s="32" customFormat="1" ht="15" x14ac:dyDescent="0.2">
      <c r="A418" s="39"/>
      <c r="B418" s="29" t="s">
        <v>541</v>
      </c>
      <c r="C418" s="7">
        <v>8</v>
      </c>
      <c r="D418" s="7">
        <v>23</v>
      </c>
      <c r="E418" s="31">
        <f t="shared" si="168"/>
        <v>7.8608627296845824E-4</v>
      </c>
      <c r="F418" s="31">
        <f t="shared" si="169"/>
        <v>1.5992212487832011E-3</v>
      </c>
      <c r="G418" s="11">
        <f t="shared" si="164"/>
        <v>1.875</v>
      </c>
      <c r="H418" s="25">
        <f t="shared" si="170"/>
        <v>1.4739117618158592E-3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7</v>
      </c>
      <c r="D420" s="7">
        <v>9</v>
      </c>
      <c r="E420" s="31">
        <f t="shared" si="165"/>
        <v>6.8782548884740102E-4</v>
      </c>
      <c r="F420" s="31">
        <f t="shared" si="166"/>
        <v>6.2578222778473093E-4</v>
      </c>
      <c r="G420" s="11">
        <f t="shared" si="164"/>
        <v>0.2857142857142857</v>
      </c>
      <c r="H420" s="25">
        <f t="shared" si="167"/>
        <v>1.9652156824211456E-4</v>
      </c>
      <c r="I420" s="2"/>
    </row>
    <row r="421" spans="1:9" s="32" customFormat="1" ht="15" x14ac:dyDescent="0.2">
      <c r="A421" s="39"/>
      <c r="B421" s="29" t="s">
        <v>265</v>
      </c>
      <c r="C421" s="7">
        <v>299</v>
      </c>
      <c r="D421" s="7">
        <v>718</v>
      </c>
      <c r="E421" s="31">
        <f t="shared" si="165"/>
        <v>2.9379974452196127E-2</v>
      </c>
      <c r="F421" s="31">
        <f t="shared" si="166"/>
        <v>4.9923515505492976E-2</v>
      </c>
      <c r="G421" s="11">
        <f t="shared" si="164"/>
        <v>1.4013377926421404</v>
      </c>
      <c r="H421" s="25">
        <f t="shared" si="167"/>
        <v>4.1171268546722997E-2</v>
      </c>
      <c r="I421" s="2"/>
    </row>
    <row r="422" spans="1:9" s="32" customFormat="1" ht="15" x14ac:dyDescent="0.2">
      <c r="A422" s="39"/>
      <c r="B422" s="29" t="s">
        <v>491</v>
      </c>
      <c r="C422" s="7">
        <v>9</v>
      </c>
      <c r="D422" s="7">
        <v>0</v>
      </c>
      <c r="E422" s="31">
        <f t="shared" si="165"/>
        <v>8.8434705708951558E-4</v>
      </c>
      <c r="F422" s="31" t="str">
        <f t="shared" si="166"/>
        <v/>
      </c>
      <c r="G422" s="11">
        <f t="shared" si="164"/>
        <v>-1</v>
      </c>
      <c r="H422" s="25">
        <f t="shared" si="167"/>
        <v>-8.8434705708951558E-4</v>
      </c>
      <c r="I422" s="2"/>
    </row>
    <row r="423" spans="1:9" s="32" customFormat="1" ht="15" x14ac:dyDescent="0.2">
      <c r="A423" s="39"/>
      <c r="B423" s="29" t="s">
        <v>266</v>
      </c>
      <c r="C423" s="7">
        <v>305</v>
      </c>
      <c r="D423" s="7">
        <v>139</v>
      </c>
      <c r="E423" s="31">
        <f t="shared" si="165"/>
        <v>2.9969539156922471E-2</v>
      </c>
      <c r="F423" s="31">
        <f t="shared" si="166"/>
        <v>9.6648588513419554E-3</v>
      </c>
      <c r="G423" s="11">
        <f t="shared" si="164"/>
        <v>-0.54426229508196722</v>
      </c>
      <c r="H423" s="25">
        <f t="shared" si="167"/>
        <v>-1.6311290164095511E-2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2</v>
      </c>
      <c r="E424" s="31" t="str">
        <f t="shared" si="165"/>
        <v/>
      </c>
      <c r="F424" s="31">
        <f t="shared" si="166"/>
        <v>1.3906271728549575E-4</v>
      </c>
      <c r="G424" s="11">
        <f t="shared" si="164"/>
        <v>1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8</v>
      </c>
      <c r="E425" s="31" t="str">
        <f t="shared" ref="E425" si="171">+IF(C425=0,"",C425/C$345)</f>
        <v/>
      </c>
      <c r="F425" s="31">
        <f t="shared" ref="F425" si="172">+IF(D425=0,"",D425/D$345)</f>
        <v>5.5625086914198299E-4</v>
      </c>
      <c r="G425" s="11">
        <f t="shared" si="164"/>
        <v>1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1</v>
      </c>
      <c r="E428" s="31" t="str">
        <f t="shared" si="174"/>
        <v/>
      </c>
      <c r="F428" s="31">
        <f t="shared" si="175"/>
        <v>6.9531358642747874E-5</v>
      </c>
      <c r="G428" s="79">
        <f t="shared" si="176"/>
        <v>1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</v>
      </c>
      <c r="D429" s="7">
        <v>4</v>
      </c>
      <c r="E429" s="31">
        <f t="shared" si="165"/>
        <v>9.826078412105728E-5</v>
      </c>
      <c r="F429" s="31">
        <f t="shared" si="166"/>
        <v>2.7812543457099149E-4</v>
      </c>
      <c r="G429" s="11">
        <f t="shared" si="164"/>
        <v>3</v>
      </c>
      <c r="H429" s="25">
        <f t="shared" si="167"/>
        <v>2.9478235236317184E-4</v>
      </c>
      <c r="I429" s="2"/>
    </row>
    <row r="430" spans="1:9" s="32" customFormat="1" ht="15" x14ac:dyDescent="0.2">
      <c r="A430" s="39"/>
      <c r="B430" s="29" t="s">
        <v>268</v>
      </c>
      <c r="C430" s="7">
        <v>48</v>
      </c>
      <c r="D430" s="7">
        <v>52</v>
      </c>
      <c r="E430" s="31">
        <f t="shared" si="165"/>
        <v>4.7165176378107495E-3</v>
      </c>
      <c r="F430" s="31">
        <f t="shared" si="166"/>
        <v>3.6156306494228899E-3</v>
      </c>
      <c r="G430" s="11">
        <f t="shared" si="164"/>
        <v>8.3333333333333329E-2</v>
      </c>
      <c r="H430" s="25">
        <f t="shared" si="167"/>
        <v>3.9304313648422912E-4</v>
      </c>
      <c r="I430" s="2"/>
    </row>
    <row r="431" spans="1:9" s="32" customFormat="1" ht="15" x14ac:dyDescent="0.2">
      <c r="A431" s="39"/>
      <c r="B431" s="29" t="s">
        <v>269</v>
      </c>
      <c r="C431" s="7">
        <v>268</v>
      </c>
      <c r="D431" s="7">
        <v>25</v>
      </c>
      <c r="E431" s="31">
        <f t="shared" si="165"/>
        <v>2.6333890144443352E-2</v>
      </c>
      <c r="F431" s="31">
        <f t="shared" si="166"/>
        <v>1.738283966068697E-3</v>
      </c>
      <c r="G431" s="11">
        <f t="shared" si="164"/>
        <v>-0.90671641791044777</v>
      </c>
      <c r="H431" s="25">
        <f t="shared" si="167"/>
        <v>-2.387737054141692E-2</v>
      </c>
      <c r="I431" s="2"/>
    </row>
    <row r="432" spans="1:9" s="32" customFormat="1" ht="15" x14ac:dyDescent="0.2">
      <c r="A432" s="39"/>
      <c r="B432" s="29" t="s">
        <v>98</v>
      </c>
      <c r="C432" s="7">
        <v>7</v>
      </c>
      <c r="D432" s="7">
        <v>12</v>
      </c>
      <c r="E432" s="31">
        <f t="shared" si="165"/>
        <v>6.8782548884740102E-4</v>
      </c>
      <c r="F432" s="31">
        <f t="shared" si="166"/>
        <v>8.3437630371297454E-4</v>
      </c>
      <c r="G432" s="11">
        <f t="shared" si="164"/>
        <v>0.7142857142857143</v>
      </c>
      <c r="H432" s="25">
        <f t="shared" si="167"/>
        <v>4.9130392060528646E-4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478</v>
      </c>
      <c r="D434" s="7">
        <v>432</v>
      </c>
      <c r="E434" s="31">
        <f t="shared" si="165"/>
        <v>4.6968654809865382E-2</v>
      </c>
      <c r="F434" s="31">
        <f t="shared" si="166"/>
        <v>3.0037546933667083E-2</v>
      </c>
      <c r="G434" s="11">
        <f t="shared" si="164"/>
        <v>-9.6234309623430964E-2</v>
      </c>
      <c r="H434" s="25">
        <f t="shared" si="167"/>
        <v>-4.5199960695686348E-3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6</v>
      </c>
      <c r="D442" s="7">
        <v>2</v>
      </c>
      <c r="E442" s="31">
        <f t="shared" si="165"/>
        <v>5.8956470472634368E-4</v>
      </c>
      <c r="F442" s="31">
        <f t="shared" si="166"/>
        <v>1.3906271728549575E-4</v>
      </c>
      <c r="G442" s="11">
        <f t="shared" si="164"/>
        <v>-0.66666666666666663</v>
      </c>
      <c r="H442" s="25">
        <f t="shared" si="167"/>
        <v>-3.9304313648422912E-4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55</v>
      </c>
      <c r="D444" s="7">
        <v>25</v>
      </c>
      <c r="E444" s="31">
        <f t="shared" si="165"/>
        <v>5.4043431266581508E-3</v>
      </c>
      <c r="F444" s="31">
        <f t="shared" si="166"/>
        <v>1.738283966068697E-3</v>
      </c>
      <c r="G444" s="11">
        <f t="shared" si="164"/>
        <v>-0.54545454545454541</v>
      </c>
      <c r="H444" s="25">
        <f t="shared" si="167"/>
        <v>-2.9478235236317183E-3</v>
      </c>
      <c r="I444" s="2"/>
    </row>
    <row r="445" spans="1:9" s="32" customFormat="1" ht="15" x14ac:dyDescent="0.2">
      <c r="A445" s="39"/>
      <c r="B445" s="29" t="s">
        <v>112</v>
      </c>
      <c r="C445" s="7">
        <v>60</v>
      </c>
      <c r="D445" s="7">
        <v>111</v>
      </c>
      <c r="E445" s="31">
        <f t="shared" si="165"/>
        <v>5.8956470472634375E-3</v>
      </c>
      <c r="F445" s="31">
        <f t="shared" si="166"/>
        <v>7.7179808093450148E-3</v>
      </c>
      <c r="G445" s="11">
        <f t="shared" si="164"/>
        <v>0.85</v>
      </c>
      <c r="H445" s="25">
        <f t="shared" si="167"/>
        <v>5.0112999901739215E-3</v>
      </c>
      <c r="I445" s="2"/>
    </row>
    <row r="446" spans="1:9" s="32" customFormat="1" ht="15" x14ac:dyDescent="0.2">
      <c r="A446" s="39"/>
      <c r="B446" s="29" t="s">
        <v>271</v>
      </c>
      <c r="C446" s="7">
        <v>54</v>
      </c>
      <c r="D446" s="7">
        <v>130</v>
      </c>
      <c r="E446" s="31">
        <f t="shared" si="165"/>
        <v>5.3060823425370935E-3</v>
      </c>
      <c r="F446" s="31">
        <f t="shared" si="166"/>
        <v>9.039076623557225E-3</v>
      </c>
      <c r="G446" s="11">
        <f t="shared" si="164"/>
        <v>1.4074074074074074</v>
      </c>
      <c r="H446" s="25">
        <f t="shared" si="167"/>
        <v>7.467819593200354E-3</v>
      </c>
      <c r="I446" s="2"/>
    </row>
    <row r="447" spans="1:9" s="32" customFormat="1" ht="15" x14ac:dyDescent="0.2">
      <c r="A447" s="39"/>
      <c r="B447" s="29" t="s">
        <v>494</v>
      </c>
      <c r="C447" s="7">
        <v>5</v>
      </c>
      <c r="D447" s="7">
        <v>20</v>
      </c>
      <c r="E447" s="31">
        <f t="shared" si="165"/>
        <v>4.9130392060528646E-4</v>
      </c>
      <c r="F447" s="31">
        <f t="shared" si="166"/>
        <v>1.3906271728549575E-3</v>
      </c>
      <c r="G447" s="11">
        <f t="shared" si="164"/>
        <v>3</v>
      </c>
      <c r="H447" s="25">
        <f t="shared" si="167"/>
        <v>1.4739117618158594E-3</v>
      </c>
      <c r="I447" s="2"/>
    </row>
    <row r="448" spans="1:9" s="32" customFormat="1" ht="30" x14ac:dyDescent="0.2">
      <c r="A448" s="39"/>
      <c r="B448" s="29" t="s">
        <v>495</v>
      </c>
      <c r="C448" s="7">
        <v>6</v>
      </c>
      <c r="D448" s="7">
        <v>2</v>
      </c>
      <c r="E448" s="31">
        <f t="shared" si="165"/>
        <v>5.8956470472634368E-4</v>
      </c>
      <c r="F448" s="31">
        <f t="shared" si="166"/>
        <v>1.3906271728549575E-4</v>
      </c>
      <c r="G448" s="11">
        <f t="shared" si="164"/>
        <v>-0.66666666666666663</v>
      </c>
      <c r="H448" s="25">
        <f t="shared" si="167"/>
        <v>-3.9304313648422912E-4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</v>
      </c>
      <c r="D450" s="7">
        <v>22</v>
      </c>
      <c r="E450" s="31">
        <f t="shared" si="165"/>
        <v>9.826078412105728E-5</v>
      </c>
      <c r="F450" s="31">
        <f t="shared" si="166"/>
        <v>1.5296898901404534E-3</v>
      </c>
      <c r="G450" s="11">
        <f t="shared" si="164"/>
        <v>21</v>
      </c>
      <c r="H450" s="25">
        <f t="shared" si="167"/>
        <v>2.0634764665422027E-3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</v>
      </c>
      <c r="E451" s="31" t="str">
        <f t="shared" si="165"/>
        <v/>
      </c>
      <c r="F451" s="31">
        <f t="shared" si="166"/>
        <v>6.9531358642747874E-5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</v>
      </c>
      <c r="D452" s="7">
        <v>20</v>
      </c>
      <c r="E452" s="31">
        <f t="shared" si="165"/>
        <v>2.9478235236317184E-4</v>
      </c>
      <c r="F452" s="31">
        <f t="shared" si="166"/>
        <v>1.3906271728549575E-3</v>
      </c>
      <c r="G452" s="11">
        <f t="shared" si="164"/>
        <v>5.666666666666667</v>
      </c>
      <c r="H452" s="25">
        <f t="shared" si="167"/>
        <v>1.6704333300579738E-3</v>
      </c>
      <c r="I452" s="2"/>
    </row>
    <row r="453" spans="1:9" s="32" customFormat="1" ht="15" x14ac:dyDescent="0.2">
      <c r="A453" s="39"/>
      <c r="B453" s="29" t="s">
        <v>418</v>
      </c>
      <c r="C453" s="7">
        <v>27</v>
      </c>
      <c r="D453" s="7">
        <v>112</v>
      </c>
      <c r="E453" s="31">
        <f t="shared" si="165"/>
        <v>2.6530411712685467E-3</v>
      </c>
      <c r="F453" s="31">
        <f t="shared" si="166"/>
        <v>7.7875121679877625E-3</v>
      </c>
      <c r="G453" s="11">
        <f t="shared" si="164"/>
        <v>3.1481481481481484</v>
      </c>
      <c r="H453" s="25">
        <f t="shared" si="167"/>
        <v>8.35216665028987E-3</v>
      </c>
      <c r="I453" s="2"/>
    </row>
    <row r="454" spans="1:9" s="32" customFormat="1" ht="15" x14ac:dyDescent="0.2">
      <c r="A454" s="39"/>
      <c r="B454" s="29" t="s">
        <v>107</v>
      </c>
      <c r="C454" s="7">
        <v>263</v>
      </c>
      <c r="D454" s="7">
        <v>373</v>
      </c>
      <c r="E454" s="31">
        <f t="shared" si="165"/>
        <v>2.5842586223838067E-2</v>
      </c>
      <c r="F454" s="31">
        <f t="shared" si="166"/>
        <v>2.5935196773744958E-2</v>
      </c>
      <c r="G454" s="11">
        <f t="shared" si="164"/>
        <v>0.41825095057034223</v>
      </c>
      <c r="H454" s="25">
        <f t="shared" si="167"/>
        <v>1.0808686253316302E-2</v>
      </c>
      <c r="I454" s="2"/>
    </row>
    <row r="455" spans="1:9" s="32" customFormat="1" ht="15" x14ac:dyDescent="0.2">
      <c r="A455" s="39"/>
      <c r="B455" s="29" t="s">
        <v>272</v>
      </c>
      <c r="C455" s="7">
        <v>50</v>
      </c>
      <c r="D455" s="7">
        <v>102</v>
      </c>
      <c r="E455" s="31">
        <f t="shared" si="165"/>
        <v>4.9130392060528641E-3</v>
      </c>
      <c r="F455" s="31">
        <f t="shared" si="166"/>
        <v>7.0921985815602835E-3</v>
      </c>
      <c r="G455" s="11">
        <f t="shared" si="164"/>
        <v>1.04</v>
      </c>
      <c r="H455" s="25">
        <f t="shared" si="167"/>
        <v>5.1095607742949788E-3</v>
      </c>
      <c r="I455" s="2"/>
    </row>
    <row r="456" spans="1:9" s="32" customFormat="1" ht="15" x14ac:dyDescent="0.2">
      <c r="A456" s="39"/>
      <c r="B456" s="29" t="s">
        <v>106</v>
      </c>
      <c r="C456" s="7">
        <v>5</v>
      </c>
      <c r="D456" s="7">
        <v>8</v>
      </c>
      <c r="E456" s="31">
        <f t="shared" si="165"/>
        <v>4.9130392060528646E-4</v>
      </c>
      <c r="F456" s="31">
        <f t="shared" si="166"/>
        <v>5.5625086914198299E-4</v>
      </c>
      <c r="G456" s="11">
        <f t="shared" si="164"/>
        <v>0.6</v>
      </c>
      <c r="H456" s="25">
        <f t="shared" si="167"/>
        <v>2.9478235236317184E-4</v>
      </c>
      <c r="I456" s="2"/>
    </row>
    <row r="457" spans="1:9" s="32" customFormat="1" ht="15" x14ac:dyDescent="0.2">
      <c r="A457" s="39"/>
      <c r="B457" s="29" t="s">
        <v>337</v>
      </c>
      <c r="C457" s="7">
        <v>113</v>
      </c>
      <c r="D457" s="7">
        <v>145</v>
      </c>
      <c r="E457" s="31">
        <f t="shared" si="165"/>
        <v>1.1103468605679474E-2</v>
      </c>
      <c r="F457" s="31">
        <f t="shared" si="166"/>
        <v>1.0082047003198442E-2</v>
      </c>
      <c r="G457" s="11">
        <f t="shared" si="164"/>
        <v>0.2831858407079646</v>
      </c>
      <c r="H457" s="25">
        <f t="shared" si="167"/>
        <v>3.1443450918738334E-3</v>
      </c>
      <c r="I457" s="2"/>
    </row>
    <row r="458" spans="1:9" s="32" customFormat="1" ht="15" x14ac:dyDescent="0.2">
      <c r="A458" s="39"/>
      <c r="B458" s="29" t="s">
        <v>116</v>
      </c>
      <c r="C458" s="7">
        <v>1</v>
      </c>
      <c r="D458" s="7">
        <v>10</v>
      </c>
      <c r="E458" s="31">
        <f t="shared" si="165"/>
        <v>9.826078412105728E-5</v>
      </c>
      <c r="F458" s="31">
        <f t="shared" si="166"/>
        <v>6.9531358642747876E-4</v>
      </c>
      <c r="G458" s="11">
        <f t="shared" si="164"/>
        <v>9</v>
      </c>
      <c r="H458" s="25">
        <f t="shared" si="167"/>
        <v>8.8434705708951558E-4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527</v>
      </c>
      <c r="D460" s="7">
        <v>995</v>
      </c>
      <c r="E460" s="31">
        <f t="shared" si="165"/>
        <v>5.1783433231797189E-2</v>
      </c>
      <c r="F460" s="31">
        <f t="shared" si="166"/>
        <v>6.9183701849534138E-2</v>
      </c>
      <c r="G460" s="11">
        <f t="shared" si="164"/>
        <v>0.88804554079696396</v>
      </c>
      <c r="H460" s="25">
        <f t="shared" si="167"/>
        <v>4.5986046968654812E-2</v>
      </c>
      <c r="I460" s="2"/>
    </row>
    <row r="461" spans="1:9" s="32" customFormat="1" ht="15" x14ac:dyDescent="0.2">
      <c r="A461" s="39"/>
      <c r="B461" s="29" t="s">
        <v>497</v>
      </c>
      <c r="C461" s="7">
        <v>4</v>
      </c>
      <c r="D461" s="7">
        <v>7</v>
      </c>
      <c r="E461" s="31">
        <f t="shared" si="165"/>
        <v>3.9304313648422912E-4</v>
      </c>
      <c r="F461" s="31">
        <f t="shared" si="166"/>
        <v>4.8671951049923516E-4</v>
      </c>
      <c r="G461" s="11">
        <f t="shared" si="164"/>
        <v>0.75</v>
      </c>
      <c r="H461" s="25">
        <f t="shared" si="167"/>
        <v>2.9478235236317184E-4</v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1</v>
      </c>
      <c r="E462" s="31" t="str">
        <f t="shared" si="165"/>
        <v/>
      </c>
      <c r="F462" s="31">
        <f t="shared" si="166"/>
        <v>6.9531358642747874E-5</v>
      </c>
      <c r="G462" s="11">
        <f t="shared" si="164"/>
        <v>1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4</v>
      </c>
      <c r="D464" s="7">
        <v>0</v>
      </c>
      <c r="E464" s="31">
        <f t="shared" si="165"/>
        <v>3.9304313648422912E-4</v>
      </c>
      <c r="F464" s="31" t="str">
        <f t="shared" si="166"/>
        <v/>
      </c>
      <c r="G464" s="11">
        <f t="shared" si="164"/>
        <v>-1</v>
      </c>
      <c r="H464" s="25">
        <f t="shared" si="167"/>
        <v>-3.9304313648422912E-4</v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6</v>
      </c>
      <c r="E465" s="31" t="str">
        <f t="shared" si="165"/>
        <v/>
      </c>
      <c r="F465" s="31">
        <f t="shared" si="166"/>
        <v>4.1718815185648727E-4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1</v>
      </c>
      <c r="D467" s="7">
        <v>1</v>
      </c>
      <c r="E467" s="31">
        <f t="shared" si="165"/>
        <v>9.826078412105728E-5</v>
      </c>
      <c r="F467" s="31">
        <f t="shared" si="166"/>
        <v>6.9531358642747874E-5</v>
      </c>
      <c r="G467" s="11">
        <f t="shared" si="164"/>
        <v>0</v>
      </c>
      <c r="H467" s="25">
        <f t="shared" si="167"/>
        <v>0</v>
      </c>
      <c r="I467" s="2"/>
    </row>
    <row r="468" spans="1:9" s="32" customFormat="1" ht="15" x14ac:dyDescent="0.2">
      <c r="A468" s="39"/>
      <c r="B468" s="29" t="s">
        <v>274</v>
      </c>
      <c r="C468" s="7">
        <v>32</v>
      </c>
      <c r="D468" s="7">
        <v>143</v>
      </c>
      <c r="E468" s="31">
        <f t="shared" si="165"/>
        <v>3.144345091873833E-3</v>
      </c>
      <c r="F468" s="31">
        <f t="shared" si="166"/>
        <v>9.9429842859129463E-3</v>
      </c>
      <c r="G468" s="11">
        <f t="shared" si="164"/>
        <v>3.46875</v>
      </c>
      <c r="H468" s="25">
        <f t="shared" si="167"/>
        <v>1.0906947037437359E-2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1</v>
      </c>
      <c r="E469" s="31" t="str">
        <f t="shared" si="165"/>
        <v/>
      </c>
      <c r="F469" s="31">
        <f t="shared" si="166"/>
        <v>6.9531358642747874E-5</v>
      </c>
      <c r="G469" s="11">
        <f t="shared" si="164"/>
        <v>1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35</v>
      </c>
      <c r="D470" s="7">
        <v>23</v>
      </c>
      <c r="E470" s="31">
        <f t="shared" si="165"/>
        <v>3.439127444237005E-3</v>
      </c>
      <c r="F470" s="31">
        <f t="shared" si="166"/>
        <v>1.5992212487832011E-3</v>
      </c>
      <c r="G470" s="11">
        <f t="shared" si="164"/>
        <v>-0.34285714285714286</v>
      </c>
      <c r="H470" s="25">
        <f t="shared" si="167"/>
        <v>-1.1791294094526874E-3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10</v>
      </c>
      <c r="D472" s="7">
        <v>16</v>
      </c>
      <c r="E472" s="31">
        <f t="shared" si="165"/>
        <v>9.8260784121057291E-4</v>
      </c>
      <c r="F472" s="31">
        <f t="shared" si="166"/>
        <v>1.112501738283966E-3</v>
      </c>
      <c r="G472" s="11">
        <f t="shared" si="164"/>
        <v>0.6</v>
      </c>
      <c r="H472" s="25">
        <f t="shared" si="167"/>
        <v>5.8956470472634368E-4</v>
      </c>
      <c r="I472" s="2"/>
    </row>
    <row r="473" spans="1:9" s="32" customFormat="1" ht="15" x14ac:dyDescent="0.2">
      <c r="A473" s="39"/>
      <c r="B473" s="29" t="s">
        <v>277</v>
      </c>
      <c r="C473" s="7">
        <v>75</v>
      </c>
      <c r="D473" s="7">
        <v>88</v>
      </c>
      <c r="E473" s="31">
        <f t="shared" si="165"/>
        <v>7.3695588090792966E-3</v>
      </c>
      <c r="F473" s="31">
        <f t="shared" si="166"/>
        <v>6.1187595605618136E-3</v>
      </c>
      <c r="G473" s="11">
        <f t="shared" si="164"/>
        <v>0.17333333333333334</v>
      </c>
      <c r="H473" s="25">
        <f t="shared" si="167"/>
        <v>1.2773901935737447E-3</v>
      </c>
      <c r="I473" s="2"/>
    </row>
    <row r="474" spans="1:9" s="32" customFormat="1" ht="15" x14ac:dyDescent="0.2">
      <c r="A474" s="39"/>
      <c r="B474" s="29" t="s">
        <v>278</v>
      </c>
      <c r="C474" s="7">
        <v>31</v>
      </c>
      <c r="D474" s="7">
        <v>29</v>
      </c>
      <c r="E474" s="31">
        <f t="shared" si="165"/>
        <v>3.0460843077527761E-3</v>
      </c>
      <c r="F474" s="31">
        <f t="shared" si="166"/>
        <v>2.0164094006396883E-3</v>
      </c>
      <c r="G474" s="11">
        <f t="shared" si="164"/>
        <v>-6.4516129032258063E-2</v>
      </c>
      <c r="H474" s="25">
        <f t="shared" si="167"/>
        <v>-1.9652156824211459E-4</v>
      </c>
      <c r="I474" s="2"/>
    </row>
    <row r="475" spans="1:9" s="32" customFormat="1" ht="15" x14ac:dyDescent="0.2">
      <c r="A475" s="39"/>
      <c r="B475" s="29" t="s">
        <v>279</v>
      </c>
      <c r="C475" s="7">
        <v>6</v>
      </c>
      <c r="D475" s="7">
        <v>6</v>
      </c>
      <c r="E475" s="31">
        <f t="shared" si="165"/>
        <v>5.8956470472634368E-4</v>
      </c>
      <c r="F475" s="31">
        <f t="shared" si="166"/>
        <v>4.1718815185648727E-4</v>
      </c>
      <c r="G475" s="11">
        <f t="shared" si="164"/>
        <v>0</v>
      </c>
      <c r="H475" s="25">
        <f t="shared" si="167"/>
        <v>0</v>
      </c>
      <c r="I475" s="2"/>
    </row>
    <row r="476" spans="1:9" s="32" customFormat="1" ht="15" x14ac:dyDescent="0.2">
      <c r="A476" s="39"/>
      <c r="B476" s="29" t="s">
        <v>102</v>
      </c>
      <c r="C476" s="7">
        <v>2</v>
      </c>
      <c r="D476" s="7">
        <v>2</v>
      </c>
      <c r="E476" s="31">
        <f t="shared" si="165"/>
        <v>1.9652156824211456E-4</v>
      </c>
      <c r="F476" s="31">
        <f t="shared" si="166"/>
        <v>1.3906271728549575E-4</v>
      </c>
      <c r="G476" s="11">
        <f t="shared" si="164"/>
        <v>0</v>
      </c>
      <c r="H476" s="25">
        <f t="shared" si="167"/>
        <v>0</v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3</v>
      </c>
      <c r="E477" s="31">
        <f t="shared" si="165"/>
        <v>9.826078412105728E-5</v>
      </c>
      <c r="F477" s="31">
        <f t="shared" si="166"/>
        <v>2.0859407592824363E-4</v>
      </c>
      <c r="G477" s="11">
        <f t="shared" si="164"/>
        <v>2</v>
      </c>
      <c r="H477" s="25">
        <f t="shared" si="167"/>
        <v>1.9652156824211456E-4</v>
      </c>
      <c r="I477" s="2"/>
    </row>
    <row r="478" spans="1:9" s="32" customFormat="1" ht="15" x14ac:dyDescent="0.2">
      <c r="A478" s="39"/>
      <c r="B478" s="29" t="s">
        <v>281</v>
      </c>
      <c r="C478" s="7">
        <v>52</v>
      </c>
      <c r="D478" s="7">
        <v>49</v>
      </c>
      <c r="E478" s="31">
        <f t="shared" si="165"/>
        <v>5.1095607742949788E-3</v>
      </c>
      <c r="F478" s="31">
        <f t="shared" si="166"/>
        <v>3.4070365734946459E-3</v>
      </c>
      <c r="G478" s="11">
        <f t="shared" ref="G478:G541" si="184">+IF(AND(C478=0,D478=0)," ",IF(C478=0,1,IF(D478=0,-1,(D478-C478)/C478)))</f>
        <v>-5.7692307692307696E-2</v>
      </c>
      <c r="H478" s="25">
        <f t="shared" si="167"/>
        <v>-2.947823523631719E-4</v>
      </c>
      <c r="I478" s="2"/>
    </row>
    <row r="479" spans="1:9" s="32" customFormat="1" ht="15" x14ac:dyDescent="0.2">
      <c r="A479" s="39"/>
      <c r="B479" s="29" t="s">
        <v>500</v>
      </c>
      <c r="C479" s="7">
        <v>21</v>
      </c>
      <c r="D479" s="7">
        <v>19</v>
      </c>
      <c r="E479" s="31">
        <f t="shared" si="165"/>
        <v>2.0634764665422032E-3</v>
      </c>
      <c r="F479" s="31">
        <f t="shared" si="166"/>
        <v>1.3210958142122098E-3</v>
      </c>
      <c r="G479" s="11">
        <f t="shared" si="184"/>
        <v>-9.5238095238095233E-2</v>
      </c>
      <c r="H479" s="25">
        <f t="shared" si="167"/>
        <v>-1.9652156824211459E-4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34</v>
      </c>
      <c r="E481" s="31">
        <f t="shared" si="165"/>
        <v>1.9652156824211456E-4</v>
      </c>
      <c r="F481" s="31">
        <f t="shared" si="166"/>
        <v>2.3640661938534278E-3</v>
      </c>
      <c r="G481" s="11">
        <f t="shared" si="184"/>
        <v>16</v>
      </c>
      <c r="H481" s="25">
        <f t="shared" si="167"/>
        <v>3.144345091873833E-3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5</v>
      </c>
      <c r="D484" s="7">
        <v>6</v>
      </c>
      <c r="E484" s="31">
        <f t="shared" si="165"/>
        <v>4.9130392060528646E-4</v>
      </c>
      <c r="F484" s="31">
        <f t="shared" si="166"/>
        <v>4.1718815185648727E-4</v>
      </c>
      <c r="G484" s="11">
        <f t="shared" si="184"/>
        <v>0.2</v>
      </c>
      <c r="H484" s="25">
        <f t="shared" si="167"/>
        <v>9.8260784121057294E-5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1</v>
      </c>
      <c r="E485" s="31" t="str">
        <f t="shared" si="165"/>
        <v/>
      </c>
      <c r="F485" s="31">
        <f t="shared" si="166"/>
        <v>6.9531358642747874E-5</v>
      </c>
      <c r="G485" s="11">
        <f t="shared" si="184"/>
        <v>1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13</v>
      </c>
      <c r="D486" s="7">
        <v>47</v>
      </c>
      <c r="E486" s="31">
        <f t="shared" si="165"/>
        <v>1.2773901935737447E-3</v>
      </c>
      <c r="F486" s="31">
        <f t="shared" si="166"/>
        <v>3.2679738562091504E-3</v>
      </c>
      <c r="G486" s="11">
        <f t="shared" si="184"/>
        <v>2.6153846153846154</v>
      </c>
      <c r="H486" s="25">
        <f t="shared" si="167"/>
        <v>3.3408666601159476E-3</v>
      </c>
      <c r="I486" s="2"/>
    </row>
    <row r="487" spans="1:9" s="32" customFormat="1" ht="15" x14ac:dyDescent="0.2">
      <c r="A487" s="39"/>
      <c r="B487" s="29" t="s">
        <v>287</v>
      </c>
      <c r="C487" s="7">
        <v>1</v>
      </c>
      <c r="D487" s="7">
        <v>0</v>
      </c>
      <c r="E487" s="31">
        <f t="shared" si="165"/>
        <v>9.826078412105728E-5</v>
      </c>
      <c r="F487" s="31" t="str">
        <f t="shared" si="166"/>
        <v/>
      </c>
      <c r="G487" s="11">
        <f t="shared" si="184"/>
        <v>-1</v>
      </c>
      <c r="H487" s="25">
        <f t="shared" si="167"/>
        <v>-9.826078412105728E-5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25</v>
      </c>
      <c r="D489" s="7">
        <v>30</v>
      </c>
      <c r="E489" s="31">
        <f t="shared" si="165"/>
        <v>2.4565196030264321E-3</v>
      </c>
      <c r="F489" s="31">
        <f t="shared" si="166"/>
        <v>2.0859407592824365E-3</v>
      </c>
      <c r="G489" s="11">
        <f t="shared" si="184"/>
        <v>0.2</v>
      </c>
      <c r="H489" s="25">
        <f t="shared" si="167"/>
        <v>4.9130392060528646E-4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8</v>
      </c>
      <c r="D499" s="7">
        <v>19</v>
      </c>
      <c r="E499" s="31">
        <f t="shared" si="185"/>
        <v>7.8608627296845824E-4</v>
      </c>
      <c r="F499" s="31">
        <f t="shared" si="186"/>
        <v>1.3210958142122098E-3</v>
      </c>
      <c r="G499" s="11">
        <f t="shared" si="184"/>
        <v>1.375</v>
      </c>
      <c r="H499" s="25">
        <f t="shared" si="187"/>
        <v>1.08086862533163E-3</v>
      </c>
      <c r="I499" s="2"/>
    </row>
    <row r="500" spans="1:9" s="32" customFormat="1" ht="15" x14ac:dyDescent="0.2">
      <c r="A500" s="39"/>
      <c r="B500" s="29" t="s">
        <v>122</v>
      </c>
      <c r="C500" s="7">
        <v>3</v>
      </c>
      <c r="D500" s="7">
        <v>9</v>
      </c>
      <c r="E500" s="31">
        <f t="shared" si="185"/>
        <v>2.9478235236317184E-4</v>
      </c>
      <c r="F500" s="31">
        <f t="shared" si="186"/>
        <v>6.2578222778473093E-4</v>
      </c>
      <c r="G500" s="11">
        <f t="shared" si="184"/>
        <v>2</v>
      </c>
      <c r="H500" s="25">
        <f t="shared" si="187"/>
        <v>5.8956470472634368E-4</v>
      </c>
      <c r="I500" s="2"/>
    </row>
    <row r="501" spans="1:9" s="32" customFormat="1" ht="30" x14ac:dyDescent="0.2">
      <c r="A501" s="39"/>
      <c r="B501" s="29" t="s">
        <v>295</v>
      </c>
      <c r="C501" s="7">
        <v>1</v>
      </c>
      <c r="D501" s="7">
        <v>7</v>
      </c>
      <c r="E501" s="31">
        <f t="shared" si="185"/>
        <v>9.826078412105728E-5</v>
      </c>
      <c r="F501" s="31">
        <f t="shared" si="186"/>
        <v>4.8671951049923516E-4</v>
      </c>
      <c r="G501" s="11">
        <f t="shared" si="184"/>
        <v>6</v>
      </c>
      <c r="H501" s="25">
        <f t="shared" si="187"/>
        <v>5.8956470472634368E-4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1</v>
      </c>
      <c r="D503" s="7">
        <v>0</v>
      </c>
      <c r="E503" s="31">
        <f t="shared" si="185"/>
        <v>9.826078412105728E-5</v>
      </c>
      <c r="F503" s="31" t="str">
        <f t="shared" si="186"/>
        <v/>
      </c>
      <c r="G503" s="11">
        <f t="shared" si="184"/>
        <v>-1</v>
      </c>
      <c r="H503" s="25">
        <f t="shared" si="187"/>
        <v>-9.826078412105728E-5</v>
      </c>
      <c r="I503" s="2"/>
    </row>
    <row r="504" spans="1:9" s="32" customFormat="1" ht="30" x14ac:dyDescent="0.2">
      <c r="A504" s="39"/>
      <c r="B504" s="29" t="s">
        <v>297</v>
      </c>
      <c r="C504" s="7">
        <v>9</v>
      </c>
      <c r="D504" s="7">
        <v>8</v>
      </c>
      <c r="E504" s="31">
        <f t="shared" si="185"/>
        <v>8.8434705708951558E-4</v>
      </c>
      <c r="F504" s="31">
        <f t="shared" si="186"/>
        <v>5.5625086914198299E-4</v>
      </c>
      <c r="G504" s="11">
        <f t="shared" si="184"/>
        <v>-0.1111111111111111</v>
      </c>
      <c r="H504" s="25">
        <f t="shared" si="187"/>
        <v>-9.826078412105728E-5</v>
      </c>
      <c r="I504" s="2"/>
    </row>
    <row r="505" spans="1:9" s="32" customFormat="1" ht="15" x14ac:dyDescent="0.2">
      <c r="A505" s="39"/>
      <c r="B505" s="29" t="s">
        <v>117</v>
      </c>
      <c r="C505" s="7">
        <v>146</v>
      </c>
      <c r="D505" s="7">
        <v>17</v>
      </c>
      <c r="E505" s="31">
        <f t="shared" si="185"/>
        <v>1.4346074481674364E-2</v>
      </c>
      <c r="F505" s="31">
        <f t="shared" si="186"/>
        <v>1.1820330969267139E-3</v>
      </c>
      <c r="G505" s="11">
        <f t="shared" si="184"/>
        <v>-0.88356164383561642</v>
      </c>
      <c r="H505" s="25">
        <f t="shared" si="187"/>
        <v>-1.2675641151616389E-2</v>
      </c>
      <c r="I505" s="2"/>
    </row>
    <row r="506" spans="1:9" s="32" customFormat="1" ht="15" x14ac:dyDescent="0.2">
      <c r="A506" s="39"/>
      <c r="B506" s="29" t="s">
        <v>503</v>
      </c>
      <c r="C506" s="7">
        <v>49</v>
      </c>
      <c r="D506" s="7">
        <v>5</v>
      </c>
      <c r="E506" s="31">
        <f t="shared" si="185"/>
        <v>4.8147784219318068E-3</v>
      </c>
      <c r="F506" s="31">
        <f t="shared" si="186"/>
        <v>3.4765679321373938E-4</v>
      </c>
      <c r="G506" s="11">
        <f t="shared" si="184"/>
        <v>-0.89795918367346939</v>
      </c>
      <c r="H506" s="25">
        <f t="shared" si="187"/>
        <v>-4.3234745013265201E-3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6.9531358642747874E-5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10</v>
      </c>
      <c r="E518" s="31" t="str">
        <f t="shared" si="185"/>
        <v/>
      </c>
      <c r="F518" s="31">
        <f t="shared" si="186"/>
        <v>6.9531358642747876E-4</v>
      </c>
      <c r="G518" s="11">
        <f t="shared" si="184"/>
        <v>1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38</v>
      </c>
      <c r="D521" s="7">
        <v>56</v>
      </c>
      <c r="E521" s="31">
        <f t="shared" si="185"/>
        <v>3.733909796600177E-3</v>
      </c>
      <c r="F521" s="31">
        <f t="shared" si="186"/>
        <v>3.8937560839938812E-3</v>
      </c>
      <c r="G521" s="11">
        <f t="shared" si="184"/>
        <v>0.47368421052631576</v>
      </c>
      <c r="H521" s="25">
        <f t="shared" si="187"/>
        <v>1.7686941141790312E-3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0</v>
      </c>
      <c r="E523" s="31">
        <f t="shared" ref="E523" si="188">+IF(C523=0,"",C523/C$345)</f>
        <v>9.826078412105728E-5</v>
      </c>
      <c r="F523" s="31" t="str">
        <f t="shared" ref="F523" si="189">+IF(D523=0,"",D523/D$345)</f>
        <v/>
      </c>
      <c r="G523" s="11">
        <f t="shared" si="184"/>
        <v>-1</v>
      </c>
      <c r="H523" s="25">
        <f t="shared" ref="H523" si="190">+IF(OR(AND(E523=""),(G523="")),"",E523*G523)</f>
        <v>-9.826078412105728E-5</v>
      </c>
      <c r="I523" s="2"/>
    </row>
    <row r="524" spans="1:9" s="32" customFormat="1" ht="15" x14ac:dyDescent="0.2">
      <c r="A524" s="39"/>
      <c r="B524" s="29" t="s">
        <v>135</v>
      </c>
      <c r="C524" s="7">
        <v>86</v>
      </c>
      <c r="D524" s="7">
        <v>69</v>
      </c>
      <c r="E524" s="31">
        <f t="shared" ref="E524:E549" si="191">+IF(C524=0,"",C524/C$345)</f>
        <v>8.4504274344109273E-3</v>
      </c>
      <c r="F524" s="31">
        <f t="shared" ref="F524:F549" si="192">+IF(D524=0,"",D524/D$345)</f>
        <v>4.7976637463496034E-3</v>
      </c>
      <c r="G524" s="11">
        <f t="shared" si="184"/>
        <v>-0.19767441860465115</v>
      </c>
      <c r="H524" s="25">
        <f t="shared" si="187"/>
        <v>-1.6704333300579738E-3</v>
      </c>
      <c r="I524" s="2"/>
    </row>
    <row r="525" spans="1:9" s="32" customFormat="1" ht="15" x14ac:dyDescent="0.2">
      <c r="A525" s="39"/>
      <c r="B525" s="29" t="s">
        <v>507</v>
      </c>
      <c r="C525" s="7">
        <v>1</v>
      </c>
      <c r="D525" s="7">
        <v>0</v>
      </c>
      <c r="E525" s="31">
        <f t="shared" si="191"/>
        <v>9.826078412105728E-5</v>
      </c>
      <c r="F525" s="31" t="str">
        <f t="shared" si="192"/>
        <v/>
      </c>
      <c r="G525" s="11">
        <f t="shared" si="184"/>
        <v>-1</v>
      </c>
      <c r="H525" s="25">
        <f t="shared" si="187"/>
        <v>-9.826078412105728E-5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258</v>
      </c>
      <c r="D527" s="7">
        <v>245</v>
      </c>
      <c r="E527" s="31">
        <f t="shared" si="191"/>
        <v>2.5351282303232778E-2</v>
      </c>
      <c r="F527" s="31">
        <f t="shared" si="192"/>
        <v>1.7035182867473232E-2</v>
      </c>
      <c r="G527" s="11">
        <f t="shared" si="184"/>
        <v>-5.0387596899224806E-2</v>
      </c>
      <c r="H527" s="25">
        <f t="shared" si="187"/>
        <v>-1.2773901935737447E-3</v>
      </c>
      <c r="I527" s="2"/>
    </row>
    <row r="528" spans="1:9" s="32" customFormat="1" ht="15" x14ac:dyDescent="0.2">
      <c r="A528" s="39"/>
      <c r="B528" s="29" t="s">
        <v>339</v>
      </c>
      <c r="C528" s="7">
        <v>87</v>
      </c>
      <c r="D528" s="7">
        <v>124</v>
      </c>
      <c r="E528" s="31">
        <f t="shared" si="191"/>
        <v>8.5486882185319846E-3</v>
      </c>
      <c r="F528" s="31">
        <f t="shared" si="192"/>
        <v>8.6218884717007369E-3</v>
      </c>
      <c r="G528" s="11">
        <f t="shared" si="184"/>
        <v>0.42528735632183906</v>
      </c>
      <c r="H528" s="25">
        <f t="shared" si="187"/>
        <v>3.6356490124791196E-3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1</v>
      </c>
      <c r="E530" s="31" t="str">
        <f t="shared" si="191"/>
        <v/>
      </c>
      <c r="F530" s="31">
        <f t="shared" si="192"/>
        <v>6.9531358642747874E-5</v>
      </c>
      <c r="G530" s="11">
        <f t="shared" si="184"/>
        <v>1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1</v>
      </c>
      <c r="E531" s="31" t="str">
        <f t="shared" si="191"/>
        <v/>
      </c>
      <c r="F531" s="31">
        <f t="shared" si="192"/>
        <v>6.9531358642747874E-5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1</v>
      </c>
      <c r="D532" s="7">
        <v>6</v>
      </c>
      <c r="E532" s="31">
        <f t="shared" si="191"/>
        <v>9.826078412105728E-5</v>
      </c>
      <c r="F532" s="31">
        <f t="shared" si="192"/>
        <v>4.1718815185648727E-4</v>
      </c>
      <c r="G532" s="11">
        <f t="shared" si="184"/>
        <v>5</v>
      </c>
      <c r="H532" s="25">
        <f t="shared" si="187"/>
        <v>4.9130392060528646E-4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2</v>
      </c>
      <c r="D534" s="7">
        <v>1</v>
      </c>
      <c r="E534" s="31">
        <f t="shared" si="191"/>
        <v>1.9652156824211456E-4</v>
      </c>
      <c r="F534" s="31">
        <f t="shared" si="192"/>
        <v>6.9531358642747874E-5</v>
      </c>
      <c r="G534" s="11">
        <f t="shared" si="184"/>
        <v>-0.5</v>
      </c>
      <c r="H534" s="25">
        <f t="shared" si="187"/>
        <v>-9.826078412105728E-5</v>
      </c>
      <c r="I534" s="2"/>
    </row>
    <row r="535" spans="1:9" s="32" customFormat="1" ht="15" x14ac:dyDescent="0.2">
      <c r="A535" s="39"/>
      <c r="B535" s="29" t="s">
        <v>130</v>
      </c>
      <c r="C535" s="7">
        <v>1</v>
      </c>
      <c r="D535" s="7">
        <v>1</v>
      </c>
      <c r="E535" s="31">
        <f t="shared" si="191"/>
        <v>9.826078412105728E-5</v>
      </c>
      <c r="F535" s="31">
        <f t="shared" si="192"/>
        <v>6.9531358642747874E-5</v>
      </c>
      <c r="G535" s="11">
        <f t="shared" si="184"/>
        <v>0</v>
      </c>
      <c r="H535" s="25">
        <f t="shared" si="187"/>
        <v>0</v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26</v>
      </c>
      <c r="D537" s="7">
        <v>52</v>
      </c>
      <c r="E537" s="31">
        <f t="shared" si="191"/>
        <v>2.5547803871474894E-3</v>
      </c>
      <c r="F537" s="31">
        <f t="shared" si="192"/>
        <v>3.6156306494228899E-3</v>
      </c>
      <c r="G537" s="11">
        <f t="shared" si="184"/>
        <v>1</v>
      </c>
      <c r="H537" s="25">
        <f t="shared" si="187"/>
        <v>2.5547803871474894E-3</v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6</v>
      </c>
      <c r="E538" s="31">
        <f t="shared" si="191"/>
        <v>9.826078412105728E-5</v>
      </c>
      <c r="F538" s="31">
        <f t="shared" si="192"/>
        <v>4.1718815185648727E-4</v>
      </c>
      <c r="G538" s="11">
        <f t="shared" si="184"/>
        <v>5</v>
      </c>
      <c r="H538" s="25">
        <f t="shared" si="187"/>
        <v>4.9130392060528646E-4</v>
      </c>
      <c r="I538" s="2"/>
    </row>
    <row r="539" spans="1:9" s="32" customFormat="1" ht="15" x14ac:dyDescent="0.2">
      <c r="A539" s="39"/>
      <c r="B539" s="29" t="s">
        <v>309</v>
      </c>
      <c r="C539" s="7">
        <v>34</v>
      </c>
      <c r="D539" s="7">
        <v>97</v>
      </c>
      <c r="E539" s="31">
        <f t="shared" si="191"/>
        <v>3.3408666601159476E-3</v>
      </c>
      <c r="F539" s="31">
        <f t="shared" si="192"/>
        <v>6.744541788346544E-3</v>
      </c>
      <c r="G539" s="11">
        <f t="shared" si="184"/>
        <v>1.8529411764705883</v>
      </c>
      <c r="H539" s="25">
        <f t="shared" si="187"/>
        <v>6.1904293996266095E-3</v>
      </c>
      <c r="I539" s="2"/>
    </row>
    <row r="540" spans="1:9" s="32" customFormat="1" ht="30" x14ac:dyDescent="0.2">
      <c r="A540" s="39"/>
      <c r="B540" s="29" t="s">
        <v>508</v>
      </c>
      <c r="C540" s="7">
        <v>17</v>
      </c>
      <c r="D540" s="7">
        <v>52</v>
      </c>
      <c r="E540" s="31">
        <f t="shared" si="191"/>
        <v>1.6704333300579738E-3</v>
      </c>
      <c r="F540" s="31">
        <f t="shared" si="192"/>
        <v>3.6156306494228899E-3</v>
      </c>
      <c r="G540" s="11">
        <f t="shared" si="184"/>
        <v>2.0588235294117645</v>
      </c>
      <c r="H540" s="25">
        <f t="shared" si="187"/>
        <v>3.4391274442370045E-3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439</v>
      </c>
      <c r="D542" s="7">
        <v>490</v>
      </c>
      <c r="E542" s="31">
        <f t="shared" si="191"/>
        <v>4.3136484229144151E-2</v>
      </c>
      <c r="F542" s="31">
        <f t="shared" si="192"/>
        <v>3.4070365734946463E-2</v>
      </c>
      <c r="G542" s="11">
        <f t="shared" ref="G542:G564" si="193">+IF(AND(C542=0,D542=0)," ",IF(C542=0,1,IF(D542=0,-1,(D542-C542)/C542)))</f>
        <v>0.11617312072892938</v>
      </c>
      <c r="H542" s="25">
        <f t="shared" si="187"/>
        <v>5.0112999901739215E-3</v>
      </c>
      <c r="I542" s="2"/>
    </row>
    <row r="543" spans="1:9" s="32" customFormat="1" ht="15" x14ac:dyDescent="0.2">
      <c r="A543" s="39"/>
      <c r="B543" s="29" t="s">
        <v>311</v>
      </c>
      <c r="C543" s="7">
        <v>1</v>
      </c>
      <c r="D543" s="7">
        <v>2</v>
      </c>
      <c r="E543" s="31">
        <f t="shared" si="191"/>
        <v>9.826078412105728E-5</v>
      </c>
      <c r="F543" s="31">
        <f t="shared" si="192"/>
        <v>1.3906271728549575E-4</v>
      </c>
      <c r="G543" s="11">
        <f t="shared" si="193"/>
        <v>1</v>
      </c>
      <c r="H543" s="25">
        <f t="shared" si="187"/>
        <v>9.826078412105728E-5</v>
      </c>
      <c r="I543" s="2"/>
    </row>
    <row r="544" spans="1:9" s="32" customFormat="1" ht="15" x14ac:dyDescent="0.2">
      <c r="A544" s="39"/>
      <c r="B544" s="29" t="s">
        <v>312</v>
      </c>
      <c r="C544" s="7">
        <v>27</v>
      </c>
      <c r="D544" s="7">
        <v>41</v>
      </c>
      <c r="E544" s="31">
        <f t="shared" si="191"/>
        <v>2.6530411712685467E-3</v>
      </c>
      <c r="F544" s="31">
        <f t="shared" si="192"/>
        <v>2.8507857043526632E-3</v>
      </c>
      <c r="G544" s="11">
        <f t="shared" si="193"/>
        <v>0.51851851851851849</v>
      </c>
      <c r="H544" s="25">
        <f t="shared" si="187"/>
        <v>1.375650977694802E-3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383</v>
      </c>
      <c r="D547" s="7">
        <v>638</v>
      </c>
      <c r="E547" s="31">
        <f t="shared" si="191"/>
        <v>3.763388031836494E-2</v>
      </c>
      <c r="F547" s="31">
        <f t="shared" si="192"/>
        <v>4.4361006814073144E-2</v>
      </c>
      <c r="G547" s="11">
        <f t="shared" si="193"/>
        <v>0.66579634464751958</v>
      </c>
      <c r="H547" s="25">
        <f t="shared" si="187"/>
        <v>2.5056499950869608E-2</v>
      </c>
      <c r="I547" s="2"/>
    </row>
    <row r="548" spans="1:9" s="32" customFormat="1" ht="15" x14ac:dyDescent="0.2">
      <c r="A548" s="39"/>
      <c r="B548" s="29" t="s">
        <v>142</v>
      </c>
      <c r="C548" s="7">
        <v>165</v>
      </c>
      <c r="D548" s="7">
        <v>202</v>
      </c>
      <c r="E548" s="31">
        <f t="shared" si="191"/>
        <v>1.6213029379974452E-2</v>
      </c>
      <c r="F548" s="31">
        <f t="shared" si="192"/>
        <v>1.4045334445835072E-2</v>
      </c>
      <c r="G548" s="11">
        <f t="shared" si="193"/>
        <v>0.22424242424242424</v>
      </c>
      <c r="H548" s="25">
        <f t="shared" si="187"/>
        <v>3.6356490124791196E-3</v>
      </c>
      <c r="I548" s="2"/>
    </row>
    <row r="549" spans="1:9" s="32" customFormat="1" ht="15" x14ac:dyDescent="0.2">
      <c r="A549" s="39"/>
      <c r="B549" s="29" t="s">
        <v>314</v>
      </c>
      <c r="C549" s="7">
        <v>249</v>
      </c>
      <c r="D549" s="7">
        <v>370</v>
      </c>
      <c r="E549" s="31">
        <f t="shared" si="191"/>
        <v>2.4466935246143264E-2</v>
      </c>
      <c r="F549" s="31">
        <f t="shared" si="192"/>
        <v>2.5726602697816715E-2</v>
      </c>
      <c r="G549" s="11">
        <f t="shared" si="193"/>
        <v>0.4859437751004016</v>
      </c>
      <c r="H549" s="25">
        <f t="shared" si="187"/>
        <v>1.1889554878647931E-2</v>
      </c>
      <c r="I549" s="2"/>
    </row>
    <row r="550" spans="1:9" s="32" customFormat="1" ht="15" x14ac:dyDescent="0.2">
      <c r="A550" s="39"/>
      <c r="B550" s="29" t="s">
        <v>551</v>
      </c>
      <c r="C550" s="7">
        <v>17</v>
      </c>
      <c r="D550" s="7">
        <v>23</v>
      </c>
      <c r="E550" s="31">
        <f t="shared" ref="E550" si="194">+IF(C550=0,"",C550/C$345)</f>
        <v>1.6704333300579738E-3</v>
      </c>
      <c r="F550" s="31">
        <f t="shared" ref="F550" si="195">+IF(D550=0,"",D550/D$345)</f>
        <v>1.5992212487832011E-3</v>
      </c>
      <c r="G550" s="11">
        <f t="shared" si="193"/>
        <v>0.35294117647058826</v>
      </c>
      <c r="H550" s="25">
        <f t="shared" ref="H550" si="196">+IF(OR(AND(E550=""),(G550="")),"",E550*G550)</f>
        <v>5.8956470472634379E-4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3</v>
      </c>
      <c r="D554" s="7">
        <v>11</v>
      </c>
      <c r="E554" s="31">
        <f t="shared" si="197"/>
        <v>2.9478235236317184E-4</v>
      </c>
      <c r="F554" s="31">
        <f t="shared" si="198"/>
        <v>7.648449450702267E-4</v>
      </c>
      <c r="G554" s="11">
        <f t="shared" si="193"/>
        <v>2.6666666666666665</v>
      </c>
      <c r="H554" s="25">
        <f t="shared" si="199"/>
        <v>7.8608627296845824E-4</v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22</v>
      </c>
      <c r="D556" s="7">
        <v>50</v>
      </c>
      <c r="E556" s="31">
        <f t="shared" si="197"/>
        <v>2.1617372506632605E-3</v>
      </c>
      <c r="F556" s="31">
        <f t="shared" si="198"/>
        <v>3.476567932137394E-3</v>
      </c>
      <c r="G556" s="11">
        <f t="shared" si="193"/>
        <v>1.2727272727272727</v>
      </c>
      <c r="H556" s="25">
        <f t="shared" si="199"/>
        <v>2.7513019553896041E-3</v>
      </c>
      <c r="I556" s="2"/>
    </row>
    <row r="557" spans="1:9" s="32" customFormat="1" ht="15" x14ac:dyDescent="0.2">
      <c r="A557" s="39"/>
      <c r="B557" s="29" t="s">
        <v>510</v>
      </c>
      <c r="C557" s="7">
        <v>36</v>
      </c>
      <c r="D557" s="7">
        <v>108</v>
      </c>
      <c r="E557" s="31">
        <f t="shared" si="197"/>
        <v>3.5373882283580623E-3</v>
      </c>
      <c r="F557" s="31">
        <f t="shared" si="198"/>
        <v>7.5093867334167707E-3</v>
      </c>
      <c r="G557" s="11">
        <f t="shared" si="193"/>
        <v>2</v>
      </c>
      <c r="H557" s="25">
        <f t="shared" si="199"/>
        <v>7.0747764567161246E-3</v>
      </c>
      <c r="I557" s="2"/>
    </row>
    <row r="558" spans="1:9" s="32" customFormat="1" ht="15" x14ac:dyDescent="0.2">
      <c r="A558" s="39"/>
      <c r="B558" s="29" t="s">
        <v>317</v>
      </c>
      <c r="C558" s="7">
        <v>41</v>
      </c>
      <c r="D558" s="7">
        <v>53</v>
      </c>
      <c r="E558" s="31">
        <f t="shared" si="197"/>
        <v>4.028692148963349E-3</v>
      </c>
      <c r="F558" s="31">
        <f t="shared" si="198"/>
        <v>3.6851620080656376E-3</v>
      </c>
      <c r="G558" s="11">
        <f t="shared" si="193"/>
        <v>0.29268292682926828</v>
      </c>
      <c r="H558" s="25">
        <f t="shared" si="199"/>
        <v>1.1791294094526874E-3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3</v>
      </c>
      <c r="D560" s="7">
        <v>4</v>
      </c>
      <c r="E560" s="31">
        <f t="shared" si="197"/>
        <v>2.9478235236317184E-4</v>
      </c>
      <c r="F560" s="31">
        <f t="shared" si="198"/>
        <v>2.7812543457099149E-4</v>
      </c>
      <c r="G560" s="11">
        <f t="shared" si="193"/>
        <v>0.33333333333333331</v>
      </c>
      <c r="H560" s="25">
        <f t="shared" si="199"/>
        <v>9.826078412105728E-5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17</v>
      </c>
      <c r="E562" s="31" t="str">
        <f t="shared" si="197"/>
        <v/>
      </c>
      <c r="F562" s="31">
        <f t="shared" si="198"/>
        <v>1.1820330969267139E-3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1</v>
      </c>
      <c r="D564" s="7">
        <v>0</v>
      </c>
      <c r="E564" s="31">
        <f t="shared" si="197"/>
        <v>9.826078412105728E-5</v>
      </c>
      <c r="F564" s="31" t="str">
        <f t="shared" si="198"/>
        <v/>
      </c>
      <c r="G564" s="11">
        <f t="shared" si="193"/>
        <v>-1</v>
      </c>
      <c r="H564" s="25">
        <f t="shared" si="199"/>
        <v>-9.826078412105728E-5</v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4297</v>
      </c>
      <c r="D570" s="52">
        <f>SUM(D571:D596)</f>
        <v>6323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0.47149173842215497</v>
      </c>
      <c r="H570" s="54">
        <f>+IF(OR(AND(E570=""),(G570="")),"",E570*G570)</f>
        <v>0.47149173842215497</v>
      </c>
    </row>
    <row r="571" spans="1:9" s="32" customFormat="1" ht="15" x14ac:dyDescent="0.2">
      <c r="A571" s="39"/>
      <c r="B571" s="29" t="s">
        <v>322</v>
      </c>
      <c r="C571" s="7">
        <v>10</v>
      </c>
      <c r="D571" s="7">
        <v>26</v>
      </c>
      <c r="E571" s="31">
        <f t="shared" si="200"/>
        <v>2.3272050267628577E-3</v>
      </c>
      <c r="F571" s="31">
        <f t="shared" si="201"/>
        <v>4.1119721651114976E-3</v>
      </c>
      <c r="G571" s="11">
        <f t="shared" ref="G571:G596" si="202">+IF(AND(C571=0,D571=0)," ",IF(C571=0,1,IF(D571=0,-1,(D571-C571)/C571)))</f>
        <v>1.6</v>
      </c>
      <c r="H571" s="25">
        <f>+IF(OR(AND(E571=""),(G571="")),"",E571*G571)</f>
        <v>3.7235280428205724E-3</v>
      </c>
      <c r="I571" s="2"/>
    </row>
    <row r="572" spans="1:9" s="32" customFormat="1" ht="15" x14ac:dyDescent="0.2">
      <c r="A572" s="39"/>
      <c r="B572" s="29" t="s">
        <v>144</v>
      </c>
      <c r="C572" s="7">
        <v>101</v>
      </c>
      <c r="D572" s="7">
        <v>81</v>
      </c>
      <c r="E572" s="31">
        <f t="shared" si="200"/>
        <v>2.3504770770304863E-2</v>
      </c>
      <c r="F572" s="31">
        <f t="shared" si="201"/>
        <v>1.2810374822078127E-2</v>
      </c>
      <c r="G572" s="11">
        <f t="shared" si="202"/>
        <v>-0.19801980198019803</v>
      </c>
      <c r="H572" s="25">
        <f t="shared" ref="H572:H596" si="203">+IF(OR(AND(E572=""),(G572="")),"",E572*G572)</f>
        <v>-4.6544100535257154E-3</v>
      </c>
      <c r="I572" s="2"/>
    </row>
    <row r="573" spans="1:9" s="32" customFormat="1" ht="15" x14ac:dyDescent="0.2">
      <c r="A573" s="39"/>
      <c r="B573" s="29" t="s">
        <v>584</v>
      </c>
      <c r="C573" s="7">
        <v>339</v>
      </c>
      <c r="D573" s="7">
        <v>360</v>
      </c>
      <c r="E573" s="31">
        <f t="shared" si="200"/>
        <v>7.8892250407260875E-2</v>
      </c>
      <c r="F573" s="31">
        <f t="shared" si="201"/>
        <v>5.6934999209236122E-2</v>
      </c>
      <c r="G573" s="11">
        <f t="shared" si="202"/>
        <v>6.1946902654867256E-2</v>
      </c>
      <c r="H573" s="25">
        <f t="shared" si="203"/>
        <v>4.8871305562020011E-3</v>
      </c>
      <c r="I573" s="2"/>
    </row>
    <row r="574" spans="1:9" s="32" customFormat="1" ht="15" x14ac:dyDescent="0.2">
      <c r="A574" s="39"/>
      <c r="B574" s="29" t="s">
        <v>323</v>
      </c>
      <c r="C574" s="7">
        <v>441</v>
      </c>
      <c r="D574" s="7">
        <v>753</v>
      </c>
      <c r="E574" s="31">
        <f t="shared" si="200"/>
        <v>0.10262974168024203</v>
      </c>
      <c r="F574" s="31">
        <f t="shared" si="201"/>
        <v>0.11908904001265222</v>
      </c>
      <c r="G574" s="11">
        <f t="shared" si="202"/>
        <v>0.70748299319727892</v>
      </c>
      <c r="H574" s="25">
        <f t="shared" si="203"/>
        <v>7.2608796835001169E-2</v>
      </c>
      <c r="I574" s="2"/>
    </row>
    <row r="575" spans="1:9" s="32" customFormat="1" ht="15" x14ac:dyDescent="0.2">
      <c r="A575" s="39"/>
      <c r="B575" s="29" t="s">
        <v>145</v>
      </c>
      <c r="C575" s="7">
        <v>10</v>
      </c>
      <c r="D575" s="7">
        <v>39</v>
      </c>
      <c r="E575" s="31">
        <f t="shared" si="200"/>
        <v>2.3272050267628577E-3</v>
      </c>
      <c r="F575" s="31">
        <f t="shared" si="201"/>
        <v>6.1679582476672464E-3</v>
      </c>
      <c r="G575" s="11">
        <f t="shared" si="202"/>
        <v>2.9</v>
      </c>
      <c r="H575" s="25">
        <f t="shared" si="203"/>
        <v>6.7488945776122871E-3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10</v>
      </c>
      <c r="D577" s="7">
        <v>19</v>
      </c>
      <c r="E577" s="31">
        <f t="shared" si="200"/>
        <v>2.3272050267628577E-3</v>
      </c>
      <c r="F577" s="31">
        <f t="shared" si="201"/>
        <v>3.0049027360430176E-3</v>
      </c>
      <c r="G577" s="11">
        <f t="shared" si="202"/>
        <v>0.9</v>
      </c>
      <c r="H577" s="25">
        <f t="shared" si="203"/>
        <v>2.0944845240865721E-3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7</v>
      </c>
      <c r="D579" s="7">
        <v>5</v>
      </c>
      <c r="E579" s="31">
        <f t="shared" si="200"/>
        <v>1.6290435187340006E-3</v>
      </c>
      <c r="F579" s="31">
        <f t="shared" si="201"/>
        <v>7.907638779060573E-4</v>
      </c>
      <c r="G579" s="11">
        <f t="shared" si="202"/>
        <v>-0.2857142857142857</v>
      </c>
      <c r="H579" s="25">
        <f t="shared" si="203"/>
        <v>-4.6544100535257155E-4</v>
      </c>
      <c r="I579" s="2"/>
    </row>
    <row r="580" spans="1:9" s="32" customFormat="1" ht="15" x14ac:dyDescent="0.2">
      <c r="A580" s="39"/>
      <c r="B580" s="29" t="s">
        <v>513</v>
      </c>
      <c r="C580" s="7">
        <v>62</v>
      </c>
      <c r="D580" s="7">
        <v>119</v>
      </c>
      <c r="E580" s="31">
        <f t="shared" si="200"/>
        <v>1.4428671165929718E-2</v>
      </c>
      <c r="F580" s="31">
        <f t="shared" si="201"/>
        <v>1.8820180294164164E-2</v>
      </c>
      <c r="G580" s="11">
        <f t="shared" si="202"/>
        <v>0.91935483870967738</v>
      </c>
      <c r="H580" s="25">
        <f t="shared" si="203"/>
        <v>1.3265068652548289E-2</v>
      </c>
      <c r="I580" s="2"/>
    </row>
    <row r="581" spans="1:9" s="32" customFormat="1" ht="15" x14ac:dyDescent="0.2">
      <c r="A581" s="39"/>
      <c r="B581" s="29" t="s">
        <v>543</v>
      </c>
      <c r="C581" s="7">
        <v>164</v>
      </c>
      <c r="D581" s="7">
        <v>124</v>
      </c>
      <c r="E581" s="31">
        <f t="shared" ref="E581" si="204">+IF(C581=0,"",C581/C$570)</f>
        <v>3.8166162438910869E-2</v>
      </c>
      <c r="F581" s="31">
        <f t="shared" ref="F581" si="205">+IF(D581=0,"",D581/D$570)</f>
        <v>1.9610944172070221E-2</v>
      </c>
      <c r="G581" s="11">
        <f t="shared" si="202"/>
        <v>-0.24390243902439024</v>
      </c>
      <c r="H581" s="25">
        <f t="shared" ref="H581" si="206">+IF(OR(AND(E581=""),(G581="")),"",E581*G581)</f>
        <v>-9.3088201070514309E-3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1</v>
      </c>
      <c r="E583" s="31" t="str">
        <f t="shared" ref="E583:E596" si="210">+IF(C583=0,"",C583/C$570)</f>
        <v/>
      </c>
      <c r="F583" s="31">
        <f t="shared" ref="F583:F596" si="211">+IF(D583=0,"",D583/D$570)</f>
        <v>1.5815277558121145E-4</v>
      </c>
      <c r="G583" s="11">
        <f t="shared" si="202"/>
        <v>1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1373</v>
      </c>
      <c r="D584" s="7">
        <v>1674</v>
      </c>
      <c r="E584" s="31">
        <f t="shared" si="210"/>
        <v>0.31952525017454037</v>
      </c>
      <c r="F584" s="31">
        <f t="shared" si="211"/>
        <v>0.26474774632294795</v>
      </c>
      <c r="G584" s="11">
        <f t="shared" si="202"/>
        <v>0.21922796795338675</v>
      </c>
      <c r="H584" s="25">
        <f t="shared" si="203"/>
        <v>7.0048871305562019E-2</v>
      </c>
      <c r="I584" s="2"/>
    </row>
    <row r="585" spans="1:9" s="32" customFormat="1" ht="15" x14ac:dyDescent="0.2">
      <c r="A585" s="39"/>
      <c r="B585" s="29" t="s">
        <v>147</v>
      </c>
      <c r="C585" s="7">
        <v>145</v>
      </c>
      <c r="D585" s="7">
        <v>257</v>
      </c>
      <c r="E585" s="31">
        <f t="shared" si="210"/>
        <v>3.3744472888061441E-2</v>
      </c>
      <c r="F585" s="31">
        <f t="shared" si="211"/>
        <v>4.0645263324371343E-2</v>
      </c>
      <c r="G585" s="11">
        <f t="shared" si="202"/>
        <v>0.77241379310344827</v>
      </c>
      <c r="H585" s="25">
        <f t="shared" si="203"/>
        <v>2.6064696299744009E-2</v>
      </c>
      <c r="I585" s="2"/>
    </row>
    <row r="586" spans="1:9" s="32" customFormat="1" ht="15" x14ac:dyDescent="0.2">
      <c r="A586" s="39"/>
      <c r="B586" s="29" t="s">
        <v>148</v>
      </c>
      <c r="C586" s="7">
        <v>31</v>
      </c>
      <c r="D586" s="7">
        <v>47</v>
      </c>
      <c r="E586" s="31">
        <f t="shared" si="210"/>
        <v>7.2143355829648592E-3</v>
      </c>
      <c r="F586" s="31">
        <f t="shared" si="211"/>
        <v>7.4331804523169384E-3</v>
      </c>
      <c r="G586" s="11">
        <f t="shared" si="202"/>
        <v>0.5161290322580645</v>
      </c>
      <c r="H586" s="25">
        <f t="shared" si="203"/>
        <v>3.7235280428205724E-3</v>
      </c>
      <c r="I586" s="2"/>
    </row>
    <row r="587" spans="1:9" s="32" customFormat="1" ht="15" x14ac:dyDescent="0.2">
      <c r="A587" s="39"/>
      <c r="B587" s="29" t="s">
        <v>328</v>
      </c>
      <c r="C587" s="7">
        <v>1306</v>
      </c>
      <c r="D587" s="7">
        <v>2330</v>
      </c>
      <c r="E587" s="31">
        <f t="shared" si="210"/>
        <v>0.30393297649522921</v>
      </c>
      <c r="F587" s="31">
        <f t="shared" si="211"/>
        <v>0.36849596710422267</v>
      </c>
      <c r="G587" s="11">
        <f t="shared" si="202"/>
        <v>0.78407350689127109</v>
      </c>
      <c r="H587" s="25">
        <f t="shared" si="203"/>
        <v>0.23830579474051664</v>
      </c>
      <c r="I587" s="2"/>
    </row>
    <row r="588" spans="1:9" s="32" customFormat="1" ht="15" x14ac:dyDescent="0.2">
      <c r="A588" s="39"/>
      <c r="B588" s="29" t="s">
        <v>149</v>
      </c>
      <c r="C588" s="7">
        <v>105</v>
      </c>
      <c r="D588" s="7">
        <v>72</v>
      </c>
      <c r="E588" s="31">
        <f t="shared" si="210"/>
        <v>2.4435652781010005E-2</v>
      </c>
      <c r="F588" s="31">
        <f t="shared" si="211"/>
        <v>1.1386999841847224E-2</v>
      </c>
      <c r="G588" s="11">
        <f t="shared" si="202"/>
        <v>-0.31428571428571428</v>
      </c>
      <c r="H588" s="25">
        <f t="shared" si="203"/>
        <v>-7.6797765883174305E-3</v>
      </c>
      <c r="I588" s="2"/>
    </row>
    <row r="589" spans="1:9" s="32" customFormat="1" ht="15" x14ac:dyDescent="0.2">
      <c r="A589" s="39"/>
      <c r="B589" s="29" t="s">
        <v>329</v>
      </c>
      <c r="C589" s="7">
        <v>94</v>
      </c>
      <c r="D589" s="7">
        <v>143</v>
      </c>
      <c r="E589" s="31">
        <f t="shared" si="210"/>
        <v>2.1875727251570862E-2</v>
      </c>
      <c r="F589" s="31">
        <f t="shared" si="211"/>
        <v>2.2615846908113236E-2</v>
      </c>
      <c r="G589" s="11">
        <f t="shared" si="202"/>
        <v>0.52127659574468088</v>
      </c>
      <c r="H589" s="25">
        <f t="shared" si="203"/>
        <v>1.1403304631138004E-2</v>
      </c>
      <c r="I589" s="2"/>
    </row>
    <row r="590" spans="1:9" s="32" customFormat="1" ht="15" x14ac:dyDescent="0.2">
      <c r="A590" s="39"/>
      <c r="B590" s="29" t="s">
        <v>150</v>
      </c>
      <c r="C590" s="7">
        <v>3</v>
      </c>
      <c r="D590" s="7">
        <v>33</v>
      </c>
      <c r="E590" s="31">
        <f t="shared" si="210"/>
        <v>6.9816150802885736E-4</v>
      </c>
      <c r="F590" s="31">
        <f t="shared" si="211"/>
        <v>5.2190415941799776E-3</v>
      </c>
      <c r="G590" s="11">
        <f t="shared" si="202"/>
        <v>10</v>
      </c>
      <c r="H590" s="25">
        <f t="shared" si="203"/>
        <v>6.9816150802885736E-3</v>
      </c>
      <c r="I590" s="2"/>
    </row>
    <row r="591" spans="1:9" s="32" customFormat="1" ht="15" x14ac:dyDescent="0.2">
      <c r="A591" s="39"/>
      <c r="B591" s="29" t="s">
        <v>151</v>
      </c>
      <c r="C591" s="7">
        <v>1</v>
      </c>
      <c r="D591" s="7">
        <v>0</v>
      </c>
      <c r="E591" s="31">
        <f t="shared" si="210"/>
        <v>2.3272050267628578E-4</v>
      </c>
      <c r="F591" s="31" t="str">
        <f t="shared" si="211"/>
        <v/>
      </c>
      <c r="G591" s="11">
        <f t="shared" si="202"/>
        <v>-1</v>
      </c>
      <c r="H591" s="25">
        <f t="shared" si="203"/>
        <v>-2.3272050267628578E-4</v>
      </c>
      <c r="I591" s="2"/>
    </row>
    <row r="592" spans="1:9" s="32" customFormat="1" ht="15" x14ac:dyDescent="0.2">
      <c r="A592" s="39"/>
      <c r="B592" s="29" t="s">
        <v>330</v>
      </c>
      <c r="C592" s="7">
        <v>82</v>
      </c>
      <c r="D592" s="7">
        <v>195</v>
      </c>
      <c r="E592" s="31">
        <f t="shared" si="210"/>
        <v>1.9083081219455435E-2</v>
      </c>
      <c r="F592" s="31">
        <f t="shared" si="211"/>
        <v>3.0839791238336235E-2</v>
      </c>
      <c r="G592" s="11">
        <f t="shared" si="202"/>
        <v>1.3780487804878048</v>
      </c>
      <c r="H592" s="25">
        <f t="shared" si="203"/>
        <v>2.629741680242029E-2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5</v>
      </c>
      <c r="D595" s="7">
        <v>6</v>
      </c>
      <c r="E595" s="31">
        <f t="shared" si="210"/>
        <v>1.1636025133814289E-3</v>
      </c>
      <c r="F595" s="31">
        <f t="shared" si="211"/>
        <v>9.489166534872687E-4</v>
      </c>
      <c r="G595" s="11">
        <f t="shared" si="202"/>
        <v>0.2</v>
      </c>
      <c r="H595" s="25">
        <f t="shared" si="203"/>
        <v>2.3272050267628578E-4</v>
      </c>
      <c r="I595" s="2"/>
    </row>
    <row r="596" spans="1:9" s="32" customFormat="1" ht="15" x14ac:dyDescent="0.2">
      <c r="A596" s="39"/>
      <c r="B596" s="29" t="s">
        <v>514</v>
      </c>
      <c r="C596" s="7">
        <v>8</v>
      </c>
      <c r="D596" s="7">
        <v>39</v>
      </c>
      <c r="E596" s="31">
        <f t="shared" si="210"/>
        <v>1.8617640214102862E-3</v>
      </c>
      <c r="F596" s="31">
        <f t="shared" si="211"/>
        <v>6.1679582476672464E-3</v>
      </c>
      <c r="G596" s="11">
        <f t="shared" si="202"/>
        <v>3.875</v>
      </c>
      <c r="H596" s="25">
        <f t="shared" si="203"/>
        <v>7.2143355829648592E-3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406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355</v>
      </c>
      <c r="C8" s="52">
        <f>+C18+C74+C169+C345+C570</f>
        <v>10091</v>
      </c>
      <c r="D8" s="52">
        <f>+D18+D74+D169+D345+D570</f>
        <v>11434</v>
      </c>
      <c r="E8" s="53">
        <f>+C8/C$8</f>
        <v>1</v>
      </c>
      <c r="F8" s="53">
        <f>+D8/D$8</f>
        <v>1</v>
      </c>
      <c r="G8" s="53">
        <f>+(D8-C8)/C8</f>
        <v>0.13308889109107125</v>
      </c>
      <c r="H8" s="54">
        <f>+E8*G8</f>
        <v>0.13308889109107125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104</v>
      </c>
      <c r="D9" s="24">
        <f>+D18</f>
        <v>91</v>
      </c>
      <c r="E9" s="25">
        <f t="shared" ref="E9:E13" si="0">C9/$C$8</f>
        <v>1.0306213457536418E-2</v>
      </c>
      <c r="F9" s="25">
        <f>D9/$D$8</f>
        <v>7.9587196081861121E-3</v>
      </c>
      <c r="G9" s="11">
        <f>+IF(OR(AND(D9=0),(C9=0)),"0",((D9-C9)/C9))</f>
        <v>-0.125</v>
      </c>
      <c r="H9" s="13">
        <f>+IF(OR(AND(E9=""),(G9="")),"",E9*G9)</f>
        <v>-1.2882766821920523E-3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1291</v>
      </c>
      <c r="D10" s="24">
        <f>+D74</f>
        <v>1151</v>
      </c>
      <c r="E10" s="25">
        <f t="shared" si="0"/>
        <v>0.12793578436230305</v>
      </c>
      <c r="F10" s="25">
        <f>D10/$D$8</f>
        <v>0.10066468427496938</v>
      </c>
      <c r="G10" s="11">
        <f>+IF(OR(AND(D10=0),(C10=0)),"0",((D10-C10)/C10))</f>
        <v>-0.10844306738962045</v>
      </c>
      <c r="H10" s="13">
        <f>+IF(OR(AND(E10=""),(G10="")),"",E10*G10)</f>
        <v>-1.3873748885145179E-2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1211</v>
      </c>
      <c r="D11" s="24">
        <f>+D169</f>
        <v>1005</v>
      </c>
      <c r="E11" s="25">
        <f t="shared" si="0"/>
        <v>0.1200079278565058</v>
      </c>
      <c r="F11" s="25">
        <f>D11/$D$8</f>
        <v>8.789574951897848E-2</v>
      </c>
      <c r="G11" s="11">
        <f>+IF(OR(AND(D11=0),(C11=0)),"0",((D11-C11)/C11))</f>
        <v>-0.17010734929810073</v>
      </c>
      <c r="H11" s="13">
        <f>+IF(OR(AND(E11=""),(G11="")),"",E11*G11)</f>
        <v>-2.0414230502427903E-2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5532</v>
      </c>
      <c r="D12" s="24">
        <f>+D345</f>
        <v>6184</v>
      </c>
      <c r="E12" s="25">
        <f t="shared" si="0"/>
        <v>0.54821127737587949</v>
      </c>
      <c r="F12" s="25">
        <f>D12/$D$8</f>
        <v>0.54084309952772436</v>
      </c>
      <c r="G12" s="11">
        <f>+IF(OR(AND(D12=0),(C12=0)),"0",((D12-C12)/C12))</f>
        <v>0.11785972523499638</v>
      </c>
      <c r="H12" s="13">
        <f>+IF(OR(AND(E12=""),(G12="")),"",E12*G12)</f>
        <v>6.4612030522247552E-2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1953</v>
      </c>
      <c r="D13" s="24">
        <f>+D570</f>
        <v>3003</v>
      </c>
      <c r="E13" s="25">
        <f t="shared" si="0"/>
        <v>0.19353879694777523</v>
      </c>
      <c r="F13" s="25">
        <f>D13/$D$8</f>
        <v>0.2626377470701417</v>
      </c>
      <c r="G13" s="11">
        <f>+IF(OR(AND(D13=0),(C13=0)),"0",((D13-C13)/C13))</f>
        <v>0.5376344086021505</v>
      </c>
      <c r="H13" s="13">
        <f>+IF(OR(AND(E13=""),(G13="")),"",E13*G13)</f>
        <v>0.10405311663858882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104</v>
      </c>
      <c r="D18" s="52">
        <f>SUM(D19:D68)</f>
        <v>91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-0.125</v>
      </c>
      <c r="H18" s="54">
        <f>+IF(OR(AND(E18=""),(G18="")),"",E18*G18)</f>
        <v>-0.125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1</v>
      </c>
      <c r="D20" s="7">
        <v>0</v>
      </c>
      <c r="E20" s="10">
        <f t="shared" ref="E20:E68" si="1">+IF(C20=0,"",C20/C$18)</f>
        <v>9.6153846153846159E-3</v>
      </c>
      <c r="F20" s="10" t="str">
        <f t="shared" ref="F20:F68" si="2">+IF(D20=0,"",D20/D$18)</f>
        <v/>
      </c>
      <c r="G20" s="11">
        <f t="shared" ref="G20:G68" si="3">+IF(AND(C20=0,D20=0)," ",IF(C20=0,1,IF(D20=0,-1,(D20-C20)/C20)))</f>
        <v>-1</v>
      </c>
      <c r="H20" s="13">
        <f t="shared" ref="H20:H68" si="4">+IF(OR(AND(E20=""),(G20="")),"",E20*G20)</f>
        <v>-9.6153846153846159E-3</v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18</v>
      </c>
      <c r="D25" s="7">
        <v>0</v>
      </c>
      <c r="E25" s="40">
        <f t="shared" ref="E25" si="5">+IF(C25=0,"",C25/C$18)</f>
        <v>0.17307692307692307</v>
      </c>
      <c r="F25" s="40" t="str">
        <f t="shared" ref="F25" si="6">+IF(D25=0,"",D25/D$18)</f>
        <v/>
      </c>
      <c r="G25" s="11">
        <f t="shared" si="3"/>
        <v>-1</v>
      </c>
      <c r="H25" s="25">
        <f t="shared" ref="H25" si="7">+IF(OR(AND(E25=""),(G25="")),"",E25*G25)</f>
        <v>-0.17307692307692307</v>
      </c>
      <c r="I25" s="2"/>
    </row>
    <row r="26" spans="1:9" ht="15" x14ac:dyDescent="0.2">
      <c r="B26" s="5" t="s">
        <v>2</v>
      </c>
      <c r="C26" s="7">
        <v>16</v>
      </c>
      <c r="D26" s="7">
        <v>7</v>
      </c>
      <c r="E26" s="10">
        <f t="shared" si="1"/>
        <v>0.15384615384615385</v>
      </c>
      <c r="F26" s="10">
        <f t="shared" si="2"/>
        <v>7.6923076923076927E-2</v>
      </c>
      <c r="G26" s="11">
        <f t="shared" si="3"/>
        <v>-0.5625</v>
      </c>
      <c r="H26" s="13">
        <f t="shared" si="4"/>
        <v>-8.6538461538461536E-2</v>
      </c>
    </row>
    <row r="27" spans="1:9" ht="15" x14ac:dyDescent="0.2">
      <c r="B27" s="5" t="s">
        <v>559</v>
      </c>
      <c r="C27" s="7">
        <v>1</v>
      </c>
      <c r="D27" s="7">
        <v>3</v>
      </c>
      <c r="E27" s="10">
        <f t="shared" si="1"/>
        <v>9.6153846153846159E-3</v>
      </c>
      <c r="F27" s="10">
        <f t="shared" si="2"/>
        <v>3.2967032967032968E-2</v>
      </c>
      <c r="G27" s="11">
        <f t="shared" si="3"/>
        <v>2</v>
      </c>
      <c r="H27" s="13">
        <f t="shared" si="4"/>
        <v>1.9230769230769232E-2</v>
      </c>
    </row>
    <row r="28" spans="1:9" ht="15" x14ac:dyDescent="0.2">
      <c r="B28" s="5" t="s">
        <v>3</v>
      </c>
      <c r="C28" s="7">
        <v>13</v>
      </c>
      <c r="D28" s="7">
        <v>3</v>
      </c>
      <c r="E28" s="10">
        <f t="shared" si="1"/>
        <v>0.125</v>
      </c>
      <c r="F28" s="10">
        <f t="shared" si="2"/>
        <v>3.2967032967032968E-2</v>
      </c>
      <c r="G28" s="11">
        <f t="shared" si="3"/>
        <v>-0.76923076923076927</v>
      </c>
      <c r="H28" s="13">
        <f t="shared" si="4"/>
        <v>-9.6153846153846159E-2</v>
      </c>
    </row>
    <row r="29" spans="1:9" ht="15" x14ac:dyDescent="0.2">
      <c r="B29" s="5" t="s">
        <v>5</v>
      </c>
      <c r="C29" s="7">
        <v>8</v>
      </c>
      <c r="D29" s="7">
        <v>17</v>
      </c>
      <c r="E29" s="10">
        <f t="shared" si="1"/>
        <v>7.6923076923076927E-2</v>
      </c>
      <c r="F29" s="10">
        <f t="shared" si="2"/>
        <v>0.18681318681318682</v>
      </c>
      <c r="G29" s="11">
        <f t="shared" si="3"/>
        <v>1.125</v>
      </c>
      <c r="H29" s="13">
        <f t="shared" si="4"/>
        <v>8.6538461538461536E-2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0">
        <f t="shared" si="1"/>
        <v>9.6153846153846159E-3</v>
      </c>
      <c r="F31" s="10" t="str">
        <f t="shared" si="2"/>
        <v/>
      </c>
      <c r="G31" s="11">
        <f t="shared" si="3"/>
        <v>-1</v>
      </c>
      <c r="H31" s="13">
        <f t="shared" si="4"/>
        <v>-9.6153846153846159E-3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6</v>
      </c>
      <c r="E35" s="10" t="str">
        <f t="shared" si="1"/>
        <v/>
      </c>
      <c r="F35" s="10">
        <f t="shared" si="2"/>
        <v>6.5934065934065936E-2</v>
      </c>
      <c r="G35" s="11">
        <f t="shared" si="3"/>
        <v>1</v>
      </c>
      <c r="H35" s="13" t="str">
        <f t="shared" si="4"/>
        <v/>
      </c>
    </row>
    <row r="36" spans="2:8" ht="15" x14ac:dyDescent="0.2">
      <c r="B36" s="5" t="s">
        <v>159</v>
      </c>
      <c r="C36" s="7">
        <v>1</v>
      </c>
      <c r="D36" s="7">
        <v>0</v>
      </c>
      <c r="E36" s="10">
        <f t="shared" si="1"/>
        <v>9.6153846153846159E-3</v>
      </c>
      <c r="F36" s="10" t="str">
        <f t="shared" si="2"/>
        <v/>
      </c>
      <c r="G36" s="11">
        <f t="shared" si="3"/>
        <v>-1</v>
      </c>
      <c r="H36" s="13">
        <f t="shared" si="4"/>
        <v>-9.6153846153846159E-3</v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1</v>
      </c>
      <c r="E43" s="10">
        <f t="shared" si="1"/>
        <v>9.6153846153846159E-3</v>
      </c>
      <c r="F43" s="10">
        <f t="shared" si="2"/>
        <v>1.098901098901099E-2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166</v>
      </c>
      <c r="C44" s="7">
        <v>0</v>
      </c>
      <c r="D44" s="7">
        <v>2</v>
      </c>
      <c r="E44" s="10" t="str">
        <f t="shared" si="1"/>
        <v/>
      </c>
      <c r="F44" s="10">
        <f t="shared" si="2"/>
        <v>2.197802197802198E-2</v>
      </c>
      <c r="G44" s="11">
        <f t="shared" si="3"/>
        <v>1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1</v>
      </c>
      <c r="D46" s="7">
        <v>0</v>
      </c>
      <c r="E46" s="10">
        <f t="shared" si="1"/>
        <v>9.6153846153846159E-3</v>
      </c>
      <c r="F46" s="10" t="str">
        <f t="shared" si="2"/>
        <v/>
      </c>
      <c r="G46" s="11">
        <f t="shared" si="3"/>
        <v>-1</v>
      </c>
      <c r="H46" s="13">
        <f t="shared" si="4"/>
        <v>-9.6153846153846159E-3</v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26</v>
      </c>
      <c r="D49" s="7">
        <v>24</v>
      </c>
      <c r="E49" s="10">
        <f t="shared" si="1"/>
        <v>0.25</v>
      </c>
      <c r="F49" s="10">
        <f t="shared" si="2"/>
        <v>0.26373626373626374</v>
      </c>
      <c r="G49" s="11">
        <f t="shared" si="3"/>
        <v>-7.6923076923076927E-2</v>
      </c>
      <c r="H49" s="13">
        <f t="shared" si="4"/>
        <v>-1.9230769230769232E-2</v>
      </c>
    </row>
    <row r="50" spans="1:9" ht="15" x14ac:dyDescent="0.2">
      <c r="B50" s="5" t="s">
        <v>561</v>
      </c>
      <c r="C50" s="7">
        <v>2</v>
      </c>
      <c r="D50" s="7">
        <v>0</v>
      </c>
      <c r="E50" s="10">
        <f t="shared" si="1"/>
        <v>1.9230769230769232E-2</v>
      </c>
      <c r="F50" s="10" t="str">
        <f t="shared" si="2"/>
        <v/>
      </c>
      <c r="G50" s="11">
        <f t="shared" si="3"/>
        <v>-1</v>
      </c>
      <c r="H50" s="13">
        <f t="shared" si="4"/>
        <v>-1.9230769230769232E-2</v>
      </c>
    </row>
    <row r="51" spans="1:9" ht="15" x14ac:dyDescent="0.2">
      <c r="B51" s="5" t="s">
        <v>12</v>
      </c>
      <c r="C51" s="7">
        <v>1</v>
      </c>
      <c r="D51" s="7">
        <v>3</v>
      </c>
      <c r="E51" s="10">
        <f t="shared" si="1"/>
        <v>9.6153846153846159E-3</v>
      </c>
      <c r="F51" s="10">
        <f t="shared" si="2"/>
        <v>3.2967032967032968E-2</v>
      </c>
      <c r="G51" s="11">
        <f t="shared" si="3"/>
        <v>2</v>
      </c>
      <c r="H51" s="13">
        <f t="shared" si="4"/>
        <v>1.9230769230769232E-2</v>
      </c>
    </row>
    <row r="52" spans="1:9" ht="15" x14ac:dyDescent="0.2">
      <c r="B52" s="5" t="s">
        <v>11</v>
      </c>
      <c r="C52" s="7">
        <v>0</v>
      </c>
      <c r="D52" s="7">
        <v>1</v>
      </c>
      <c r="E52" s="10" t="str">
        <f t="shared" si="1"/>
        <v/>
      </c>
      <c r="F52" s="10">
        <f t="shared" si="2"/>
        <v>1.098901098901099E-2</v>
      </c>
      <c r="G52" s="11">
        <f t="shared" si="3"/>
        <v>1</v>
      </c>
      <c r="H52" s="13" t="str">
        <f t="shared" si="4"/>
        <v/>
      </c>
    </row>
    <row r="53" spans="1:9" ht="15" x14ac:dyDescent="0.2">
      <c r="B53" s="5" t="s">
        <v>421</v>
      </c>
      <c r="C53" s="7">
        <v>1</v>
      </c>
      <c r="D53" s="7">
        <v>4</v>
      </c>
      <c r="E53" s="10">
        <f t="shared" si="1"/>
        <v>9.6153846153846159E-3</v>
      </c>
      <c r="F53" s="10">
        <f t="shared" si="2"/>
        <v>4.3956043956043959E-2</v>
      </c>
      <c r="G53" s="11">
        <f t="shared" si="3"/>
        <v>3</v>
      </c>
      <c r="H53" s="13">
        <f t="shared" si="4"/>
        <v>2.8846153846153848E-2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3</v>
      </c>
      <c r="D60" s="7">
        <v>1</v>
      </c>
      <c r="E60" s="10">
        <f t="shared" si="1"/>
        <v>2.8846153846153848E-2</v>
      </c>
      <c r="F60" s="10">
        <f t="shared" si="2"/>
        <v>1.098901098901099E-2</v>
      </c>
      <c r="G60" s="11">
        <f t="shared" si="3"/>
        <v>-0.66666666666666663</v>
      </c>
      <c r="H60" s="13">
        <f t="shared" si="4"/>
        <v>-1.9230769230769232E-2</v>
      </c>
    </row>
    <row r="61" spans="1:9" ht="15" x14ac:dyDescent="0.2">
      <c r="B61" s="5" t="s">
        <v>170</v>
      </c>
      <c r="C61" s="7">
        <v>0</v>
      </c>
      <c r="D61" s="7">
        <v>1</v>
      </c>
      <c r="E61" s="10" t="str">
        <f t="shared" si="1"/>
        <v/>
      </c>
      <c r="F61" s="10">
        <f t="shared" si="2"/>
        <v>1.098901098901099E-2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0">
        <f t="shared" si="1"/>
        <v>9.6153846153846159E-3</v>
      </c>
      <c r="F62" s="10" t="str">
        <f t="shared" si="2"/>
        <v/>
      </c>
      <c r="G62" s="11">
        <f t="shared" si="3"/>
        <v>-1</v>
      </c>
      <c r="H62" s="13">
        <f t="shared" si="4"/>
        <v>-9.6153846153846159E-3</v>
      </c>
    </row>
    <row r="63" spans="1:9" s="32" customFormat="1" ht="15" x14ac:dyDescent="0.2">
      <c r="A63" s="48"/>
      <c r="B63" s="29" t="s">
        <v>585</v>
      </c>
      <c r="C63" s="30">
        <v>5</v>
      </c>
      <c r="D63" s="7">
        <v>10</v>
      </c>
      <c r="E63" s="40">
        <f t="shared" ref="E63:E64" si="11">+IF(C63=0,"",C63/C$18)</f>
        <v>4.807692307692308E-2</v>
      </c>
      <c r="F63" s="40">
        <f t="shared" ref="F63:F64" si="12">+IF(D63=0,"",D63/D$18)</f>
        <v>0.10989010989010989</v>
      </c>
      <c r="G63" s="11">
        <f t="shared" si="3"/>
        <v>1</v>
      </c>
      <c r="H63" s="25">
        <f t="shared" ref="H63:H64" si="13">+IF(OR(AND(E63=""),(G63="")),"",E63*G63)</f>
        <v>4.807692307692308E-2</v>
      </c>
      <c r="I63" s="2"/>
    </row>
    <row r="64" spans="1:9" s="32" customFormat="1" ht="15" x14ac:dyDescent="0.2">
      <c r="A64" s="48"/>
      <c r="B64" s="29" t="s">
        <v>586</v>
      </c>
      <c r="C64" s="30">
        <v>1</v>
      </c>
      <c r="D64" s="7">
        <v>0</v>
      </c>
      <c r="E64" s="40">
        <f t="shared" si="11"/>
        <v>9.6153846153846159E-3</v>
      </c>
      <c r="F64" s="40" t="str">
        <f t="shared" si="12"/>
        <v/>
      </c>
      <c r="G64" s="11">
        <f t="shared" si="3"/>
        <v>-1</v>
      </c>
      <c r="H64" s="25">
        <f t="shared" si="13"/>
        <v>-9.6153846153846159E-3</v>
      </c>
      <c r="I64" s="2"/>
    </row>
    <row r="65" spans="1:9" ht="15" x14ac:dyDescent="0.2">
      <c r="B65" s="5" t="s">
        <v>172</v>
      </c>
      <c r="C65" s="7">
        <v>0</v>
      </c>
      <c r="D65" s="7">
        <v>2</v>
      </c>
      <c r="E65" s="10" t="str">
        <f t="shared" si="1"/>
        <v/>
      </c>
      <c r="F65" s="10">
        <f t="shared" si="2"/>
        <v>2.197802197802198E-2</v>
      </c>
      <c r="G65" s="11">
        <f t="shared" si="3"/>
        <v>1</v>
      </c>
      <c r="H65" s="13" t="str">
        <f t="shared" si="4"/>
        <v/>
      </c>
    </row>
    <row r="66" spans="1:9" ht="15" x14ac:dyDescent="0.2">
      <c r="B66" s="5" t="s">
        <v>15</v>
      </c>
      <c r="C66" s="7">
        <v>3</v>
      </c>
      <c r="D66" s="7">
        <v>2</v>
      </c>
      <c r="E66" s="10">
        <f t="shared" si="1"/>
        <v>2.8846153846153848E-2</v>
      </c>
      <c r="F66" s="10">
        <f t="shared" si="2"/>
        <v>2.197802197802198E-2</v>
      </c>
      <c r="G66" s="11">
        <f t="shared" si="3"/>
        <v>-0.33333333333333331</v>
      </c>
      <c r="H66" s="13">
        <f t="shared" si="4"/>
        <v>-9.6153846153846159E-3</v>
      </c>
    </row>
    <row r="67" spans="1:9" ht="15" x14ac:dyDescent="0.2">
      <c r="B67" s="5" t="s">
        <v>173</v>
      </c>
      <c r="C67" s="7">
        <v>0</v>
      </c>
      <c r="D67" s="7">
        <v>4</v>
      </c>
      <c r="E67" s="10" t="str">
        <f t="shared" si="1"/>
        <v/>
      </c>
      <c r="F67" s="10">
        <f t="shared" si="2"/>
        <v>4.3956043956043959E-2</v>
      </c>
      <c r="G67" s="11">
        <f t="shared" si="3"/>
        <v>1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1291</v>
      </c>
      <c r="D74" s="52">
        <f>SUM(D75:D163)</f>
        <v>1151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-0.10844306738962045</v>
      </c>
      <c r="H74" s="54">
        <f>+IF(OR(AND(E74=""),(G74="")),"",E74*G74)</f>
        <v>-0.10844306738962045</v>
      </c>
    </row>
    <row r="75" spans="1:9" s="32" customFormat="1" ht="15" x14ac:dyDescent="0.2">
      <c r="A75" s="39"/>
      <c r="B75" s="29" t="s">
        <v>423</v>
      </c>
      <c r="C75" s="7">
        <v>51</v>
      </c>
      <c r="D75" s="7">
        <v>66</v>
      </c>
      <c r="E75" s="31">
        <f>+IF(C75=0,"",C75/C$74)</f>
        <v>3.9504260263361735E-2</v>
      </c>
      <c r="F75" s="31">
        <f>+IF(D75=0,"",D75/D$74)</f>
        <v>5.7341442224152911E-2</v>
      </c>
      <c r="G75" s="11">
        <f t="shared" ref="G75:G138" si="14">+IF(AND(C75=0,D75=0)," ",IF(C75=0,1,IF(D75=0,-1,(D75-C75)/C75)))</f>
        <v>0.29411764705882354</v>
      </c>
      <c r="H75" s="25">
        <f>+IF(OR(AND(E75=""),(G75="")),"",E75*G75)</f>
        <v>1.1618900077459334E-2</v>
      </c>
      <c r="I75" s="2"/>
    </row>
    <row r="76" spans="1:9" s="32" customFormat="1" ht="15" x14ac:dyDescent="0.2">
      <c r="A76" s="39"/>
      <c r="B76" s="29" t="s">
        <v>563</v>
      </c>
      <c r="C76" s="7">
        <v>17</v>
      </c>
      <c r="D76" s="7">
        <v>18</v>
      </c>
      <c r="E76" s="31">
        <f t="shared" ref="E76:E148" si="15">+IF(C76=0,"",C76/C$74)</f>
        <v>1.3168086754453912E-2</v>
      </c>
      <c r="F76" s="31">
        <f t="shared" ref="F76:F148" si="16">+IF(D76=0,"",D76/D$74)</f>
        <v>1.5638575152041704E-2</v>
      </c>
      <c r="G76" s="11">
        <f t="shared" si="14"/>
        <v>5.8823529411764705E-2</v>
      </c>
      <c r="H76" s="25">
        <f t="shared" ref="H76:H148" si="17">+IF(OR(AND(E76=""),(G76="")),"",E76*G76)</f>
        <v>7.7459333849728886E-4</v>
      </c>
      <c r="I76" s="2"/>
    </row>
    <row r="77" spans="1:9" s="32" customFormat="1" ht="15" x14ac:dyDescent="0.2">
      <c r="A77" s="39"/>
      <c r="B77" s="29" t="s">
        <v>516</v>
      </c>
      <c r="C77" s="7">
        <v>3</v>
      </c>
      <c r="D77" s="7">
        <v>1</v>
      </c>
      <c r="E77" s="31">
        <f t="shared" ref="E77" si="18">+IF(C77=0,"",C77/C$74)</f>
        <v>2.3237800154918666E-3</v>
      </c>
      <c r="F77" s="31">
        <f t="shared" ref="F77" si="19">+IF(D77=0,"",D77/D$74)</f>
        <v>8.6880973066898344E-4</v>
      </c>
      <c r="G77" s="11">
        <f t="shared" si="14"/>
        <v>-0.66666666666666663</v>
      </c>
      <c r="H77" s="25">
        <f t="shared" ref="H77" si="20">+IF(OR(AND(E77=""),(G77="")),"",E77*G77)</f>
        <v>-1.5491866769945777E-3</v>
      </c>
      <c r="I77" s="2"/>
    </row>
    <row r="78" spans="1:9" s="32" customFormat="1" ht="15" x14ac:dyDescent="0.2">
      <c r="A78" s="39"/>
      <c r="B78" s="29" t="s">
        <v>564</v>
      </c>
      <c r="C78" s="7">
        <v>43</v>
      </c>
      <c r="D78" s="7">
        <v>57</v>
      </c>
      <c r="E78" s="31">
        <f t="shared" si="15"/>
        <v>3.3307513555383424E-2</v>
      </c>
      <c r="F78" s="31">
        <f t="shared" si="16"/>
        <v>4.9522154648132061E-2</v>
      </c>
      <c r="G78" s="11">
        <f t="shared" si="14"/>
        <v>0.32558139534883723</v>
      </c>
      <c r="H78" s="25">
        <f t="shared" si="17"/>
        <v>1.0844306738962046E-2</v>
      </c>
      <c r="I78" s="2"/>
    </row>
    <row r="79" spans="1:9" s="32" customFormat="1" ht="15" x14ac:dyDescent="0.2">
      <c r="A79" s="39"/>
      <c r="B79" s="29" t="s">
        <v>175</v>
      </c>
      <c r="C79" s="7">
        <v>44</v>
      </c>
      <c r="D79" s="7">
        <v>37</v>
      </c>
      <c r="E79" s="31">
        <f t="shared" si="15"/>
        <v>3.4082106893880713E-2</v>
      </c>
      <c r="F79" s="31">
        <f t="shared" si="16"/>
        <v>3.214596003475239E-2</v>
      </c>
      <c r="G79" s="11">
        <f t="shared" si="14"/>
        <v>-0.15909090909090909</v>
      </c>
      <c r="H79" s="25">
        <f t="shared" si="17"/>
        <v>-5.4221533694810229E-3</v>
      </c>
      <c r="I79" s="2"/>
    </row>
    <row r="80" spans="1:9" s="32" customFormat="1" ht="15" x14ac:dyDescent="0.2">
      <c r="A80" s="39"/>
      <c r="B80" s="29" t="s">
        <v>16</v>
      </c>
      <c r="C80" s="7">
        <v>4</v>
      </c>
      <c r="D80" s="7">
        <v>10</v>
      </c>
      <c r="E80" s="31">
        <f t="shared" si="15"/>
        <v>3.0983733539891559E-3</v>
      </c>
      <c r="F80" s="31">
        <f t="shared" si="16"/>
        <v>8.6880973066898355E-3</v>
      </c>
      <c r="G80" s="11">
        <f t="shared" si="14"/>
        <v>1.5</v>
      </c>
      <c r="H80" s="25">
        <f t="shared" si="17"/>
        <v>4.647560030983734E-3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6</v>
      </c>
      <c r="E81" s="31" t="str">
        <f t="shared" ref="E81" si="21">+IF(C81=0,"",C81/C$74)</f>
        <v/>
      </c>
      <c r="F81" s="31">
        <f t="shared" ref="F81" si="22">+IF(D81=0,"",D81/D$74)</f>
        <v>5.2128583840139013E-3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10</v>
      </c>
      <c r="D83" s="7">
        <v>7</v>
      </c>
      <c r="E83" s="31">
        <f t="shared" si="15"/>
        <v>7.7459333849728895E-3</v>
      </c>
      <c r="F83" s="31">
        <f t="shared" si="16"/>
        <v>6.0816681146828849E-3</v>
      </c>
      <c r="G83" s="11">
        <f t="shared" si="14"/>
        <v>-0.3</v>
      </c>
      <c r="H83" s="25">
        <f t="shared" si="17"/>
        <v>-2.3237800154918666E-3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3</v>
      </c>
      <c r="E84" s="31">
        <f t="shared" si="15"/>
        <v>7.7459333849728897E-4</v>
      </c>
      <c r="F84" s="31">
        <f t="shared" si="16"/>
        <v>2.6064291920069507E-3</v>
      </c>
      <c r="G84" s="11">
        <f t="shared" si="14"/>
        <v>2</v>
      </c>
      <c r="H84" s="25">
        <f t="shared" si="17"/>
        <v>1.5491866769945779E-3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14</v>
      </c>
      <c r="D86" s="7">
        <v>10</v>
      </c>
      <c r="E86" s="31">
        <f t="shared" si="15"/>
        <v>1.0844306738962044E-2</v>
      </c>
      <c r="F86" s="31">
        <f t="shared" si="16"/>
        <v>8.6880973066898355E-3</v>
      </c>
      <c r="G86" s="11">
        <f t="shared" si="14"/>
        <v>-0.2857142857142857</v>
      </c>
      <c r="H86" s="25">
        <f t="shared" si="17"/>
        <v>-3.0983733539891554E-3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11</v>
      </c>
      <c r="D88" s="7">
        <v>64</v>
      </c>
      <c r="E88" s="31">
        <f t="shared" si="15"/>
        <v>8.5205267234701784E-3</v>
      </c>
      <c r="F88" s="31">
        <f t="shared" si="16"/>
        <v>5.560382276281494E-2</v>
      </c>
      <c r="G88" s="11">
        <f t="shared" si="14"/>
        <v>4.8181818181818183</v>
      </c>
      <c r="H88" s="25">
        <f t="shared" si="17"/>
        <v>4.1053446940356314E-2</v>
      </c>
      <c r="I88" s="2"/>
    </row>
    <row r="89" spans="1:9" s="32" customFormat="1" ht="15" x14ac:dyDescent="0.2">
      <c r="A89" s="39"/>
      <c r="B89" s="29" t="s">
        <v>565</v>
      </c>
      <c r="C89" s="7">
        <v>9</v>
      </c>
      <c r="D89" s="7">
        <v>4</v>
      </c>
      <c r="E89" s="31">
        <f t="shared" ref="E89" si="24">+IF(C89=0,"",C89/C$74)</f>
        <v>6.9713400464756006E-3</v>
      </c>
      <c r="F89" s="31">
        <f t="shared" ref="F89" si="25">+IF(D89=0,"",D89/D$74)</f>
        <v>3.4752389226759338E-3</v>
      </c>
      <c r="G89" s="11">
        <f t="shared" si="14"/>
        <v>-0.55555555555555558</v>
      </c>
      <c r="H89" s="25">
        <f t="shared" ref="H89" si="26">+IF(OR(AND(E89=""),(G89="")),"",E89*G89)</f>
        <v>-3.8729666924864452E-3</v>
      </c>
      <c r="I89" s="2"/>
    </row>
    <row r="90" spans="1:9" s="32" customFormat="1" ht="15" x14ac:dyDescent="0.2">
      <c r="A90" s="39"/>
      <c r="B90" s="29" t="s">
        <v>181</v>
      </c>
      <c r="C90" s="7">
        <v>192</v>
      </c>
      <c r="D90" s="7">
        <v>119</v>
      </c>
      <c r="E90" s="31">
        <f t="shared" si="15"/>
        <v>0.14872192099147946</v>
      </c>
      <c r="F90" s="31">
        <f t="shared" si="16"/>
        <v>0.10338835794960903</v>
      </c>
      <c r="G90" s="11">
        <f t="shared" si="14"/>
        <v>-0.38020833333333331</v>
      </c>
      <c r="H90" s="25">
        <f t="shared" si="17"/>
        <v>-5.6545313710302081E-2</v>
      </c>
      <c r="I90" s="2"/>
    </row>
    <row r="91" spans="1:9" s="32" customFormat="1" ht="15" x14ac:dyDescent="0.2">
      <c r="A91" s="39"/>
      <c r="B91" s="29" t="s">
        <v>182</v>
      </c>
      <c r="C91" s="7">
        <v>8</v>
      </c>
      <c r="D91" s="7">
        <v>21</v>
      </c>
      <c r="E91" s="31">
        <f t="shared" si="15"/>
        <v>6.1967467079783118E-3</v>
      </c>
      <c r="F91" s="31">
        <f t="shared" si="16"/>
        <v>1.8245004344048653E-2</v>
      </c>
      <c r="G91" s="11">
        <f t="shared" si="14"/>
        <v>1.625</v>
      </c>
      <c r="H91" s="25">
        <f t="shared" si="17"/>
        <v>1.0069713400464756E-2</v>
      </c>
      <c r="I91" s="2"/>
    </row>
    <row r="92" spans="1:9" s="32" customFormat="1" ht="15" x14ac:dyDescent="0.2">
      <c r="A92" s="39"/>
      <c r="B92" s="29" t="s">
        <v>21</v>
      </c>
      <c r="C92" s="7">
        <v>12</v>
      </c>
      <c r="D92" s="7">
        <v>9</v>
      </c>
      <c r="E92" s="31">
        <f t="shared" si="15"/>
        <v>9.2951200619674663E-3</v>
      </c>
      <c r="F92" s="31">
        <f t="shared" si="16"/>
        <v>7.819287576020852E-3</v>
      </c>
      <c r="G92" s="11">
        <f t="shared" si="14"/>
        <v>-0.25</v>
      </c>
      <c r="H92" s="25">
        <f t="shared" si="17"/>
        <v>-2.3237800154918666E-3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17</v>
      </c>
      <c r="E93" s="31">
        <f t="shared" si="15"/>
        <v>7.7459333849728897E-4</v>
      </c>
      <c r="F93" s="31">
        <f t="shared" si="16"/>
        <v>1.4769765421372719E-2</v>
      </c>
      <c r="G93" s="11">
        <f t="shared" si="14"/>
        <v>16</v>
      </c>
      <c r="H93" s="25">
        <f t="shared" si="17"/>
        <v>1.2393493415956624E-2</v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6</v>
      </c>
      <c r="D95" s="7">
        <v>2</v>
      </c>
      <c r="E95" s="31">
        <f t="shared" ref="E95:E96" si="27">+IF(C95=0,"",C95/C$74)</f>
        <v>4.6475600309837332E-3</v>
      </c>
      <c r="F95" s="31">
        <f t="shared" ref="F95:F96" si="28">+IF(D95=0,"",D95/D$74)</f>
        <v>1.7376194613379669E-3</v>
      </c>
      <c r="G95" s="11">
        <f t="shared" si="14"/>
        <v>-0.66666666666666663</v>
      </c>
      <c r="H95" s="25">
        <f t="shared" ref="H95:H96" si="29">+IF(OR(AND(E95=""),(G95="")),"",E95*G95)</f>
        <v>-3.0983733539891554E-3</v>
      </c>
      <c r="I95" s="2"/>
    </row>
    <row r="96" spans="1:9" s="32" customFormat="1" ht="15" x14ac:dyDescent="0.2">
      <c r="A96" s="39"/>
      <c r="B96" s="29" t="s">
        <v>600</v>
      </c>
      <c r="C96" s="7">
        <v>2</v>
      </c>
      <c r="D96" s="7">
        <v>0</v>
      </c>
      <c r="E96" s="31">
        <f t="shared" si="27"/>
        <v>1.5491866769945779E-3</v>
      </c>
      <c r="F96" s="31" t="str">
        <f t="shared" si="28"/>
        <v/>
      </c>
      <c r="G96" s="11">
        <f t="shared" si="14"/>
        <v>-1</v>
      </c>
      <c r="H96" s="25">
        <f t="shared" si="29"/>
        <v>-1.5491866769945779E-3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12</v>
      </c>
      <c r="D98" s="7">
        <v>13</v>
      </c>
      <c r="E98" s="31">
        <f t="shared" si="15"/>
        <v>9.2951200619674663E-3</v>
      </c>
      <c r="F98" s="31">
        <f t="shared" si="16"/>
        <v>1.1294526498696786E-2</v>
      </c>
      <c r="G98" s="11">
        <f t="shared" si="14"/>
        <v>8.3333333333333329E-2</v>
      </c>
      <c r="H98" s="25">
        <f t="shared" si="17"/>
        <v>7.7459333849728886E-4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1</v>
      </c>
      <c r="E101" s="31" t="str">
        <f t="shared" si="15"/>
        <v/>
      </c>
      <c r="F101" s="31">
        <f t="shared" si="16"/>
        <v>8.6880973066898344E-4</v>
      </c>
      <c r="G101" s="11">
        <f t="shared" si="14"/>
        <v>1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16</v>
      </c>
      <c r="D102" s="7">
        <v>32</v>
      </c>
      <c r="E102" s="31">
        <f t="shared" si="15"/>
        <v>1.2393493415956624E-2</v>
      </c>
      <c r="F102" s="31">
        <f t="shared" si="16"/>
        <v>2.780191138140747E-2</v>
      </c>
      <c r="G102" s="11">
        <f t="shared" si="14"/>
        <v>1</v>
      </c>
      <c r="H102" s="25">
        <f t="shared" si="17"/>
        <v>1.2393493415956624E-2</v>
      </c>
      <c r="I102" s="2"/>
    </row>
    <row r="103" spans="1:9" s="32" customFormat="1" ht="15" x14ac:dyDescent="0.2">
      <c r="A103" s="39"/>
      <c r="B103" s="29" t="s">
        <v>426</v>
      </c>
      <c r="C103" s="7">
        <v>14</v>
      </c>
      <c r="D103" s="7">
        <v>24</v>
      </c>
      <c r="E103" s="31">
        <f t="shared" si="15"/>
        <v>1.0844306738962044E-2</v>
      </c>
      <c r="F103" s="31">
        <f t="shared" si="16"/>
        <v>2.0851433536055605E-2</v>
      </c>
      <c r="G103" s="11">
        <f t="shared" si="14"/>
        <v>0.7142857142857143</v>
      </c>
      <c r="H103" s="25">
        <f t="shared" si="17"/>
        <v>7.7459333849728886E-3</v>
      </c>
      <c r="I103" s="2"/>
    </row>
    <row r="104" spans="1:9" s="32" customFormat="1" ht="15" x14ac:dyDescent="0.2">
      <c r="A104" s="39"/>
      <c r="B104" s="29" t="s">
        <v>18</v>
      </c>
      <c r="C104" s="7">
        <v>18</v>
      </c>
      <c r="D104" s="7">
        <v>5</v>
      </c>
      <c r="E104" s="31">
        <f t="shared" si="15"/>
        <v>1.3942680092951201E-2</v>
      </c>
      <c r="F104" s="31">
        <f t="shared" si="16"/>
        <v>4.3440486533449178E-3</v>
      </c>
      <c r="G104" s="11">
        <f t="shared" si="14"/>
        <v>-0.72222222222222221</v>
      </c>
      <c r="H104" s="25">
        <f t="shared" si="17"/>
        <v>-1.0069713400464756E-2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4</v>
      </c>
      <c r="D106" s="7">
        <v>1</v>
      </c>
      <c r="E106" s="31">
        <f t="shared" si="15"/>
        <v>3.0983733539891559E-3</v>
      </c>
      <c r="F106" s="31">
        <f t="shared" si="16"/>
        <v>8.6880973066898344E-4</v>
      </c>
      <c r="G106" s="11">
        <f t="shared" si="14"/>
        <v>-0.75</v>
      </c>
      <c r="H106" s="25">
        <f t="shared" si="17"/>
        <v>-2.323780015491867E-3</v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1</v>
      </c>
      <c r="E107" s="31">
        <f t="shared" ref="E107" si="33">+IF(C107=0,"",C107/C$74)</f>
        <v>7.7459333849728897E-4</v>
      </c>
      <c r="F107" s="31">
        <f t="shared" ref="F107" si="34">+IF(D107=0,"",D107/D$74)</f>
        <v>8.6880973066898344E-4</v>
      </c>
      <c r="G107" s="11">
        <f t="shared" si="14"/>
        <v>0</v>
      </c>
      <c r="H107" s="25">
        <f t="shared" ref="H107" si="35">+IF(OR(AND(E107=""),(G107="")),"",E107*G107)</f>
        <v>0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14</v>
      </c>
      <c r="D109" s="7">
        <v>40</v>
      </c>
      <c r="E109" s="31">
        <f t="shared" si="15"/>
        <v>1.0844306738962044E-2</v>
      </c>
      <c r="F109" s="31">
        <f t="shared" si="16"/>
        <v>3.4752389226759342E-2</v>
      </c>
      <c r="G109" s="11">
        <f t="shared" si="14"/>
        <v>1.8571428571428572</v>
      </c>
      <c r="H109" s="25">
        <f t="shared" si="17"/>
        <v>2.0139426800929512E-2</v>
      </c>
      <c r="I109" s="2"/>
    </row>
    <row r="110" spans="1:9" s="32" customFormat="1" ht="15" x14ac:dyDescent="0.2">
      <c r="A110" s="39"/>
      <c r="B110" s="29" t="s">
        <v>602</v>
      </c>
      <c r="C110" s="7">
        <v>3</v>
      </c>
      <c r="D110" s="7">
        <v>2</v>
      </c>
      <c r="E110" s="31">
        <f t="shared" si="15"/>
        <v>2.3237800154918666E-3</v>
      </c>
      <c r="F110" s="31">
        <f t="shared" si="16"/>
        <v>1.7376194613379669E-3</v>
      </c>
      <c r="G110" s="11">
        <f t="shared" si="14"/>
        <v>-0.33333333333333331</v>
      </c>
      <c r="H110" s="25">
        <f t="shared" si="17"/>
        <v>-7.7459333849728886E-4</v>
      </c>
      <c r="I110" s="2"/>
    </row>
    <row r="111" spans="1:9" s="32" customFormat="1" ht="15" x14ac:dyDescent="0.2">
      <c r="A111" s="39"/>
      <c r="B111" s="29" t="s">
        <v>603</v>
      </c>
      <c r="C111" s="7">
        <v>18</v>
      </c>
      <c r="D111" s="7">
        <v>12</v>
      </c>
      <c r="E111" s="31">
        <f t="shared" si="15"/>
        <v>1.3942680092951201E-2</v>
      </c>
      <c r="F111" s="31">
        <f t="shared" si="16"/>
        <v>1.0425716768027803E-2</v>
      </c>
      <c r="G111" s="11">
        <f t="shared" si="14"/>
        <v>-0.33333333333333331</v>
      </c>
      <c r="H111" s="25">
        <f t="shared" si="17"/>
        <v>-4.6475600309837332E-3</v>
      </c>
      <c r="I111" s="2"/>
    </row>
    <row r="112" spans="1:9" s="32" customFormat="1" ht="15" x14ac:dyDescent="0.2">
      <c r="A112" s="39"/>
      <c r="B112" s="29" t="s">
        <v>189</v>
      </c>
      <c r="C112" s="7">
        <v>10</v>
      </c>
      <c r="D112" s="7">
        <v>5</v>
      </c>
      <c r="E112" s="31">
        <f t="shared" si="15"/>
        <v>7.7459333849728895E-3</v>
      </c>
      <c r="F112" s="31">
        <f t="shared" si="16"/>
        <v>4.3440486533449178E-3</v>
      </c>
      <c r="G112" s="11">
        <f t="shared" si="14"/>
        <v>-0.5</v>
      </c>
      <c r="H112" s="25">
        <f t="shared" si="17"/>
        <v>-3.8729666924864447E-3</v>
      </c>
      <c r="I112" s="2"/>
    </row>
    <row r="113" spans="1:9" s="32" customFormat="1" ht="15" x14ac:dyDescent="0.2">
      <c r="A113" s="39"/>
      <c r="B113" s="29" t="s">
        <v>190</v>
      </c>
      <c r="C113" s="7">
        <v>24</v>
      </c>
      <c r="D113" s="7">
        <v>20</v>
      </c>
      <c r="E113" s="31">
        <f t="shared" si="15"/>
        <v>1.8590240123934933E-2</v>
      </c>
      <c r="F113" s="31">
        <f t="shared" si="16"/>
        <v>1.7376194613379671E-2</v>
      </c>
      <c r="G113" s="11">
        <f t="shared" si="14"/>
        <v>-0.16666666666666666</v>
      </c>
      <c r="H113" s="25">
        <f t="shared" si="17"/>
        <v>-3.0983733539891554E-3</v>
      </c>
      <c r="I113" s="2"/>
    </row>
    <row r="114" spans="1:9" s="32" customFormat="1" ht="15" x14ac:dyDescent="0.2">
      <c r="A114" s="39"/>
      <c r="B114" s="29" t="s">
        <v>191</v>
      </c>
      <c r="C114" s="7">
        <v>4</v>
      </c>
      <c r="D114" s="7">
        <v>3</v>
      </c>
      <c r="E114" s="31">
        <f t="shared" si="15"/>
        <v>3.0983733539891559E-3</v>
      </c>
      <c r="F114" s="31">
        <f t="shared" si="16"/>
        <v>2.6064291920069507E-3</v>
      </c>
      <c r="G114" s="11">
        <f t="shared" si="14"/>
        <v>-0.25</v>
      </c>
      <c r="H114" s="25">
        <f t="shared" si="17"/>
        <v>-7.7459333849728897E-4</v>
      </c>
      <c r="I114" s="2"/>
    </row>
    <row r="115" spans="1:9" s="32" customFormat="1" ht="15" x14ac:dyDescent="0.2">
      <c r="A115" s="39"/>
      <c r="B115" s="29" t="s">
        <v>27</v>
      </c>
      <c r="C115" s="7">
        <v>2</v>
      </c>
      <c r="D115" s="7">
        <v>3</v>
      </c>
      <c r="E115" s="31">
        <f t="shared" si="15"/>
        <v>1.5491866769945779E-3</v>
      </c>
      <c r="F115" s="31">
        <f t="shared" si="16"/>
        <v>2.6064291920069507E-3</v>
      </c>
      <c r="G115" s="11">
        <f t="shared" si="14"/>
        <v>0.5</v>
      </c>
      <c r="H115" s="25">
        <f t="shared" si="17"/>
        <v>7.7459333849728897E-4</v>
      </c>
      <c r="I115" s="2"/>
    </row>
    <row r="116" spans="1:9" s="32" customFormat="1" ht="15" x14ac:dyDescent="0.2">
      <c r="A116" s="39"/>
      <c r="B116" s="29" t="s">
        <v>192</v>
      </c>
      <c r="C116" s="7">
        <v>1</v>
      </c>
      <c r="D116" s="7">
        <v>0</v>
      </c>
      <c r="E116" s="31">
        <f t="shared" si="15"/>
        <v>7.7459333849728897E-4</v>
      </c>
      <c r="F116" s="31" t="str">
        <f t="shared" si="16"/>
        <v/>
      </c>
      <c r="G116" s="11">
        <f t="shared" si="14"/>
        <v>-1</v>
      </c>
      <c r="H116" s="25">
        <f t="shared" si="17"/>
        <v>-7.7459333849728897E-4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17</v>
      </c>
      <c r="D118" s="7">
        <v>17</v>
      </c>
      <c r="E118" s="31">
        <f t="shared" si="15"/>
        <v>1.3168086754453912E-2</v>
      </c>
      <c r="F118" s="31">
        <f t="shared" si="16"/>
        <v>1.4769765421372719E-2</v>
      </c>
      <c r="G118" s="11">
        <f t="shared" si="14"/>
        <v>0</v>
      </c>
      <c r="H118" s="25">
        <f t="shared" si="17"/>
        <v>0</v>
      </c>
      <c r="I118" s="2"/>
    </row>
    <row r="119" spans="1:9" s="32" customFormat="1" ht="15" x14ac:dyDescent="0.2">
      <c r="A119" s="39"/>
      <c r="B119" s="29" t="s">
        <v>24</v>
      </c>
      <c r="C119" s="7">
        <v>4</v>
      </c>
      <c r="D119" s="7">
        <v>25</v>
      </c>
      <c r="E119" s="31">
        <f t="shared" si="15"/>
        <v>3.0983733539891559E-3</v>
      </c>
      <c r="F119" s="31">
        <f t="shared" si="16"/>
        <v>2.1720243266724587E-2</v>
      </c>
      <c r="G119" s="11">
        <f t="shared" si="14"/>
        <v>5.25</v>
      </c>
      <c r="H119" s="25">
        <f t="shared" si="17"/>
        <v>1.6266460108443067E-2</v>
      </c>
      <c r="I119" s="2"/>
    </row>
    <row r="120" spans="1:9" s="32" customFormat="1" ht="15" x14ac:dyDescent="0.2">
      <c r="A120" s="39"/>
      <c r="B120" s="29" t="s">
        <v>194</v>
      </c>
      <c r="C120" s="7">
        <v>3</v>
      </c>
      <c r="D120" s="7">
        <v>1</v>
      </c>
      <c r="E120" s="31">
        <f t="shared" si="15"/>
        <v>2.3237800154918666E-3</v>
      </c>
      <c r="F120" s="31">
        <f t="shared" si="16"/>
        <v>8.6880973066898344E-4</v>
      </c>
      <c r="G120" s="11">
        <f t="shared" si="14"/>
        <v>-0.66666666666666663</v>
      </c>
      <c r="H120" s="25">
        <f t="shared" si="17"/>
        <v>-1.5491866769945777E-3</v>
      </c>
      <c r="I120" s="2"/>
    </row>
    <row r="121" spans="1:9" s="32" customFormat="1" ht="15" x14ac:dyDescent="0.2">
      <c r="A121" s="39"/>
      <c r="B121" s="29" t="s">
        <v>25</v>
      </c>
      <c r="C121" s="7">
        <v>4</v>
      </c>
      <c r="D121" s="7">
        <v>2</v>
      </c>
      <c r="E121" s="31">
        <f t="shared" si="15"/>
        <v>3.0983733539891559E-3</v>
      </c>
      <c r="F121" s="31">
        <f t="shared" si="16"/>
        <v>1.7376194613379669E-3</v>
      </c>
      <c r="G121" s="11">
        <f t="shared" si="14"/>
        <v>-0.5</v>
      </c>
      <c r="H121" s="25">
        <f t="shared" si="17"/>
        <v>-1.5491866769945779E-3</v>
      </c>
      <c r="I121" s="2"/>
    </row>
    <row r="122" spans="1:9" s="32" customFormat="1" ht="15" x14ac:dyDescent="0.2">
      <c r="A122" s="39"/>
      <c r="B122" s="29" t="s">
        <v>23</v>
      </c>
      <c r="C122" s="7">
        <v>3</v>
      </c>
      <c r="D122" s="7">
        <v>3</v>
      </c>
      <c r="E122" s="31">
        <f t="shared" si="15"/>
        <v>2.3237800154918666E-3</v>
      </c>
      <c r="F122" s="31">
        <f t="shared" si="16"/>
        <v>2.6064291920069507E-3</v>
      </c>
      <c r="G122" s="11">
        <f t="shared" si="14"/>
        <v>0</v>
      </c>
      <c r="H122" s="25">
        <f t="shared" si="17"/>
        <v>0</v>
      </c>
      <c r="I122" s="2"/>
    </row>
    <row r="123" spans="1:9" s="32" customFormat="1" ht="15" x14ac:dyDescent="0.2">
      <c r="A123" s="39"/>
      <c r="B123" s="29" t="s">
        <v>26</v>
      </c>
      <c r="C123" s="7">
        <v>43</v>
      </c>
      <c r="D123" s="7">
        <v>53</v>
      </c>
      <c r="E123" s="31">
        <f t="shared" si="15"/>
        <v>3.3307513555383424E-2</v>
      </c>
      <c r="F123" s="31">
        <f t="shared" si="16"/>
        <v>4.6046915725456126E-2</v>
      </c>
      <c r="G123" s="11">
        <f t="shared" si="14"/>
        <v>0.23255813953488372</v>
      </c>
      <c r="H123" s="25">
        <f t="shared" si="17"/>
        <v>7.7459333849728895E-3</v>
      </c>
      <c r="I123" s="2"/>
    </row>
    <row r="124" spans="1:9" s="32" customFormat="1" ht="15" x14ac:dyDescent="0.2">
      <c r="A124" s="39"/>
      <c r="B124" s="29" t="s">
        <v>195</v>
      </c>
      <c r="C124" s="7">
        <v>14</v>
      </c>
      <c r="D124" s="7">
        <v>12</v>
      </c>
      <c r="E124" s="31">
        <f t="shared" si="15"/>
        <v>1.0844306738962044E-2</v>
      </c>
      <c r="F124" s="31">
        <f t="shared" si="16"/>
        <v>1.0425716768027803E-2</v>
      </c>
      <c r="G124" s="11">
        <f t="shared" si="14"/>
        <v>-0.14285714285714285</v>
      </c>
      <c r="H124" s="25">
        <f t="shared" si="17"/>
        <v>-1.5491866769945777E-3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20</v>
      </c>
      <c r="D126" s="7">
        <v>12</v>
      </c>
      <c r="E126" s="31">
        <f t="shared" si="15"/>
        <v>1.5491866769945779E-2</v>
      </c>
      <c r="F126" s="31">
        <f t="shared" si="16"/>
        <v>1.0425716768027803E-2</v>
      </c>
      <c r="G126" s="11">
        <f t="shared" si="14"/>
        <v>-0.4</v>
      </c>
      <c r="H126" s="25">
        <f t="shared" si="17"/>
        <v>-6.1967467079783118E-3</v>
      </c>
      <c r="I126" s="2"/>
    </row>
    <row r="127" spans="1:9" s="32" customFormat="1" ht="15" x14ac:dyDescent="0.2">
      <c r="A127" s="39"/>
      <c r="B127" s="29" t="s">
        <v>196</v>
      </c>
      <c r="C127" s="7">
        <v>8</v>
      </c>
      <c r="D127" s="7">
        <v>30</v>
      </c>
      <c r="E127" s="31">
        <f t="shared" si="15"/>
        <v>6.1967467079783118E-3</v>
      </c>
      <c r="F127" s="31">
        <f t="shared" si="16"/>
        <v>2.6064291920069503E-2</v>
      </c>
      <c r="G127" s="11">
        <f t="shared" si="14"/>
        <v>2.75</v>
      </c>
      <c r="H127" s="25">
        <f t="shared" si="17"/>
        <v>1.7041053446940357E-2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474</v>
      </c>
      <c r="D129" s="7">
        <v>268</v>
      </c>
      <c r="E129" s="31">
        <f t="shared" si="15"/>
        <v>0.36715724244771497</v>
      </c>
      <c r="F129" s="31">
        <f t="shared" si="16"/>
        <v>0.23284100781928757</v>
      </c>
      <c r="G129" s="11">
        <f t="shared" si="14"/>
        <v>-0.43459915611814348</v>
      </c>
      <c r="H129" s="25">
        <f t="shared" si="17"/>
        <v>-0.15956622773044155</v>
      </c>
      <c r="I129" s="2"/>
    </row>
    <row r="130" spans="1:9" s="32" customFormat="1" ht="15" x14ac:dyDescent="0.2">
      <c r="A130" s="39"/>
      <c r="B130" s="29" t="s">
        <v>197</v>
      </c>
      <c r="C130" s="7">
        <v>12</v>
      </c>
      <c r="D130" s="7">
        <v>9</v>
      </c>
      <c r="E130" s="31">
        <f t="shared" si="15"/>
        <v>9.2951200619674663E-3</v>
      </c>
      <c r="F130" s="31">
        <f t="shared" si="16"/>
        <v>7.819287576020852E-3</v>
      </c>
      <c r="G130" s="11">
        <f t="shared" si="14"/>
        <v>-0.25</v>
      </c>
      <c r="H130" s="25">
        <f t="shared" si="17"/>
        <v>-2.3237800154918666E-3</v>
      </c>
      <c r="I130" s="2"/>
    </row>
    <row r="131" spans="1:9" s="32" customFormat="1" ht="15" x14ac:dyDescent="0.2">
      <c r="A131" s="39"/>
      <c r="B131" s="29" t="s">
        <v>198</v>
      </c>
      <c r="C131" s="7">
        <v>20</v>
      </c>
      <c r="D131" s="7">
        <v>6</v>
      </c>
      <c r="E131" s="31">
        <f t="shared" si="15"/>
        <v>1.5491866769945779E-2</v>
      </c>
      <c r="F131" s="31">
        <f t="shared" si="16"/>
        <v>5.2128583840139013E-3</v>
      </c>
      <c r="G131" s="11">
        <f t="shared" si="14"/>
        <v>-0.7</v>
      </c>
      <c r="H131" s="25">
        <f t="shared" si="17"/>
        <v>-1.0844306738962044E-2</v>
      </c>
      <c r="I131" s="2"/>
    </row>
    <row r="132" spans="1:9" s="32" customFormat="1" ht="15" x14ac:dyDescent="0.2">
      <c r="A132" s="39"/>
      <c r="B132" s="29" t="s">
        <v>28</v>
      </c>
      <c r="C132" s="7">
        <v>27</v>
      </c>
      <c r="D132" s="7">
        <v>11</v>
      </c>
      <c r="E132" s="31">
        <f t="shared" si="15"/>
        <v>2.0914020139426802E-2</v>
      </c>
      <c r="F132" s="31">
        <f t="shared" si="16"/>
        <v>9.5569070373588191E-3</v>
      </c>
      <c r="G132" s="11">
        <f t="shared" si="14"/>
        <v>-0.59259259259259256</v>
      </c>
      <c r="H132" s="25">
        <f t="shared" si="17"/>
        <v>-1.2393493415956622E-2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3</v>
      </c>
      <c r="E133" s="31" t="str">
        <f t="shared" si="15"/>
        <v/>
      </c>
      <c r="F133" s="31">
        <f t="shared" si="16"/>
        <v>2.6064291920069507E-3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43</v>
      </c>
      <c r="E134" s="31">
        <f t="shared" ref="E134" si="36">+IF(C134=0,"",C134/C$74)</f>
        <v>7.7459333849728897E-4</v>
      </c>
      <c r="F134" s="31">
        <f t="shared" ref="F134" si="37">+IF(D134=0,"",D134/D$74)</f>
        <v>3.7358818418766288E-2</v>
      </c>
      <c r="G134" s="11">
        <f t="shared" si="14"/>
        <v>42</v>
      </c>
      <c r="H134" s="25">
        <f t="shared" ref="H134" si="38">+IF(OR(AND(E134=""),(G134="")),"",E134*G134)</f>
        <v>3.2532920216886134E-2</v>
      </c>
      <c r="I134" s="2"/>
    </row>
    <row r="135" spans="1:9" s="32" customFormat="1" ht="15" x14ac:dyDescent="0.2">
      <c r="A135" s="39"/>
      <c r="B135" s="29" t="s">
        <v>30</v>
      </c>
      <c r="C135" s="7">
        <v>3</v>
      </c>
      <c r="D135" s="7">
        <v>9</v>
      </c>
      <c r="E135" s="31">
        <f t="shared" si="15"/>
        <v>2.3237800154918666E-3</v>
      </c>
      <c r="F135" s="31">
        <f t="shared" si="16"/>
        <v>7.819287576020852E-3</v>
      </c>
      <c r="G135" s="11">
        <f t="shared" si="14"/>
        <v>2</v>
      </c>
      <c r="H135" s="25">
        <f t="shared" si="17"/>
        <v>4.6475600309837332E-3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5</v>
      </c>
      <c r="D137" s="7">
        <v>1</v>
      </c>
      <c r="E137" s="31">
        <f t="shared" si="15"/>
        <v>3.8729666924864447E-3</v>
      </c>
      <c r="F137" s="31">
        <f t="shared" si="16"/>
        <v>8.6880973066898344E-4</v>
      </c>
      <c r="G137" s="11">
        <f t="shared" si="14"/>
        <v>-0.8</v>
      </c>
      <c r="H137" s="25">
        <f t="shared" si="17"/>
        <v>-3.0983733539891559E-3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2</v>
      </c>
      <c r="E139" s="31">
        <f t="shared" si="15"/>
        <v>7.7459333849728897E-4</v>
      </c>
      <c r="F139" s="31">
        <f t="shared" si="16"/>
        <v>1.7376194613379669E-3</v>
      </c>
      <c r="G139" s="11">
        <f t="shared" ref="G139:G163" si="39">+IF(AND(C139=0,D139=0)," ",IF(C139=0,1,IF(D139=0,-1,(D139-C139)/C139)))</f>
        <v>1</v>
      </c>
      <c r="H139" s="25">
        <f t="shared" si="17"/>
        <v>7.7459333849728897E-4</v>
      </c>
      <c r="I139" s="2"/>
    </row>
    <row r="140" spans="1:9" s="32" customFormat="1" ht="15" x14ac:dyDescent="0.2">
      <c r="A140" s="39"/>
      <c r="B140" s="29" t="s">
        <v>202</v>
      </c>
      <c r="C140" s="7">
        <v>2</v>
      </c>
      <c r="D140" s="7">
        <v>0</v>
      </c>
      <c r="E140" s="31">
        <f t="shared" si="15"/>
        <v>1.5491866769945779E-3</v>
      </c>
      <c r="F140" s="31" t="str">
        <f t="shared" si="16"/>
        <v/>
      </c>
      <c r="G140" s="11">
        <f t="shared" si="39"/>
        <v>-1</v>
      </c>
      <c r="H140" s="25">
        <f t="shared" si="17"/>
        <v>-1.5491866769945779E-3</v>
      </c>
      <c r="I140" s="2"/>
    </row>
    <row r="141" spans="1:9" s="32" customFormat="1" ht="15" x14ac:dyDescent="0.2">
      <c r="A141" s="39"/>
      <c r="B141" s="29" t="s">
        <v>430</v>
      </c>
      <c r="C141" s="7">
        <v>17</v>
      </c>
      <c r="D141" s="7">
        <v>11</v>
      </c>
      <c r="E141" s="31">
        <f t="shared" si="15"/>
        <v>1.3168086754453912E-2</v>
      </c>
      <c r="F141" s="31">
        <f t="shared" si="16"/>
        <v>9.5569070373588191E-3</v>
      </c>
      <c r="G141" s="11">
        <f t="shared" si="39"/>
        <v>-0.35294117647058826</v>
      </c>
      <c r="H141" s="25">
        <f t="shared" si="17"/>
        <v>-4.647560030983734E-3</v>
      </c>
      <c r="I141" s="2"/>
    </row>
    <row r="142" spans="1:9" s="32" customFormat="1" ht="15" x14ac:dyDescent="0.2">
      <c r="A142" s="39"/>
      <c r="B142" s="29" t="s">
        <v>203</v>
      </c>
      <c r="C142" s="7">
        <v>3</v>
      </c>
      <c r="D142" s="7">
        <v>0</v>
      </c>
      <c r="E142" s="31">
        <f t="shared" si="15"/>
        <v>2.3237800154918666E-3</v>
      </c>
      <c r="F142" s="31" t="str">
        <f t="shared" si="16"/>
        <v/>
      </c>
      <c r="G142" s="11">
        <f t="shared" si="39"/>
        <v>-1</v>
      </c>
      <c r="H142" s="25">
        <f t="shared" si="17"/>
        <v>-2.3237800154918666E-3</v>
      </c>
      <c r="I142" s="2"/>
    </row>
    <row r="143" spans="1:9" s="32" customFormat="1" ht="15" x14ac:dyDescent="0.2">
      <c r="A143" s="39"/>
      <c r="B143" s="29" t="s">
        <v>204</v>
      </c>
      <c r="C143" s="7">
        <v>2</v>
      </c>
      <c r="D143" s="7">
        <v>0</v>
      </c>
      <c r="E143" s="31">
        <f t="shared" si="15"/>
        <v>1.5491866769945779E-3</v>
      </c>
      <c r="F143" s="31" t="str">
        <f t="shared" si="16"/>
        <v/>
      </c>
      <c r="G143" s="11">
        <f t="shared" si="39"/>
        <v>-1</v>
      </c>
      <c r="H143" s="25">
        <f t="shared" si="17"/>
        <v>-1.5491866769945779E-3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0</v>
      </c>
      <c r="E145" s="31">
        <f t="shared" si="15"/>
        <v>7.7459333849728897E-4</v>
      </c>
      <c r="F145" s="31" t="str">
        <f t="shared" si="16"/>
        <v/>
      </c>
      <c r="G145" s="11">
        <f t="shared" si="39"/>
        <v>-1</v>
      </c>
      <c r="H145" s="25">
        <f t="shared" si="17"/>
        <v>-7.7459333849728897E-4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4</v>
      </c>
      <c r="D150" s="7">
        <v>3</v>
      </c>
      <c r="E150" s="31">
        <f t="shared" si="46"/>
        <v>3.0983733539891559E-3</v>
      </c>
      <c r="F150" s="31">
        <f t="shared" si="47"/>
        <v>2.6064291920069507E-3</v>
      </c>
      <c r="G150" s="11">
        <f t="shared" si="39"/>
        <v>-0.25</v>
      </c>
      <c r="H150" s="25">
        <f t="shared" si="48"/>
        <v>-7.7459333849728897E-4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17</v>
      </c>
      <c r="D152" s="7">
        <v>7</v>
      </c>
      <c r="E152" s="31">
        <f t="shared" si="46"/>
        <v>1.3168086754453912E-2</v>
      </c>
      <c r="F152" s="31">
        <f t="shared" si="47"/>
        <v>6.0816681146828849E-3</v>
      </c>
      <c r="G152" s="11">
        <f t="shared" si="39"/>
        <v>-0.58823529411764708</v>
      </c>
      <c r="H152" s="25">
        <f t="shared" si="48"/>
        <v>-7.7459333849728895E-3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1</v>
      </c>
      <c r="D155" s="7">
        <v>2</v>
      </c>
      <c r="E155" s="31">
        <f t="shared" si="46"/>
        <v>7.7459333849728897E-4</v>
      </c>
      <c r="F155" s="31">
        <f t="shared" si="47"/>
        <v>1.7376194613379669E-3</v>
      </c>
      <c r="G155" s="11">
        <f t="shared" si="39"/>
        <v>1</v>
      </c>
      <c r="H155" s="25">
        <f t="shared" si="48"/>
        <v>7.7459333849728897E-4</v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7.7459333849728897E-4</v>
      </c>
      <c r="F156" s="31" t="str">
        <f t="shared" si="47"/>
        <v/>
      </c>
      <c r="G156" s="11">
        <f t="shared" si="39"/>
        <v>-1</v>
      </c>
      <c r="H156" s="25">
        <f t="shared" si="48"/>
        <v>-7.7459333849728897E-4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2</v>
      </c>
      <c r="D158" s="7">
        <v>0</v>
      </c>
      <c r="E158" s="31">
        <f t="shared" si="46"/>
        <v>1.5491866769945779E-3</v>
      </c>
      <c r="F158" s="31" t="str">
        <f t="shared" si="47"/>
        <v/>
      </c>
      <c r="G158" s="11">
        <f t="shared" si="39"/>
        <v>-1</v>
      </c>
      <c r="H158" s="25">
        <f t="shared" si="48"/>
        <v>-1.5491866769945779E-3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11</v>
      </c>
      <c r="D160" s="7">
        <v>6</v>
      </c>
      <c r="E160" s="31">
        <f t="shared" ref="E160:E163" si="57">+IF(C160=0,"",C160/C$74)</f>
        <v>8.5205267234701784E-3</v>
      </c>
      <c r="F160" s="31">
        <f t="shared" ref="F160:F163" si="58">+IF(D160=0,"",D160/D$74)</f>
        <v>5.2128583840139013E-3</v>
      </c>
      <c r="G160" s="11">
        <f t="shared" si="39"/>
        <v>-0.45454545454545453</v>
      </c>
      <c r="H160" s="25">
        <f t="shared" ref="H160:H163" si="59">+IF(OR(AND(E160=""),(G160="")),"",E160*G160)</f>
        <v>-3.8729666924864447E-3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7.7459333849728897E-4</v>
      </c>
      <c r="F161" s="31" t="str">
        <f t="shared" si="58"/>
        <v/>
      </c>
      <c r="G161" s="11">
        <f t="shared" si="39"/>
        <v>-1</v>
      </c>
      <c r="H161" s="25">
        <f t="shared" si="59"/>
        <v>-7.7459333849728897E-4</v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2</v>
      </c>
      <c r="E162" s="31">
        <f t="shared" si="57"/>
        <v>7.7459333849728897E-4</v>
      </c>
      <c r="F162" s="31">
        <f t="shared" si="58"/>
        <v>1.7376194613379669E-3</v>
      </c>
      <c r="G162" s="11">
        <f t="shared" si="39"/>
        <v>1</v>
      </c>
      <c r="H162" s="25">
        <f t="shared" si="59"/>
        <v>7.7459333849728897E-4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1211</v>
      </c>
      <c r="D169" s="52">
        <f>SUM(D170:D339)</f>
        <v>1005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-0.17010734929810073</v>
      </c>
      <c r="H169" s="54">
        <f>+IF(OR(AND(E169=""),(G169="")),"",E169*G169)</f>
        <v>-0.17010734929810073</v>
      </c>
    </row>
    <row r="170" spans="1:9" s="32" customFormat="1" ht="15" x14ac:dyDescent="0.2">
      <c r="A170" s="39"/>
      <c r="B170" s="41" t="s">
        <v>432</v>
      </c>
      <c r="C170" s="7">
        <v>11</v>
      </c>
      <c r="D170" s="7">
        <v>29</v>
      </c>
      <c r="E170" s="31">
        <f t="shared" si="60"/>
        <v>9.0834021469859624E-3</v>
      </c>
      <c r="F170" s="31">
        <f t="shared" si="61"/>
        <v>2.8855721393034824E-2</v>
      </c>
      <c r="G170" s="11">
        <f t="shared" ref="G170:G236" si="62">+IF(AND(C170=0,D170=0)," ",IF(C170=0,1,IF(D170=0,-1,(D170-C170)/C170)))</f>
        <v>1.6363636363636365</v>
      </c>
      <c r="H170" s="25">
        <f>+IF(OR(AND(E170=""),(G170="")),"",E170*G170)</f>
        <v>1.4863748967795212E-2</v>
      </c>
      <c r="I170" s="2"/>
    </row>
    <row r="171" spans="1:9" s="32" customFormat="1" ht="15" x14ac:dyDescent="0.2">
      <c r="A171" s="39"/>
      <c r="B171" s="41" t="s">
        <v>569</v>
      </c>
      <c r="C171" s="7">
        <v>6</v>
      </c>
      <c r="D171" s="7">
        <v>6</v>
      </c>
      <c r="E171" s="31">
        <f t="shared" si="60"/>
        <v>4.9545829892650699E-3</v>
      </c>
      <c r="F171" s="31">
        <f t="shared" si="61"/>
        <v>5.9701492537313433E-3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53</v>
      </c>
      <c r="D172" s="7">
        <v>24</v>
      </c>
      <c r="E172" s="31">
        <f t="shared" si="60"/>
        <v>4.376548307184145E-2</v>
      </c>
      <c r="F172" s="31">
        <f t="shared" si="61"/>
        <v>2.3880597014925373E-2</v>
      </c>
      <c r="G172" s="11">
        <f t="shared" si="62"/>
        <v>-0.54716981132075471</v>
      </c>
      <c r="H172" s="25">
        <f t="shared" si="63"/>
        <v>-2.3947151114781171E-2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14</v>
      </c>
      <c r="D174" s="7">
        <v>29</v>
      </c>
      <c r="E174" s="31">
        <f t="shared" si="60"/>
        <v>1.1560693641618497E-2</v>
      </c>
      <c r="F174" s="31">
        <f t="shared" si="61"/>
        <v>2.8855721393034824E-2</v>
      </c>
      <c r="G174" s="11">
        <f t="shared" si="62"/>
        <v>1.0714285714285714</v>
      </c>
      <c r="H174" s="25">
        <f t="shared" si="63"/>
        <v>1.2386457473162674E-2</v>
      </c>
      <c r="I174" s="2"/>
    </row>
    <row r="175" spans="1:9" s="32" customFormat="1" ht="15" x14ac:dyDescent="0.2">
      <c r="A175" s="39"/>
      <c r="B175" s="41" t="s">
        <v>42</v>
      </c>
      <c r="C175" s="7">
        <v>71</v>
      </c>
      <c r="D175" s="7">
        <v>50</v>
      </c>
      <c r="E175" s="31">
        <f t="shared" si="60"/>
        <v>5.8629232039636665E-2</v>
      </c>
      <c r="F175" s="31">
        <f t="shared" si="61"/>
        <v>4.975124378109453E-2</v>
      </c>
      <c r="G175" s="11">
        <f t="shared" si="62"/>
        <v>-0.29577464788732394</v>
      </c>
      <c r="H175" s="25">
        <f t="shared" si="63"/>
        <v>-1.7341040462427747E-2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1</v>
      </c>
      <c r="E176" s="31" t="str">
        <f t="shared" si="60"/>
        <v/>
      </c>
      <c r="F176" s="31">
        <f t="shared" si="61"/>
        <v>9.9502487562189048E-4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10</v>
      </c>
      <c r="D177" s="7">
        <v>7</v>
      </c>
      <c r="E177" s="31">
        <f t="shared" si="60"/>
        <v>8.2576383154417832E-3</v>
      </c>
      <c r="F177" s="31">
        <f t="shared" si="61"/>
        <v>6.965174129353234E-3</v>
      </c>
      <c r="G177" s="11">
        <f t="shared" si="62"/>
        <v>-0.3</v>
      </c>
      <c r="H177" s="25">
        <f t="shared" si="63"/>
        <v>-2.477291494632535E-3</v>
      </c>
      <c r="I177" s="2"/>
    </row>
    <row r="178" spans="1:9" s="32" customFormat="1" ht="15" x14ac:dyDescent="0.2">
      <c r="A178" s="39"/>
      <c r="B178" s="41" t="s">
        <v>573</v>
      </c>
      <c r="C178" s="7">
        <v>1</v>
      </c>
      <c r="D178" s="7">
        <v>1</v>
      </c>
      <c r="E178" s="31">
        <f t="shared" si="60"/>
        <v>8.2576383154417832E-4</v>
      </c>
      <c r="F178" s="31">
        <f t="shared" si="61"/>
        <v>9.9502487562189048E-4</v>
      </c>
      <c r="G178" s="11">
        <f t="shared" si="62"/>
        <v>0</v>
      </c>
      <c r="H178" s="25">
        <f t="shared" si="63"/>
        <v>0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3</v>
      </c>
      <c r="D181" s="7">
        <v>10</v>
      </c>
      <c r="E181" s="31">
        <f t="shared" si="60"/>
        <v>2.477291494632535E-3</v>
      </c>
      <c r="F181" s="31">
        <f t="shared" si="61"/>
        <v>9.9502487562189053E-3</v>
      </c>
      <c r="G181" s="11">
        <f t="shared" si="62"/>
        <v>2.3333333333333335</v>
      </c>
      <c r="H181" s="25">
        <f t="shared" si="63"/>
        <v>5.7803468208092483E-3</v>
      </c>
      <c r="I181" s="2"/>
    </row>
    <row r="182" spans="1:9" s="32" customFormat="1" ht="15" x14ac:dyDescent="0.2">
      <c r="A182" s="39"/>
      <c r="B182" s="41" t="s">
        <v>43</v>
      </c>
      <c r="C182" s="7">
        <v>8</v>
      </c>
      <c r="D182" s="7">
        <v>0</v>
      </c>
      <c r="E182" s="31">
        <f t="shared" si="60"/>
        <v>6.6061106523534266E-3</v>
      </c>
      <c r="F182" s="31" t="str">
        <f t="shared" si="61"/>
        <v/>
      </c>
      <c r="G182" s="11">
        <f t="shared" si="62"/>
        <v>-1</v>
      </c>
      <c r="H182" s="25">
        <f t="shared" si="63"/>
        <v>-6.6061106523534266E-3</v>
      </c>
      <c r="I182" s="2"/>
    </row>
    <row r="183" spans="1:9" s="32" customFormat="1" ht="15" x14ac:dyDescent="0.2">
      <c r="A183" s="39"/>
      <c r="B183" s="41" t="s">
        <v>517</v>
      </c>
      <c r="C183" s="7">
        <v>5</v>
      </c>
      <c r="D183" s="7">
        <v>22</v>
      </c>
      <c r="E183" s="31">
        <f t="shared" ref="E183" si="64">+IF(C183=0,"",C183/C$169)</f>
        <v>4.1288191577208916E-3</v>
      </c>
      <c r="F183" s="31">
        <f t="shared" ref="F183" si="65">+IF(D183=0,"",D183/D$169)</f>
        <v>2.1890547263681594E-2</v>
      </c>
      <c r="G183" s="11">
        <f t="shared" si="62"/>
        <v>3.4</v>
      </c>
      <c r="H183" s="25">
        <f t="shared" ref="H183" si="66">+IF(OR(AND(E183=""),(G183="")),"",E183*G183)</f>
        <v>1.4037985136251031E-2</v>
      </c>
      <c r="I183" s="2"/>
    </row>
    <row r="184" spans="1:9" s="32" customFormat="1" ht="15" x14ac:dyDescent="0.2">
      <c r="A184" s="39"/>
      <c r="B184" s="41" t="s">
        <v>435</v>
      </c>
      <c r="C184" s="7">
        <v>15</v>
      </c>
      <c r="D184" s="7">
        <v>23</v>
      </c>
      <c r="E184" s="31">
        <f t="shared" ref="E184:F187" si="67">+IF(C184=0,"",C184/C$169)</f>
        <v>1.2386457473162676E-2</v>
      </c>
      <c r="F184" s="31">
        <f t="shared" si="67"/>
        <v>2.2885572139303482E-2</v>
      </c>
      <c r="G184" s="11">
        <f t="shared" si="62"/>
        <v>0.53333333333333333</v>
      </c>
      <c r="H184" s="25">
        <f t="shared" si="63"/>
        <v>6.6061106523534266E-3</v>
      </c>
      <c r="I184" s="2"/>
    </row>
    <row r="185" spans="1:9" s="32" customFormat="1" ht="15" x14ac:dyDescent="0.2">
      <c r="A185" s="39"/>
      <c r="B185" s="41" t="s">
        <v>574</v>
      </c>
      <c r="C185" s="7">
        <v>14</v>
      </c>
      <c r="D185" s="7">
        <v>23</v>
      </c>
      <c r="E185" s="31">
        <f t="shared" si="67"/>
        <v>1.1560693641618497E-2</v>
      </c>
      <c r="F185" s="31">
        <f t="shared" si="67"/>
        <v>2.2885572139303482E-2</v>
      </c>
      <c r="G185" s="11">
        <f t="shared" si="62"/>
        <v>0.6428571428571429</v>
      </c>
      <c r="H185" s="25">
        <f t="shared" si="63"/>
        <v>7.4318744838976058E-3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2</v>
      </c>
      <c r="E187" s="31" t="str">
        <f t="shared" si="67"/>
        <v/>
      </c>
      <c r="F187" s="31">
        <f t="shared" si="67"/>
        <v>1.990049751243781E-3</v>
      </c>
      <c r="G187" s="11">
        <f t="shared" si="62"/>
        <v>1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2</v>
      </c>
      <c r="E189" s="31">
        <f t="shared" si="68"/>
        <v>8.2576383154417832E-4</v>
      </c>
      <c r="F189" s="31">
        <f t="shared" si="69"/>
        <v>1.990049751243781E-3</v>
      </c>
      <c r="G189" s="11">
        <f t="shared" si="62"/>
        <v>1</v>
      </c>
      <c r="H189" s="25">
        <f t="shared" si="70"/>
        <v>8.2576383154417832E-4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2</v>
      </c>
      <c r="D191" s="7">
        <v>1</v>
      </c>
      <c r="E191" s="31">
        <f t="shared" ref="E191:F196" si="75">+IF(C191=0,"",C191/C$169)</f>
        <v>1.6515276630883566E-3</v>
      </c>
      <c r="F191" s="31">
        <f t="shared" si="75"/>
        <v>9.9502487562189048E-4</v>
      </c>
      <c r="G191" s="11">
        <f t="shared" si="62"/>
        <v>-0.5</v>
      </c>
      <c r="H191" s="25">
        <f t="shared" si="63"/>
        <v>-8.2576383154417832E-4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0</v>
      </c>
      <c r="E194" s="31">
        <f t="shared" si="75"/>
        <v>8.2576383154417832E-4</v>
      </c>
      <c r="F194" s="31" t="str">
        <f t="shared" si="75"/>
        <v/>
      </c>
      <c r="G194" s="11">
        <f t="shared" si="62"/>
        <v>-1</v>
      </c>
      <c r="H194" s="25">
        <f t="shared" ref="H194" si="76">+IF(OR(AND(E194=""),(G194="")),"",E194*G194)</f>
        <v>-8.2576383154417832E-4</v>
      </c>
      <c r="I194" s="2"/>
    </row>
    <row r="195" spans="1:9" s="32" customFormat="1" ht="15" x14ac:dyDescent="0.2">
      <c r="A195" s="39"/>
      <c r="B195" s="41" t="s">
        <v>212</v>
      </c>
      <c r="C195" s="7">
        <v>1</v>
      </c>
      <c r="D195" s="7">
        <v>4</v>
      </c>
      <c r="E195" s="31">
        <f t="shared" si="75"/>
        <v>8.2576383154417832E-4</v>
      </c>
      <c r="F195" s="31">
        <f t="shared" si="75"/>
        <v>3.9800995024875619E-3</v>
      </c>
      <c r="G195" s="11">
        <f t="shared" si="62"/>
        <v>3</v>
      </c>
      <c r="H195" s="25">
        <f t="shared" si="63"/>
        <v>2.477291494632535E-3</v>
      </c>
      <c r="I195" s="2"/>
    </row>
    <row r="196" spans="1:9" s="32" customFormat="1" ht="15" x14ac:dyDescent="0.2">
      <c r="A196" s="39"/>
      <c r="B196" s="41" t="s">
        <v>436</v>
      </c>
      <c r="C196" s="7">
        <v>6</v>
      </c>
      <c r="D196" s="7">
        <v>0</v>
      </c>
      <c r="E196" s="31">
        <f t="shared" si="75"/>
        <v>4.9545829892650699E-3</v>
      </c>
      <c r="F196" s="31" t="str">
        <f t="shared" si="75"/>
        <v/>
      </c>
      <c r="G196" s="11">
        <f t="shared" si="62"/>
        <v>-1</v>
      </c>
      <c r="H196" s="25">
        <f t="shared" si="63"/>
        <v>-4.9545829892650699E-3</v>
      </c>
      <c r="I196" s="2"/>
    </row>
    <row r="197" spans="1:9" s="32" customFormat="1" ht="15" x14ac:dyDescent="0.2">
      <c r="A197" s="39"/>
      <c r="B197" s="41" t="s">
        <v>521</v>
      </c>
      <c r="C197" s="7">
        <v>14</v>
      </c>
      <c r="D197" s="7">
        <v>8</v>
      </c>
      <c r="E197" s="31">
        <f t="shared" ref="E197" si="77">+IF(C197=0,"",C197/C$169)</f>
        <v>1.1560693641618497E-2</v>
      </c>
      <c r="F197" s="31">
        <f t="shared" ref="F197" si="78">+IF(D197=0,"",D197/D$169)</f>
        <v>7.9601990049751239E-3</v>
      </c>
      <c r="G197" s="11">
        <f t="shared" si="62"/>
        <v>-0.42857142857142855</v>
      </c>
      <c r="H197" s="25">
        <f t="shared" ref="H197" si="79">+IF(OR(AND(E197=""),(G197="")),"",E197*G197)</f>
        <v>-4.9545829892650699E-3</v>
      </c>
      <c r="I197" s="2"/>
    </row>
    <row r="198" spans="1:9" s="32" customFormat="1" ht="15" x14ac:dyDescent="0.2">
      <c r="A198" s="39"/>
      <c r="B198" s="41" t="s">
        <v>213</v>
      </c>
      <c r="C198" s="7">
        <v>12</v>
      </c>
      <c r="D198" s="7">
        <v>13</v>
      </c>
      <c r="E198" s="31">
        <f t="shared" ref="E198:F204" si="80">+IF(C198=0,"",C198/C$169)</f>
        <v>9.9091659785301399E-3</v>
      </c>
      <c r="F198" s="31">
        <f t="shared" si="80"/>
        <v>1.2935323383084577E-2</v>
      </c>
      <c r="G198" s="11">
        <f t="shared" si="62"/>
        <v>8.3333333333333329E-2</v>
      </c>
      <c r="H198" s="25">
        <f t="shared" si="63"/>
        <v>8.2576383154417832E-4</v>
      </c>
      <c r="I198" s="2"/>
    </row>
    <row r="199" spans="1:9" s="32" customFormat="1" ht="15" x14ac:dyDescent="0.2">
      <c r="A199" s="39"/>
      <c r="B199" s="41" t="s">
        <v>214</v>
      </c>
      <c r="C199" s="7">
        <v>7</v>
      </c>
      <c r="D199" s="7">
        <v>36</v>
      </c>
      <c r="E199" s="31">
        <f t="shared" si="80"/>
        <v>5.7803468208092483E-3</v>
      </c>
      <c r="F199" s="31">
        <f t="shared" si="80"/>
        <v>3.5820895522388062E-2</v>
      </c>
      <c r="G199" s="11">
        <f t="shared" si="62"/>
        <v>4.1428571428571432</v>
      </c>
      <c r="H199" s="25">
        <f t="shared" si="63"/>
        <v>2.3947151114781174E-2</v>
      </c>
      <c r="I199" s="2"/>
    </row>
    <row r="200" spans="1:9" s="32" customFormat="1" ht="15" x14ac:dyDescent="0.2">
      <c r="A200" s="39"/>
      <c r="B200" s="41" t="s">
        <v>215</v>
      </c>
      <c r="C200" s="7">
        <v>4</v>
      </c>
      <c r="D200" s="7">
        <v>12</v>
      </c>
      <c r="E200" s="31">
        <f t="shared" si="80"/>
        <v>3.3030553261767133E-3</v>
      </c>
      <c r="F200" s="31">
        <f t="shared" si="80"/>
        <v>1.1940298507462687E-2</v>
      </c>
      <c r="G200" s="11">
        <f t="shared" si="62"/>
        <v>2</v>
      </c>
      <c r="H200" s="25">
        <f t="shared" si="63"/>
        <v>6.6061106523534266E-3</v>
      </c>
      <c r="I200" s="2"/>
    </row>
    <row r="201" spans="1:9" s="32" customFormat="1" ht="15" x14ac:dyDescent="0.2">
      <c r="A201" s="39"/>
      <c r="B201" s="41" t="s">
        <v>216</v>
      </c>
      <c r="C201" s="7">
        <v>26</v>
      </c>
      <c r="D201" s="7">
        <v>13</v>
      </c>
      <c r="E201" s="31">
        <f t="shared" si="80"/>
        <v>2.1469859620148638E-2</v>
      </c>
      <c r="F201" s="31">
        <f t="shared" si="80"/>
        <v>1.2935323383084577E-2</v>
      </c>
      <c r="G201" s="11">
        <f t="shared" si="62"/>
        <v>-0.5</v>
      </c>
      <c r="H201" s="25">
        <f t="shared" si="63"/>
        <v>-1.0734929810074319E-2</v>
      </c>
      <c r="I201" s="2"/>
    </row>
    <row r="202" spans="1:9" s="32" customFormat="1" ht="15" x14ac:dyDescent="0.2">
      <c r="A202" s="39"/>
      <c r="B202" s="41" t="s">
        <v>437</v>
      </c>
      <c r="C202" s="7">
        <v>19</v>
      </c>
      <c r="D202" s="7">
        <v>6</v>
      </c>
      <c r="E202" s="31">
        <f t="shared" si="80"/>
        <v>1.5689512799339389E-2</v>
      </c>
      <c r="F202" s="31">
        <f t="shared" si="80"/>
        <v>5.9701492537313433E-3</v>
      </c>
      <c r="G202" s="11">
        <f t="shared" si="62"/>
        <v>-0.68421052631578949</v>
      </c>
      <c r="H202" s="25">
        <f t="shared" si="63"/>
        <v>-1.0734929810074319E-2</v>
      </c>
      <c r="I202" s="2"/>
    </row>
    <row r="203" spans="1:9" s="32" customFormat="1" ht="15" x14ac:dyDescent="0.2">
      <c r="A203" s="39"/>
      <c r="B203" s="41" t="s">
        <v>438</v>
      </c>
      <c r="C203" s="7">
        <v>2</v>
      </c>
      <c r="D203" s="7">
        <v>6</v>
      </c>
      <c r="E203" s="31">
        <f t="shared" si="80"/>
        <v>1.6515276630883566E-3</v>
      </c>
      <c r="F203" s="31">
        <f t="shared" si="80"/>
        <v>5.9701492537313433E-3</v>
      </c>
      <c r="G203" s="11">
        <f t="shared" si="62"/>
        <v>2</v>
      </c>
      <c r="H203" s="25">
        <f t="shared" si="63"/>
        <v>3.3030553261767133E-3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16</v>
      </c>
      <c r="D205" s="7">
        <v>5</v>
      </c>
      <c r="E205" s="31">
        <f t="shared" ref="E205" si="81">+IF(C205=0,"",C205/C$169)</f>
        <v>1.3212221304706853E-2</v>
      </c>
      <c r="F205" s="31">
        <f t="shared" ref="F205" si="82">+IF(D205=0,"",D205/D$169)</f>
        <v>4.9751243781094526E-3</v>
      </c>
      <c r="G205" s="11">
        <f t="shared" si="62"/>
        <v>-0.6875</v>
      </c>
      <c r="H205" s="25">
        <f t="shared" ref="H205" si="83">+IF(OR(AND(E205=""),(G205="")),"",E205*G205)</f>
        <v>-9.0834021469859624E-3</v>
      </c>
      <c r="I205" s="2"/>
    </row>
    <row r="206" spans="1:9" s="32" customFormat="1" ht="15" x14ac:dyDescent="0.2">
      <c r="A206" s="39"/>
      <c r="B206" s="41" t="s">
        <v>218</v>
      </c>
      <c r="C206" s="7">
        <v>6</v>
      </c>
      <c r="D206" s="7">
        <v>7</v>
      </c>
      <c r="E206" s="31">
        <f t="shared" ref="E206:F213" si="84">+IF(C206=0,"",C206/C$169)</f>
        <v>4.9545829892650699E-3</v>
      </c>
      <c r="F206" s="31">
        <f t="shared" si="84"/>
        <v>6.965174129353234E-3</v>
      </c>
      <c r="G206" s="11">
        <f t="shared" si="62"/>
        <v>0.16666666666666666</v>
      </c>
      <c r="H206" s="25">
        <f t="shared" si="63"/>
        <v>8.2576383154417832E-4</v>
      </c>
      <c r="I206" s="2"/>
    </row>
    <row r="207" spans="1:9" s="32" customFormat="1" ht="15" x14ac:dyDescent="0.2">
      <c r="A207" s="39"/>
      <c r="B207" s="41" t="s">
        <v>219</v>
      </c>
      <c r="C207" s="7">
        <v>53</v>
      </c>
      <c r="D207" s="7">
        <v>65</v>
      </c>
      <c r="E207" s="31">
        <f t="shared" si="84"/>
        <v>4.376548307184145E-2</v>
      </c>
      <c r="F207" s="31">
        <f t="shared" si="84"/>
        <v>6.4676616915422883E-2</v>
      </c>
      <c r="G207" s="11">
        <f t="shared" si="62"/>
        <v>0.22641509433962265</v>
      </c>
      <c r="H207" s="25">
        <f t="shared" si="63"/>
        <v>9.9091659785301399E-3</v>
      </c>
      <c r="I207" s="2"/>
    </row>
    <row r="208" spans="1:9" s="32" customFormat="1" ht="15" x14ac:dyDescent="0.2">
      <c r="A208" s="39"/>
      <c r="B208" s="41" t="s">
        <v>220</v>
      </c>
      <c r="C208" s="7">
        <v>2</v>
      </c>
      <c r="D208" s="7">
        <v>0</v>
      </c>
      <c r="E208" s="31">
        <f t="shared" si="84"/>
        <v>1.6515276630883566E-3</v>
      </c>
      <c r="F208" s="31" t="str">
        <f t="shared" si="84"/>
        <v/>
      </c>
      <c r="G208" s="11">
        <f t="shared" si="62"/>
        <v>-1</v>
      </c>
      <c r="H208" s="25">
        <f t="shared" si="63"/>
        <v>-1.6515276630883566E-3</v>
      </c>
      <c r="I208" s="2"/>
    </row>
    <row r="209" spans="1:9" s="32" customFormat="1" ht="15" x14ac:dyDescent="0.2">
      <c r="A209" s="39"/>
      <c r="B209" s="41" t="s">
        <v>46</v>
      </c>
      <c r="C209" s="7">
        <v>1</v>
      </c>
      <c r="D209" s="7">
        <v>0</v>
      </c>
      <c r="E209" s="31">
        <f t="shared" si="84"/>
        <v>8.2576383154417832E-4</v>
      </c>
      <c r="F209" s="31" t="str">
        <f t="shared" si="84"/>
        <v/>
      </c>
      <c r="G209" s="11">
        <f t="shared" si="62"/>
        <v>-1</v>
      </c>
      <c r="H209" s="25">
        <f t="shared" si="63"/>
        <v>-8.2576383154417832E-4</v>
      </c>
      <c r="I209" s="2"/>
    </row>
    <row r="210" spans="1:9" s="32" customFormat="1" ht="15" x14ac:dyDescent="0.2">
      <c r="A210" s="39"/>
      <c r="B210" s="41" t="s">
        <v>47</v>
      </c>
      <c r="C210" s="7">
        <v>117</v>
      </c>
      <c r="D210" s="7">
        <v>75</v>
      </c>
      <c r="E210" s="31">
        <f t="shared" si="84"/>
        <v>9.661436829066887E-2</v>
      </c>
      <c r="F210" s="31">
        <f t="shared" si="84"/>
        <v>7.4626865671641784E-2</v>
      </c>
      <c r="G210" s="11">
        <f t="shared" si="62"/>
        <v>-0.35897435897435898</v>
      </c>
      <c r="H210" s="25">
        <f t="shared" si="63"/>
        <v>-3.4682080924855495E-2</v>
      </c>
      <c r="I210" s="2"/>
    </row>
    <row r="211" spans="1:9" s="32" customFormat="1" ht="15" x14ac:dyDescent="0.2">
      <c r="A211" s="39"/>
      <c r="B211" s="41" t="s">
        <v>221</v>
      </c>
      <c r="C211" s="7">
        <v>64</v>
      </c>
      <c r="D211" s="7">
        <v>2</v>
      </c>
      <c r="E211" s="31">
        <f t="shared" si="84"/>
        <v>5.2848885218827413E-2</v>
      </c>
      <c r="F211" s="31">
        <f t="shared" si="84"/>
        <v>1.990049751243781E-3</v>
      </c>
      <c r="G211" s="11">
        <f t="shared" si="62"/>
        <v>-0.96875</v>
      </c>
      <c r="H211" s="25">
        <f t="shared" si="63"/>
        <v>-5.1197357555739058E-2</v>
      </c>
      <c r="I211" s="2"/>
    </row>
    <row r="212" spans="1:9" s="32" customFormat="1" ht="15" x14ac:dyDescent="0.2">
      <c r="A212" s="39"/>
      <c r="B212" s="41" t="s">
        <v>222</v>
      </c>
      <c r="C212" s="7">
        <v>1</v>
      </c>
      <c r="D212" s="7">
        <v>0</v>
      </c>
      <c r="E212" s="31">
        <f t="shared" si="84"/>
        <v>8.2576383154417832E-4</v>
      </c>
      <c r="F212" s="31" t="str">
        <f t="shared" si="84"/>
        <v/>
      </c>
      <c r="G212" s="11">
        <f t="shared" si="62"/>
        <v>-1</v>
      </c>
      <c r="H212" s="25">
        <f t="shared" si="63"/>
        <v>-8.2576383154417832E-4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21</v>
      </c>
      <c r="D217" s="7">
        <v>0</v>
      </c>
      <c r="E217" s="31">
        <f t="shared" si="92"/>
        <v>1.7341040462427744E-2</v>
      </c>
      <c r="F217" s="31" t="str">
        <f t="shared" si="93"/>
        <v/>
      </c>
      <c r="G217" s="11">
        <f t="shared" si="62"/>
        <v>-1</v>
      </c>
      <c r="H217" s="25">
        <f t="shared" si="63"/>
        <v>-1.7341040462427744E-2</v>
      </c>
      <c r="I217" s="2"/>
    </row>
    <row r="218" spans="1:9" s="32" customFormat="1" ht="15" x14ac:dyDescent="0.2">
      <c r="A218" s="39"/>
      <c r="B218" s="41" t="s">
        <v>48</v>
      </c>
      <c r="C218" s="7">
        <v>4</v>
      </c>
      <c r="D218" s="7">
        <v>0</v>
      </c>
      <c r="E218" s="31">
        <f t="shared" si="92"/>
        <v>3.3030553261767133E-3</v>
      </c>
      <c r="F218" s="31" t="str">
        <f t="shared" si="93"/>
        <v/>
      </c>
      <c r="G218" s="11">
        <f t="shared" si="62"/>
        <v>-1</v>
      </c>
      <c r="H218" s="25">
        <f t="shared" si="63"/>
        <v>-3.3030553261767133E-3</v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5</v>
      </c>
      <c r="D221" s="7">
        <v>0</v>
      </c>
      <c r="E221" s="31">
        <f t="shared" si="92"/>
        <v>4.1288191577208916E-3</v>
      </c>
      <c r="F221" s="31" t="str">
        <f t="shared" si="93"/>
        <v/>
      </c>
      <c r="G221" s="11">
        <f t="shared" si="62"/>
        <v>-1</v>
      </c>
      <c r="H221" s="25">
        <f t="shared" si="63"/>
        <v>-4.1288191577208916E-3</v>
      </c>
      <c r="I221" s="2"/>
    </row>
    <row r="222" spans="1:9" s="32" customFormat="1" ht="15" x14ac:dyDescent="0.2">
      <c r="A222" s="39"/>
      <c r="B222" s="41" t="s">
        <v>605</v>
      </c>
      <c r="C222" s="7">
        <v>58</v>
      </c>
      <c r="D222" s="7">
        <v>32</v>
      </c>
      <c r="E222" s="31">
        <f t="shared" si="92"/>
        <v>4.7894302229562348E-2</v>
      </c>
      <c r="F222" s="31">
        <f t="shared" si="93"/>
        <v>3.1840796019900496E-2</v>
      </c>
      <c r="G222" s="11">
        <f t="shared" si="62"/>
        <v>-0.44827586206896552</v>
      </c>
      <c r="H222" s="25">
        <f t="shared" si="63"/>
        <v>-2.1469859620148638E-2</v>
      </c>
      <c r="I222" s="2"/>
    </row>
    <row r="223" spans="1:9" s="32" customFormat="1" ht="15" x14ac:dyDescent="0.2">
      <c r="A223" s="39"/>
      <c r="B223" s="41" t="s">
        <v>226</v>
      </c>
      <c r="C223" s="7">
        <v>1</v>
      </c>
      <c r="D223" s="7">
        <v>0</v>
      </c>
      <c r="E223" s="31">
        <f t="shared" si="92"/>
        <v>8.2576383154417832E-4</v>
      </c>
      <c r="F223" s="31" t="str">
        <f t="shared" si="93"/>
        <v/>
      </c>
      <c r="G223" s="11">
        <f t="shared" si="62"/>
        <v>-1</v>
      </c>
      <c r="H223" s="25">
        <f t="shared" si="63"/>
        <v>-8.2576383154417832E-4</v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1</v>
      </c>
      <c r="E224" s="31" t="str">
        <f t="shared" si="92"/>
        <v/>
      </c>
      <c r="F224" s="31">
        <f t="shared" si="93"/>
        <v>9.9502487562189048E-4</v>
      </c>
      <c r="G224" s="11">
        <f t="shared" si="62"/>
        <v>1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3</v>
      </c>
      <c r="D225" s="7">
        <v>6</v>
      </c>
      <c r="E225" s="31">
        <f t="shared" si="92"/>
        <v>2.477291494632535E-3</v>
      </c>
      <c r="F225" s="31">
        <f t="shared" si="93"/>
        <v>5.9701492537313433E-3</v>
      </c>
      <c r="G225" s="11">
        <f t="shared" si="62"/>
        <v>1</v>
      </c>
      <c r="H225" s="25">
        <f t="shared" si="63"/>
        <v>2.477291494632535E-3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4</v>
      </c>
      <c r="D227" s="7">
        <v>2</v>
      </c>
      <c r="E227" s="31">
        <f t="shared" si="92"/>
        <v>3.3030553261767133E-3</v>
      </c>
      <c r="F227" s="31">
        <f t="shared" si="93"/>
        <v>1.990049751243781E-3</v>
      </c>
      <c r="G227" s="11">
        <f t="shared" si="62"/>
        <v>-0.5</v>
      </c>
      <c r="H227" s="25">
        <f t="shared" si="63"/>
        <v>-1.6515276630883566E-3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1</v>
      </c>
      <c r="E231" s="31" t="str">
        <f t="shared" si="92"/>
        <v/>
      </c>
      <c r="F231" s="31">
        <f t="shared" si="93"/>
        <v>9.9502487562189048E-4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8</v>
      </c>
      <c r="D234" s="7">
        <v>5</v>
      </c>
      <c r="E234" s="31">
        <f t="shared" si="92"/>
        <v>6.6061106523534266E-3</v>
      </c>
      <c r="F234" s="31">
        <f t="shared" si="93"/>
        <v>4.9751243781094526E-3</v>
      </c>
      <c r="G234" s="11">
        <f t="shared" si="62"/>
        <v>-0.375</v>
      </c>
      <c r="H234" s="25">
        <f t="shared" si="63"/>
        <v>-2.477291494632535E-3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101</v>
      </c>
      <c r="D236" s="7">
        <v>42</v>
      </c>
      <c r="E236" s="31">
        <f t="shared" si="92"/>
        <v>8.3402146985962017E-2</v>
      </c>
      <c r="F236" s="31">
        <f t="shared" si="93"/>
        <v>4.1791044776119404E-2</v>
      </c>
      <c r="G236" s="11">
        <f t="shared" si="62"/>
        <v>-0.58415841584158412</v>
      </c>
      <c r="H236" s="25">
        <f t="shared" si="63"/>
        <v>-4.8720066061106522E-2</v>
      </c>
      <c r="I236" s="2"/>
    </row>
    <row r="237" spans="1:9" s="32" customFormat="1" ht="15" x14ac:dyDescent="0.2">
      <c r="A237" s="39"/>
      <c r="B237" s="41" t="s">
        <v>55</v>
      </c>
      <c r="C237" s="7">
        <v>18</v>
      </c>
      <c r="D237" s="7">
        <v>4</v>
      </c>
      <c r="E237" s="31">
        <f t="shared" si="92"/>
        <v>1.486374896779521E-2</v>
      </c>
      <c r="F237" s="31">
        <f t="shared" si="93"/>
        <v>3.9800995024875619E-3</v>
      </c>
      <c r="G237" s="11">
        <f t="shared" ref="G237:G300" si="99">+IF(AND(C237=0,D237=0)," ",IF(C237=0,1,IF(D237=0,-1,(D237-C237)/C237)))</f>
        <v>-0.77777777777777779</v>
      </c>
      <c r="H237" s="25">
        <f t="shared" si="63"/>
        <v>-1.1560693641618497E-2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23</v>
      </c>
      <c r="D239" s="7">
        <v>11</v>
      </c>
      <c r="E239" s="31">
        <f t="shared" si="92"/>
        <v>1.8992568125516102E-2</v>
      </c>
      <c r="F239" s="31">
        <f t="shared" si="93"/>
        <v>1.0945273631840797E-2</v>
      </c>
      <c r="G239" s="11">
        <f t="shared" si="99"/>
        <v>-0.52173913043478259</v>
      </c>
      <c r="H239" s="25">
        <f t="shared" si="63"/>
        <v>-9.9091659785301399E-3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</v>
      </c>
      <c r="D242" s="7">
        <v>1</v>
      </c>
      <c r="E242" s="31">
        <f t="shared" si="92"/>
        <v>8.2576383154417832E-4</v>
      </c>
      <c r="F242" s="31">
        <f t="shared" si="93"/>
        <v>9.9502487562189048E-4</v>
      </c>
      <c r="G242" s="11">
        <f t="shared" si="99"/>
        <v>0</v>
      </c>
      <c r="H242" s="25">
        <f t="shared" si="63"/>
        <v>0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2</v>
      </c>
      <c r="D244" s="7">
        <v>4</v>
      </c>
      <c r="E244" s="31">
        <f t="shared" si="92"/>
        <v>1.6515276630883566E-3</v>
      </c>
      <c r="F244" s="31">
        <f t="shared" si="93"/>
        <v>3.9800995024875619E-3</v>
      </c>
      <c r="G244" s="11">
        <f t="shared" si="99"/>
        <v>1</v>
      </c>
      <c r="H244" s="25">
        <f t="shared" si="63"/>
        <v>1.6515276630883566E-3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4</v>
      </c>
      <c r="D248" s="7">
        <v>2</v>
      </c>
      <c r="E248" s="31">
        <f t="shared" si="92"/>
        <v>3.3030553261767133E-3</v>
      </c>
      <c r="F248" s="31">
        <f t="shared" si="93"/>
        <v>1.990049751243781E-3</v>
      </c>
      <c r="G248" s="11">
        <f t="shared" si="99"/>
        <v>-0.5</v>
      </c>
      <c r="H248" s="25">
        <f t="shared" si="100"/>
        <v>-1.6515276630883566E-3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5</v>
      </c>
      <c r="E250" s="31">
        <f t="shared" si="92"/>
        <v>8.2576383154417832E-4</v>
      </c>
      <c r="F250" s="31">
        <f t="shared" si="93"/>
        <v>4.9751243781094526E-3</v>
      </c>
      <c r="G250" s="11">
        <f t="shared" si="99"/>
        <v>4</v>
      </c>
      <c r="H250" s="25">
        <f t="shared" si="100"/>
        <v>3.3030553261767133E-3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6</v>
      </c>
      <c r="D254" s="7">
        <v>1</v>
      </c>
      <c r="E254" s="31">
        <f t="shared" si="92"/>
        <v>4.9545829892650699E-3</v>
      </c>
      <c r="F254" s="31">
        <f t="shared" si="93"/>
        <v>9.9502487562189048E-4</v>
      </c>
      <c r="G254" s="11">
        <f t="shared" si="99"/>
        <v>-0.83333333333333337</v>
      </c>
      <c r="H254" s="25">
        <f t="shared" si="100"/>
        <v>-4.1288191577208916E-3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1</v>
      </c>
      <c r="E255" s="31" t="str">
        <f t="shared" si="92"/>
        <v/>
      </c>
      <c r="F255" s="31">
        <f t="shared" si="93"/>
        <v>9.9502487562189048E-4</v>
      </c>
      <c r="G255" s="11">
        <f t="shared" si="99"/>
        <v>1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2</v>
      </c>
      <c r="D257" s="7">
        <v>0</v>
      </c>
      <c r="E257" s="31">
        <f t="shared" si="92"/>
        <v>1.6515276630883566E-3</v>
      </c>
      <c r="F257" s="31" t="str">
        <f t="shared" si="93"/>
        <v/>
      </c>
      <c r="G257" s="11">
        <f t="shared" si="99"/>
        <v>-1</v>
      </c>
      <c r="H257" s="25">
        <f t="shared" si="100"/>
        <v>-1.6515276630883566E-3</v>
      </c>
      <c r="I257" s="2"/>
    </row>
    <row r="258" spans="1:9" s="32" customFormat="1" ht="15" x14ac:dyDescent="0.2">
      <c r="A258" s="39"/>
      <c r="B258" s="41" t="s">
        <v>451</v>
      </c>
      <c r="C258" s="7">
        <v>3</v>
      </c>
      <c r="D258" s="7">
        <v>1</v>
      </c>
      <c r="E258" s="31">
        <f t="shared" si="92"/>
        <v>2.477291494632535E-3</v>
      </c>
      <c r="F258" s="31">
        <f t="shared" si="93"/>
        <v>9.9502487562189048E-4</v>
      </c>
      <c r="G258" s="11">
        <f t="shared" si="99"/>
        <v>-0.66666666666666663</v>
      </c>
      <c r="H258" s="25">
        <f t="shared" si="100"/>
        <v>-1.6515276630883566E-3</v>
      </c>
      <c r="I258" s="2"/>
    </row>
    <row r="259" spans="1:9" s="32" customFormat="1" ht="15" x14ac:dyDescent="0.2">
      <c r="A259" s="39"/>
      <c r="B259" s="41" t="s">
        <v>452</v>
      </c>
      <c r="C259" s="7">
        <v>1</v>
      </c>
      <c r="D259" s="7">
        <v>1</v>
      </c>
      <c r="E259" s="31">
        <f t="shared" si="92"/>
        <v>8.2576383154417832E-4</v>
      </c>
      <c r="F259" s="31">
        <f t="shared" si="93"/>
        <v>9.9502487562189048E-4</v>
      </c>
      <c r="G259" s="11">
        <f t="shared" si="99"/>
        <v>0</v>
      </c>
      <c r="H259" s="25">
        <f t="shared" si="100"/>
        <v>0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9.9502487562189048E-4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8</v>
      </c>
      <c r="D263" s="7">
        <v>6</v>
      </c>
      <c r="E263" s="31">
        <f t="shared" si="104"/>
        <v>6.6061106523534266E-3</v>
      </c>
      <c r="F263" s="31">
        <f t="shared" si="104"/>
        <v>5.9701492537313433E-3</v>
      </c>
      <c r="G263" s="11">
        <f t="shared" si="99"/>
        <v>-0.25</v>
      </c>
      <c r="H263" s="25">
        <f t="shared" si="100"/>
        <v>-1.6515276630883566E-3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1</v>
      </c>
      <c r="E269" s="31" t="str">
        <f t="shared" si="105"/>
        <v/>
      </c>
      <c r="F269" s="31">
        <f t="shared" si="106"/>
        <v>9.9502487562189048E-4</v>
      </c>
      <c r="G269" s="11">
        <f t="shared" si="99"/>
        <v>1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</v>
      </c>
      <c r="D270" s="7">
        <v>6</v>
      </c>
      <c r="E270" s="31">
        <f t="shared" si="105"/>
        <v>8.2576383154417832E-4</v>
      </c>
      <c r="F270" s="31">
        <f t="shared" si="106"/>
        <v>5.9701492537313433E-3</v>
      </c>
      <c r="G270" s="11">
        <f t="shared" si="99"/>
        <v>5</v>
      </c>
      <c r="H270" s="25">
        <f t="shared" si="107"/>
        <v>4.1288191577208916E-3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19</v>
      </c>
      <c r="D274" s="7">
        <v>25</v>
      </c>
      <c r="E274" s="31">
        <f t="shared" ref="E274:F278" si="111">+IF(C274=0,"",C274/C$169)</f>
        <v>1.5689512799339389E-2</v>
      </c>
      <c r="F274" s="31">
        <f t="shared" si="111"/>
        <v>2.4875621890547265E-2</v>
      </c>
      <c r="G274" s="11">
        <f t="shared" si="99"/>
        <v>0.31578947368421051</v>
      </c>
      <c r="H274" s="25">
        <f t="shared" si="100"/>
        <v>4.9545829892650699E-3</v>
      </c>
      <c r="I274" s="2"/>
    </row>
    <row r="275" spans="1:9" s="32" customFormat="1" ht="15" x14ac:dyDescent="0.2">
      <c r="A275" s="39"/>
      <c r="B275" s="41" t="s">
        <v>64</v>
      </c>
      <c r="C275" s="7">
        <v>40</v>
      </c>
      <c r="D275" s="7">
        <v>48</v>
      </c>
      <c r="E275" s="31">
        <f t="shared" si="111"/>
        <v>3.3030553261767133E-2</v>
      </c>
      <c r="F275" s="31">
        <f t="shared" si="111"/>
        <v>4.7761194029850747E-2</v>
      </c>
      <c r="G275" s="11">
        <f t="shared" si="99"/>
        <v>0.2</v>
      </c>
      <c r="H275" s="25">
        <f t="shared" si="100"/>
        <v>6.6061106523534266E-3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15</v>
      </c>
      <c r="E276" s="31">
        <f t="shared" si="111"/>
        <v>4.1288191577208916E-3</v>
      </c>
      <c r="F276" s="31">
        <f t="shared" si="111"/>
        <v>1.4925373134328358E-2</v>
      </c>
      <c r="G276" s="11">
        <f t="shared" si="99"/>
        <v>2</v>
      </c>
      <c r="H276" s="25">
        <f t="shared" si="100"/>
        <v>8.2576383154417832E-3</v>
      </c>
      <c r="I276" s="2"/>
    </row>
    <row r="277" spans="1:9" s="32" customFormat="1" ht="15" x14ac:dyDescent="0.2">
      <c r="A277" s="39"/>
      <c r="B277" s="41" t="s">
        <v>238</v>
      </c>
      <c r="C277" s="7">
        <v>2</v>
      </c>
      <c r="D277" s="7">
        <v>0</v>
      </c>
      <c r="E277" s="31">
        <f t="shared" si="111"/>
        <v>1.6515276630883566E-3</v>
      </c>
      <c r="F277" s="31" t="str">
        <f t="shared" si="111"/>
        <v/>
      </c>
      <c r="G277" s="11">
        <f t="shared" si="99"/>
        <v>-1</v>
      </c>
      <c r="H277" s="25">
        <f t="shared" si="100"/>
        <v>-1.6515276630883566E-3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3</v>
      </c>
      <c r="D281" s="7">
        <v>3</v>
      </c>
      <c r="E281" s="31">
        <f t="shared" si="115"/>
        <v>2.477291494632535E-3</v>
      </c>
      <c r="F281" s="31">
        <f t="shared" si="115"/>
        <v>2.9850746268656717E-3</v>
      </c>
      <c r="G281" s="11">
        <f t="shared" si="99"/>
        <v>0</v>
      </c>
      <c r="H281" s="25">
        <f t="shared" si="100"/>
        <v>0</v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7</v>
      </c>
      <c r="E282" s="31">
        <f t="shared" si="115"/>
        <v>2.477291494632535E-3</v>
      </c>
      <c r="F282" s="31">
        <f t="shared" si="115"/>
        <v>6.965174129353234E-3</v>
      </c>
      <c r="G282" s="11">
        <f t="shared" si="99"/>
        <v>1.3333333333333333</v>
      </c>
      <c r="H282" s="25">
        <f t="shared" si="100"/>
        <v>3.3030553261767133E-3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21</v>
      </c>
      <c r="D285" s="7">
        <v>0</v>
      </c>
      <c r="E285" s="31">
        <f t="shared" si="115"/>
        <v>1.7341040462427744E-2</v>
      </c>
      <c r="F285" s="31" t="str">
        <f t="shared" si="115"/>
        <v/>
      </c>
      <c r="G285" s="11">
        <f t="shared" si="99"/>
        <v>-1</v>
      </c>
      <c r="H285" s="25">
        <f t="shared" si="100"/>
        <v>-1.7341040462427744E-2</v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0</v>
      </c>
      <c r="E286" s="31">
        <f t="shared" si="115"/>
        <v>8.2576383154417832E-4</v>
      </c>
      <c r="F286" s="31" t="str">
        <f t="shared" si="115"/>
        <v/>
      </c>
      <c r="G286" s="11">
        <f t="shared" si="99"/>
        <v>-1</v>
      </c>
      <c r="H286" s="25">
        <f t="shared" si="100"/>
        <v>-8.2576383154417832E-4</v>
      </c>
      <c r="I286" s="2"/>
    </row>
    <row r="287" spans="1:9" s="32" customFormat="1" ht="15" x14ac:dyDescent="0.2">
      <c r="A287" s="39"/>
      <c r="B287" s="41" t="s">
        <v>454</v>
      </c>
      <c r="C287" s="7">
        <v>80</v>
      </c>
      <c r="D287" s="7">
        <v>30</v>
      </c>
      <c r="E287" s="31">
        <f t="shared" si="115"/>
        <v>6.6061106523534266E-2</v>
      </c>
      <c r="F287" s="31">
        <f t="shared" si="115"/>
        <v>2.9850746268656716E-2</v>
      </c>
      <c r="G287" s="11">
        <f t="shared" si="99"/>
        <v>-0.625</v>
      </c>
      <c r="H287" s="25">
        <f t="shared" si="100"/>
        <v>-4.1288191577208914E-2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2</v>
      </c>
      <c r="E288" s="31" t="str">
        <f t="shared" si="115"/>
        <v/>
      </c>
      <c r="F288" s="31">
        <f t="shared" si="115"/>
        <v>1.990049751243781E-3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4</v>
      </c>
      <c r="D289" s="7">
        <v>2</v>
      </c>
      <c r="E289" s="31">
        <f t="shared" ref="E289:E290" si="119">+IF(C289=0,"",C289/C$169)</f>
        <v>3.3030553261767133E-3</v>
      </c>
      <c r="F289" s="31">
        <f t="shared" ref="F289:F290" si="120">+IF(D289=0,"",D289/D$169)</f>
        <v>1.990049751243781E-3</v>
      </c>
      <c r="G289" s="11">
        <f t="shared" si="99"/>
        <v>-0.5</v>
      </c>
      <c r="H289" s="25">
        <f t="shared" ref="H289:H290" si="121">+IF(OR(AND(E289=""),(G289="")),"",E289*G289)</f>
        <v>-1.6515276630883566E-3</v>
      </c>
      <c r="I289" s="2"/>
    </row>
    <row r="290" spans="1:9" s="32" customFormat="1" ht="15" x14ac:dyDescent="0.2">
      <c r="A290" s="39"/>
      <c r="B290" s="41" t="s">
        <v>535</v>
      </c>
      <c r="C290" s="7">
        <v>10</v>
      </c>
      <c r="D290" s="7">
        <v>2</v>
      </c>
      <c r="E290" s="31">
        <f t="shared" si="119"/>
        <v>8.2576383154417832E-3</v>
      </c>
      <c r="F290" s="31">
        <f t="shared" si="120"/>
        <v>1.990049751243781E-3</v>
      </c>
      <c r="G290" s="11">
        <f t="shared" si="99"/>
        <v>-0.8</v>
      </c>
      <c r="H290" s="25">
        <f t="shared" si="121"/>
        <v>-6.6061106523534266E-3</v>
      </c>
      <c r="I290" s="2"/>
    </row>
    <row r="291" spans="1:9" s="32" customFormat="1" ht="15" x14ac:dyDescent="0.2">
      <c r="A291" s="39"/>
      <c r="B291" s="41" t="s">
        <v>66</v>
      </c>
      <c r="C291" s="7">
        <v>26</v>
      </c>
      <c r="D291" s="7">
        <v>22</v>
      </c>
      <c r="E291" s="31">
        <f>+IF(C291=0,"",C291/C$169)</f>
        <v>2.1469859620148638E-2</v>
      </c>
      <c r="F291" s="31">
        <f>+IF(D291=0,"",D291/D$169)</f>
        <v>2.1890547263681594E-2</v>
      </c>
      <c r="G291" s="11">
        <f t="shared" si="99"/>
        <v>-0.15384615384615385</v>
      </c>
      <c r="H291" s="25">
        <f t="shared" si="100"/>
        <v>-3.3030553261767137E-3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1</v>
      </c>
      <c r="E294" s="31" t="str">
        <f t="shared" si="122"/>
        <v/>
      </c>
      <c r="F294" s="31">
        <f t="shared" si="123"/>
        <v>9.9502487562189048E-4</v>
      </c>
      <c r="G294" s="11">
        <f t="shared" si="99"/>
        <v>1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2</v>
      </c>
      <c r="D295" s="7">
        <v>1</v>
      </c>
      <c r="E295" s="31">
        <f t="shared" si="122"/>
        <v>1.6515276630883566E-3</v>
      </c>
      <c r="F295" s="31">
        <f t="shared" si="123"/>
        <v>9.9502487562189048E-4</v>
      </c>
      <c r="G295" s="11">
        <f t="shared" si="99"/>
        <v>-0.5</v>
      </c>
      <c r="H295" s="25">
        <f t="shared" si="124"/>
        <v>-8.2576383154417832E-4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4</v>
      </c>
      <c r="D297" s="7">
        <v>0</v>
      </c>
      <c r="E297" s="31">
        <f t="shared" si="125"/>
        <v>3.3030553261767133E-3</v>
      </c>
      <c r="F297" s="31" t="str">
        <f t="shared" si="126"/>
        <v/>
      </c>
      <c r="G297" s="11">
        <f t="shared" si="99"/>
        <v>-1</v>
      </c>
      <c r="H297" s="25">
        <f t="shared" si="127"/>
        <v>-3.3030553261767133E-3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26</v>
      </c>
      <c r="D299" s="7">
        <v>27</v>
      </c>
      <c r="E299" s="31">
        <f>+IF(C299=0,"",C299/C$169)</f>
        <v>2.1469859620148638E-2</v>
      </c>
      <c r="F299" s="31">
        <f>+IF(D299=0,"",D299/D$169)</f>
        <v>2.6865671641791045E-2</v>
      </c>
      <c r="G299" s="11">
        <f t="shared" si="99"/>
        <v>3.8461538461538464E-2</v>
      </c>
      <c r="H299" s="25">
        <f t="shared" si="100"/>
        <v>8.2576383154417843E-4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6</v>
      </c>
      <c r="E300" s="31" t="str">
        <f t="shared" ref="E300" si="128">+IF(C300=0,"",C300/C$169)</f>
        <v/>
      </c>
      <c r="F300" s="31">
        <f t="shared" ref="F300" si="129">+IF(D300=0,"",D300/D$169)</f>
        <v>5.9701492537313433E-3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23</v>
      </c>
      <c r="D301" s="7">
        <v>18</v>
      </c>
      <c r="E301" s="31">
        <f t="shared" ref="E301:E323" si="131">+IF(C301=0,"",C301/C$169)</f>
        <v>1.8992568125516102E-2</v>
      </c>
      <c r="F301" s="31">
        <f t="shared" ref="F301:F323" si="132">+IF(D301=0,"",D301/D$169)</f>
        <v>1.7910447761194031E-2</v>
      </c>
      <c r="G301" s="11">
        <f t="shared" ref="G301:G339" si="133">+IF(AND(C301=0,D301=0)," ",IF(C301=0,1,IF(D301=0,-1,(D301-C301)/C301)))</f>
        <v>-0.21739130434782608</v>
      </c>
      <c r="H301" s="25">
        <f t="shared" si="100"/>
        <v>-4.1288191577208916E-3</v>
      </c>
      <c r="I301" s="2"/>
    </row>
    <row r="302" spans="1:9" s="32" customFormat="1" ht="15" x14ac:dyDescent="0.2">
      <c r="A302" s="39"/>
      <c r="B302" s="41" t="s">
        <v>458</v>
      </c>
      <c r="C302" s="7">
        <v>1</v>
      </c>
      <c r="D302" s="7">
        <v>0</v>
      </c>
      <c r="E302" s="31">
        <f t="shared" si="131"/>
        <v>8.2576383154417832E-4</v>
      </c>
      <c r="F302" s="31" t="str">
        <f t="shared" si="132"/>
        <v/>
      </c>
      <c r="G302" s="11">
        <f t="shared" si="133"/>
        <v>-1</v>
      </c>
      <c r="H302" s="25">
        <f t="shared" si="100"/>
        <v>-8.2576383154417832E-4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3</v>
      </c>
      <c r="D304" s="7">
        <v>4</v>
      </c>
      <c r="E304" s="31">
        <f t="shared" si="131"/>
        <v>2.477291494632535E-3</v>
      </c>
      <c r="F304" s="31">
        <f t="shared" si="132"/>
        <v>3.9800995024875619E-3</v>
      </c>
      <c r="G304" s="11">
        <f t="shared" si="133"/>
        <v>0.33333333333333331</v>
      </c>
      <c r="H304" s="25">
        <f t="shared" si="100"/>
        <v>8.2576383154417832E-4</v>
      </c>
      <c r="I304" s="2"/>
    </row>
    <row r="305" spans="1:9" s="32" customFormat="1" ht="15" x14ac:dyDescent="0.2">
      <c r="A305" s="39"/>
      <c r="B305" s="41" t="s">
        <v>240</v>
      </c>
      <c r="C305" s="7">
        <v>1</v>
      </c>
      <c r="D305" s="7">
        <v>0</v>
      </c>
      <c r="E305" s="31">
        <f t="shared" si="131"/>
        <v>8.2576383154417832E-4</v>
      </c>
      <c r="F305" s="31" t="str">
        <f t="shared" si="132"/>
        <v/>
      </c>
      <c r="G305" s="11">
        <f t="shared" si="133"/>
        <v>-1</v>
      </c>
      <c r="H305" s="25">
        <f t="shared" si="100"/>
        <v>-8.2576383154417832E-4</v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0</v>
      </c>
      <c r="E306" s="31">
        <f t="shared" si="131"/>
        <v>8.2576383154417832E-4</v>
      </c>
      <c r="F306" s="31" t="str">
        <f t="shared" si="132"/>
        <v/>
      </c>
      <c r="G306" s="11">
        <f t="shared" si="133"/>
        <v>-1</v>
      </c>
      <c r="H306" s="25">
        <f t="shared" si="100"/>
        <v>-8.2576383154417832E-4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2</v>
      </c>
      <c r="D309" s="7">
        <v>2</v>
      </c>
      <c r="E309" s="31">
        <f t="shared" si="131"/>
        <v>1.6515276630883566E-3</v>
      </c>
      <c r="F309" s="31">
        <f t="shared" si="132"/>
        <v>1.990049751243781E-3</v>
      </c>
      <c r="G309" s="11">
        <f t="shared" si="133"/>
        <v>0</v>
      </c>
      <c r="H309" s="25">
        <f t="shared" si="100"/>
        <v>0</v>
      </c>
      <c r="I309" s="2"/>
    </row>
    <row r="310" spans="1:9" s="32" customFormat="1" ht="15" x14ac:dyDescent="0.2">
      <c r="A310" s="39"/>
      <c r="B310" s="41" t="s">
        <v>462</v>
      </c>
      <c r="C310" s="7">
        <v>1</v>
      </c>
      <c r="D310" s="7">
        <v>2</v>
      </c>
      <c r="E310" s="31">
        <f t="shared" si="131"/>
        <v>8.2576383154417832E-4</v>
      </c>
      <c r="F310" s="31">
        <f t="shared" si="132"/>
        <v>1.990049751243781E-3</v>
      </c>
      <c r="G310" s="11">
        <f t="shared" si="133"/>
        <v>1</v>
      </c>
      <c r="H310" s="25">
        <f t="shared" si="100"/>
        <v>8.2576383154417832E-4</v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</v>
      </c>
      <c r="D313" s="7">
        <v>28</v>
      </c>
      <c r="E313" s="31">
        <f t="shared" si="131"/>
        <v>2.477291494632535E-3</v>
      </c>
      <c r="F313" s="31">
        <f t="shared" si="132"/>
        <v>2.7860696517412936E-2</v>
      </c>
      <c r="G313" s="11">
        <f t="shared" si="133"/>
        <v>8.3333333333333339</v>
      </c>
      <c r="H313" s="25">
        <f t="shared" si="100"/>
        <v>2.0644095788604461E-2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72</v>
      </c>
      <c r="D315" s="7">
        <v>112</v>
      </c>
      <c r="E315" s="31">
        <f t="shared" si="131"/>
        <v>5.9454995871180839E-2</v>
      </c>
      <c r="F315" s="31">
        <f t="shared" si="132"/>
        <v>0.11144278606965174</v>
      </c>
      <c r="G315" s="11">
        <f t="shared" si="133"/>
        <v>0.55555555555555558</v>
      </c>
      <c r="H315" s="25">
        <f t="shared" si="100"/>
        <v>3.3030553261767133E-2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3</v>
      </c>
      <c r="D317" s="7">
        <v>6</v>
      </c>
      <c r="E317" s="31">
        <f t="shared" si="131"/>
        <v>2.477291494632535E-3</v>
      </c>
      <c r="F317" s="31">
        <f t="shared" si="132"/>
        <v>5.9701492537313433E-3</v>
      </c>
      <c r="G317" s="11">
        <f t="shared" si="133"/>
        <v>1</v>
      </c>
      <c r="H317" s="25">
        <f t="shared" si="100"/>
        <v>2.477291494632535E-3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4</v>
      </c>
      <c r="D320" s="7">
        <v>4</v>
      </c>
      <c r="E320" s="31">
        <f t="shared" si="131"/>
        <v>3.3030553261767133E-3</v>
      </c>
      <c r="F320" s="31">
        <f t="shared" si="132"/>
        <v>3.9800995024875619E-3</v>
      </c>
      <c r="G320" s="11">
        <f t="shared" si="133"/>
        <v>0</v>
      </c>
      <c r="H320" s="25">
        <f t="shared" si="100"/>
        <v>0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7</v>
      </c>
      <c r="D324" s="7">
        <v>10</v>
      </c>
      <c r="E324" s="31">
        <f t="shared" ref="E324" si="134">+IF(C324=0,"",C324/C$169)</f>
        <v>5.7803468208092483E-3</v>
      </c>
      <c r="F324" s="31">
        <f t="shared" ref="F324" si="135">+IF(D324=0,"",D324/D$169)</f>
        <v>9.9502487562189053E-3</v>
      </c>
      <c r="G324" s="11">
        <f t="shared" si="133"/>
        <v>0.42857142857142855</v>
      </c>
      <c r="H324" s="25">
        <f t="shared" ref="H324" si="136">+IF(OR(AND(E324=""),(G324="")),"",E324*G324)</f>
        <v>2.477291494632535E-3</v>
      </c>
      <c r="I324" s="2"/>
    </row>
    <row r="325" spans="1:9" s="32" customFormat="1" ht="15" x14ac:dyDescent="0.2">
      <c r="A325" s="39"/>
      <c r="B325" s="41" t="s">
        <v>473</v>
      </c>
      <c r="C325" s="7">
        <v>2</v>
      </c>
      <c r="D325" s="7">
        <v>2</v>
      </c>
      <c r="E325" s="31">
        <f t="shared" ref="E325:F328" si="137">+IF(C325=0,"",C325/C$169)</f>
        <v>1.6515276630883566E-3</v>
      </c>
      <c r="F325" s="31">
        <f t="shared" si="137"/>
        <v>1.990049751243781E-3</v>
      </c>
      <c r="G325" s="11">
        <f t="shared" si="133"/>
        <v>0</v>
      </c>
      <c r="H325" s="25">
        <f t="shared" si="100"/>
        <v>0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1</v>
      </c>
      <c r="E329" s="31" t="str">
        <f t="shared" ref="E329:E336" si="138">+IF(C329=0,"",C329/C$169)</f>
        <v/>
      </c>
      <c r="F329" s="31">
        <f t="shared" ref="F329:F336" si="139">+IF(D329=0,"",D329/D$169)</f>
        <v>9.9502487562189048E-4</v>
      </c>
      <c r="G329" s="11">
        <f t="shared" si="133"/>
        <v>1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8</v>
      </c>
      <c r="E334" s="31" t="str">
        <f t="shared" si="138"/>
        <v/>
      </c>
      <c r="F334" s="31">
        <f t="shared" si="139"/>
        <v>7.9601990049751239E-3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</v>
      </c>
      <c r="D337" s="7">
        <v>1</v>
      </c>
      <c r="E337" s="31">
        <f t="shared" ref="E337:E339" si="141">+IF(C337=0,"",C337/C$169)</f>
        <v>8.2576383154417832E-4</v>
      </c>
      <c r="F337" s="31">
        <f t="shared" ref="F337:F339" si="142">+IF(D337=0,"",D337/D$169)</f>
        <v>9.9502487562189048E-4</v>
      </c>
      <c r="G337" s="11">
        <f t="shared" si="133"/>
        <v>0</v>
      </c>
      <c r="H337" s="25">
        <f t="shared" ref="H337:H339" si="143">+IF(OR(AND(E337=""),(G337="")),"",E337*G337)</f>
        <v>0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5532</v>
      </c>
      <c r="D345" s="52">
        <f>SUM(D346:D564)</f>
        <v>6184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0.11785972523499638</v>
      </c>
      <c r="H345" s="54">
        <f>+IF(OR(AND(E345=""),(G345="")),"",E345*G345)</f>
        <v>0.11785972523499638</v>
      </c>
    </row>
    <row r="346" spans="1:9" s="32" customFormat="1" ht="15" x14ac:dyDescent="0.2">
      <c r="A346" s="39"/>
      <c r="B346" s="29" t="s">
        <v>74</v>
      </c>
      <c r="C346" s="7">
        <v>49</v>
      </c>
      <c r="D346" s="7">
        <v>69</v>
      </c>
      <c r="E346" s="31">
        <f t="shared" si="144"/>
        <v>8.8575560375994209E-3</v>
      </c>
      <c r="F346" s="31">
        <f t="shared" si="145"/>
        <v>1.1157826649417852E-2</v>
      </c>
      <c r="G346" s="11">
        <f t="shared" ref="G346:G410" si="146">+IF(AND(C346=0,D346=0)," ",IF(C346=0,1,IF(D346=0,-1,(D346-C346)/C346)))</f>
        <v>0.40816326530612246</v>
      </c>
      <c r="H346" s="25">
        <f>+IF(OR(AND(E346=""),(G346="")),"",E346*G346)</f>
        <v>3.6153289949385392E-3</v>
      </c>
      <c r="I346" s="2"/>
    </row>
    <row r="347" spans="1:9" s="32" customFormat="1" ht="15" x14ac:dyDescent="0.2">
      <c r="A347" s="39"/>
      <c r="B347" s="29" t="s">
        <v>77</v>
      </c>
      <c r="C347" s="7">
        <v>14</v>
      </c>
      <c r="D347" s="7">
        <v>10</v>
      </c>
      <c r="E347" s="31">
        <f t="shared" si="144"/>
        <v>2.5307302964569776E-3</v>
      </c>
      <c r="F347" s="31">
        <f t="shared" si="145"/>
        <v>1.6170763260025874E-3</v>
      </c>
      <c r="G347" s="11">
        <f t="shared" si="146"/>
        <v>-0.2857142857142857</v>
      </c>
      <c r="H347" s="25">
        <f t="shared" ref="H347:H414" si="147">+IF(OR(AND(E347=""),(G347="")),"",E347*G347)</f>
        <v>-7.2306579898770787E-4</v>
      </c>
      <c r="I347" s="2"/>
    </row>
    <row r="348" spans="1:9" s="32" customFormat="1" ht="15" x14ac:dyDescent="0.2">
      <c r="A348" s="39"/>
      <c r="B348" s="29" t="s">
        <v>70</v>
      </c>
      <c r="C348" s="7">
        <v>10</v>
      </c>
      <c r="D348" s="7">
        <v>5</v>
      </c>
      <c r="E348" s="31">
        <f t="shared" si="144"/>
        <v>1.8076644974692696E-3</v>
      </c>
      <c r="F348" s="31">
        <f t="shared" si="145"/>
        <v>8.085381630012937E-4</v>
      </c>
      <c r="G348" s="11">
        <f t="shared" si="146"/>
        <v>-0.5</v>
      </c>
      <c r="H348" s="25">
        <f t="shared" si="147"/>
        <v>-9.0383224873463481E-4</v>
      </c>
      <c r="I348" s="2"/>
    </row>
    <row r="349" spans="1:9" s="32" customFormat="1" ht="15" x14ac:dyDescent="0.2">
      <c r="A349" s="39"/>
      <c r="B349" s="29" t="s">
        <v>83</v>
      </c>
      <c r="C349" s="7">
        <v>3</v>
      </c>
      <c r="D349" s="7">
        <v>0</v>
      </c>
      <c r="E349" s="31">
        <f t="shared" si="144"/>
        <v>5.4229934924078093E-4</v>
      </c>
      <c r="F349" s="31" t="str">
        <f t="shared" si="145"/>
        <v/>
      </c>
      <c r="G349" s="11">
        <f t="shared" si="146"/>
        <v>-1</v>
      </c>
      <c r="H349" s="25">
        <f t="shared" si="147"/>
        <v>-5.4229934924078093E-4</v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191</v>
      </c>
      <c r="D351" s="7">
        <v>204</v>
      </c>
      <c r="E351" s="31">
        <f t="shared" si="144"/>
        <v>3.4526391901663053E-2</v>
      </c>
      <c r="F351" s="31">
        <f t="shared" si="145"/>
        <v>3.2988357050452784E-2</v>
      </c>
      <c r="G351" s="11">
        <f t="shared" si="146"/>
        <v>6.8062827225130892E-2</v>
      </c>
      <c r="H351" s="25">
        <f t="shared" si="147"/>
        <v>2.3499638467100506E-3</v>
      </c>
      <c r="I351" s="2"/>
    </row>
    <row r="352" spans="1:9" s="32" customFormat="1" ht="15" x14ac:dyDescent="0.2">
      <c r="A352" s="39"/>
      <c r="B352" s="29" t="s">
        <v>80</v>
      </c>
      <c r="C352" s="7">
        <v>10</v>
      </c>
      <c r="D352" s="7">
        <v>59</v>
      </c>
      <c r="E352" s="31">
        <f t="shared" si="144"/>
        <v>1.8076644974692696E-3</v>
      </c>
      <c r="F352" s="31">
        <f t="shared" si="145"/>
        <v>9.5407503234152657E-3</v>
      </c>
      <c r="G352" s="11">
        <f t="shared" si="146"/>
        <v>4.9000000000000004</v>
      </c>
      <c r="H352" s="25">
        <f t="shared" si="147"/>
        <v>8.8575560375994209E-3</v>
      </c>
      <c r="I352" s="2"/>
    </row>
    <row r="353" spans="1:9" s="32" customFormat="1" ht="15" x14ac:dyDescent="0.2">
      <c r="A353" s="39"/>
      <c r="B353" s="29" t="s">
        <v>576</v>
      </c>
      <c r="C353" s="7">
        <v>11</v>
      </c>
      <c r="D353" s="7">
        <v>9</v>
      </c>
      <c r="E353" s="31">
        <f t="shared" si="144"/>
        <v>1.9884309472161968E-3</v>
      </c>
      <c r="F353" s="31">
        <f t="shared" si="145"/>
        <v>1.4553686934023287E-3</v>
      </c>
      <c r="G353" s="11">
        <f t="shared" si="146"/>
        <v>-0.18181818181818182</v>
      </c>
      <c r="H353" s="25">
        <f t="shared" si="147"/>
        <v>-3.6153289949385399E-4</v>
      </c>
      <c r="I353" s="2"/>
    </row>
    <row r="354" spans="1:9" s="32" customFormat="1" ht="15" x14ac:dyDescent="0.2">
      <c r="A354" s="39"/>
      <c r="B354" s="29" t="s">
        <v>79</v>
      </c>
      <c r="C354" s="7">
        <v>16</v>
      </c>
      <c r="D354" s="7">
        <v>10</v>
      </c>
      <c r="E354" s="31">
        <f t="shared" si="144"/>
        <v>2.8922631959508315E-3</v>
      </c>
      <c r="F354" s="31">
        <f t="shared" si="145"/>
        <v>1.6170763260025874E-3</v>
      </c>
      <c r="G354" s="11">
        <f t="shared" si="146"/>
        <v>-0.375</v>
      </c>
      <c r="H354" s="25">
        <f t="shared" si="147"/>
        <v>-1.0845986984815619E-3</v>
      </c>
      <c r="I354" s="2"/>
    </row>
    <row r="355" spans="1:9" s="32" customFormat="1" ht="15" x14ac:dyDescent="0.2">
      <c r="A355" s="39"/>
      <c r="B355" s="29" t="s">
        <v>247</v>
      </c>
      <c r="C355" s="7">
        <v>2</v>
      </c>
      <c r="D355" s="7">
        <v>3</v>
      </c>
      <c r="E355" s="31">
        <f t="shared" si="144"/>
        <v>3.6153289949385393E-4</v>
      </c>
      <c r="F355" s="31">
        <f t="shared" si="145"/>
        <v>4.8512289780077621E-4</v>
      </c>
      <c r="G355" s="11">
        <f t="shared" si="146"/>
        <v>0.5</v>
      </c>
      <c r="H355" s="25">
        <f t="shared" si="147"/>
        <v>1.8076644974692697E-4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104</v>
      </c>
      <c r="D357" s="7">
        <v>132</v>
      </c>
      <c r="E357" s="31">
        <f t="shared" si="144"/>
        <v>1.8799710773680405E-2</v>
      </c>
      <c r="F357" s="31">
        <f t="shared" si="145"/>
        <v>2.1345407503234153E-2</v>
      </c>
      <c r="G357" s="11">
        <f t="shared" si="146"/>
        <v>0.26923076923076922</v>
      </c>
      <c r="H357" s="25">
        <f t="shared" si="147"/>
        <v>5.0614605929139552E-3</v>
      </c>
      <c r="I357" s="2"/>
    </row>
    <row r="358" spans="1:9" s="32" customFormat="1" ht="15" x14ac:dyDescent="0.2">
      <c r="A358" s="39"/>
      <c r="B358" s="29" t="s">
        <v>577</v>
      </c>
      <c r="C358" s="7">
        <v>10</v>
      </c>
      <c r="D358" s="7">
        <v>16</v>
      </c>
      <c r="E358" s="31">
        <f t="shared" si="144"/>
        <v>1.8076644974692696E-3</v>
      </c>
      <c r="F358" s="31">
        <f t="shared" si="145"/>
        <v>2.5873221216041399E-3</v>
      </c>
      <c r="G358" s="11">
        <f t="shared" si="146"/>
        <v>0.6</v>
      </c>
      <c r="H358" s="25">
        <f t="shared" si="147"/>
        <v>1.0845986984815616E-3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24</v>
      </c>
      <c r="D360" s="7">
        <v>25</v>
      </c>
      <c r="E360" s="31">
        <f t="shared" si="144"/>
        <v>4.3383947939262474E-3</v>
      </c>
      <c r="F360" s="31">
        <f t="shared" si="145"/>
        <v>4.0426908150064684E-3</v>
      </c>
      <c r="G360" s="11">
        <f t="shared" si="146"/>
        <v>4.1666666666666664E-2</v>
      </c>
      <c r="H360" s="25">
        <f t="shared" si="147"/>
        <v>1.8076644974692697E-4</v>
      </c>
      <c r="I360" s="2"/>
    </row>
    <row r="361" spans="1:9" s="32" customFormat="1" ht="15" x14ac:dyDescent="0.2">
      <c r="A361" s="39"/>
      <c r="B361" s="29" t="s">
        <v>614</v>
      </c>
      <c r="C361" s="7">
        <v>5</v>
      </c>
      <c r="D361" s="7">
        <v>14</v>
      </c>
      <c r="E361" s="31">
        <f t="shared" si="144"/>
        <v>9.0383224873463481E-4</v>
      </c>
      <c r="F361" s="31">
        <f t="shared" si="145"/>
        <v>2.2639068564036221E-3</v>
      </c>
      <c r="G361" s="11">
        <f t="shared" si="146"/>
        <v>1.8</v>
      </c>
      <c r="H361" s="25">
        <f t="shared" si="147"/>
        <v>1.6268980477223427E-3</v>
      </c>
      <c r="I361" s="2"/>
    </row>
    <row r="362" spans="1:9" s="32" customFormat="1" ht="15" x14ac:dyDescent="0.2">
      <c r="A362" s="48"/>
      <c r="B362" s="29" t="s">
        <v>587</v>
      </c>
      <c r="C362" s="30">
        <v>4</v>
      </c>
      <c r="D362" s="7">
        <v>23</v>
      </c>
      <c r="E362" s="31">
        <f t="shared" si="144"/>
        <v>7.2306579898770787E-4</v>
      </c>
      <c r="F362" s="31">
        <f t="shared" si="145"/>
        <v>3.719275549805951E-3</v>
      </c>
      <c r="G362" s="11">
        <f t="shared" si="146"/>
        <v>4.75</v>
      </c>
      <c r="H362" s="25">
        <f t="shared" ref="H362" si="148">+IF(OR(AND(E362=""),(G362="")),"",E362*G362)</f>
        <v>3.4345625451916123E-3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2</v>
      </c>
      <c r="E363" s="31" t="str">
        <f t="shared" si="144"/>
        <v/>
      </c>
      <c r="F363" s="31">
        <f t="shared" si="145"/>
        <v>3.2341526520051749E-4</v>
      </c>
      <c r="G363" s="11">
        <f t="shared" si="146"/>
        <v>1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106</v>
      </c>
      <c r="D365" s="7">
        <v>315</v>
      </c>
      <c r="E365" s="31">
        <f t="shared" si="144"/>
        <v>1.9161243673174257E-2</v>
      </c>
      <c r="F365" s="31">
        <f t="shared" si="145"/>
        <v>5.0937904269081499E-2</v>
      </c>
      <c r="G365" s="11">
        <f t="shared" si="146"/>
        <v>1.9716981132075471</v>
      </c>
      <c r="H365" s="25">
        <f t="shared" si="147"/>
        <v>3.778018799710773E-2</v>
      </c>
      <c r="I365" s="2"/>
    </row>
    <row r="366" spans="1:9" s="32" customFormat="1" ht="15" x14ac:dyDescent="0.2">
      <c r="A366" s="39"/>
      <c r="B366" s="29" t="s">
        <v>250</v>
      </c>
      <c r="C366" s="7">
        <v>200</v>
      </c>
      <c r="D366" s="7">
        <v>103</v>
      </c>
      <c r="E366" s="31">
        <f t="shared" si="144"/>
        <v>3.6153289949385395E-2</v>
      </c>
      <c r="F366" s="31">
        <f t="shared" si="145"/>
        <v>1.6655886157826649E-2</v>
      </c>
      <c r="G366" s="11">
        <f t="shared" si="146"/>
        <v>-0.48499999999999999</v>
      </c>
      <c r="H366" s="25">
        <f t="shared" si="147"/>
        <v>-1.7534345625451916E-2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29</v>
      </c>
      <c r="D368" s="7">
        <v>13</v>
      </c>
      <c r="E368" s="31">
        <f t="shared" si="144"/>
        <v>5.2422270426608821E-3</v>
      </c>
      <c r="F368" s="31">
        <f t="shared" si="145"/>
        <v>2.1021992238033633E-3</v>
      </c>
      <c r="G368" s="11">
        <f t="shared" si="146"/>
        <v>-0.55172413793103448</v>
      </c>
      <c r="H368" s="25">
        <f t="shared" si="147"/>
        <v>-2.8922631959508315E-3</v>
      </c>
      <c r="I368" s="2"/>
    </row>
    <row r="369" spans="1:9" s="32" customFormat="1" ht="15" x14ac:dyDescent="0.2">
      <c r="A369" s="39"/>
      <c r="B369" s="29" t="s">
        <v>578</v>
      </c>
      <c r="C369" s="7">
        <v>231</v>
      </c>
      <c r="D369" s="7">
        <v>209</v>
      </c>
      <c r="E369" s="31">
        <f t="shared" si="144"/>
        <v>4.1757049891540131E-2</v>
      </c>
      <c r="F369" s="31">
        <f t="shared" si="145"/>
        <v>3.3796895213454074E-2</v>
      </c>
      <c r="G369" s="11">
        <f t="shared" si="146"/>
        <v>-9.5238095238095233E-2</v>
      </c>
      <c r="H369" s="25">
        <f t="shared" si="147"/>
        <v>-3.9768618944323935E-3</v>
      </c>
      <c r="I369" s="2"/>
    </row>
    <row r="370" spans="1:9" s="32" customFormat="1" ht="15" x14ac:dyDescent="0.2">
      <c r="A370" s="39"/>
      <c r="B370" s="29" t="s">
        <v>85</v>
      </c>
      <c r="C370" s="7">
        <v>28</v>
      </c>
      <c r="D370" s="7">
        <v>173</v>
      </c>
      <c r="E370" s="31">
        <f t="shared" si="144"/>
        <v>5.0614605929139552E-3</v>
      </c>
      <c r="F370" s="31">
        <f t="shared" si="145"/>
        <v>2.7975420439844762E-2</v>
      </c>
      <c r="G370" s="11">
        <f t="shared" si="146"/>
        <v>5.1785714285714288</v>
      </c>
      <c r="H370" s="25">
        <f t="shared" si="147"/>
        <v>2.6211135213304412E-2</v>
      </c>
      <c r="I370" s="2"/>
    </row>
    <row r="371" spans="1:9" s="32" customFormat="1" ht="15" x14ac:dyDescent="0.2">
      <c r="A371" s="39"/>
      <c r="B371" s="29" t="s">
        <v>84</v>
      </c>
      <c r="C371" s="7">
        <v>4</v>
      </c>
      <c r="D371" s="7">
        <v>0</v>
      </c>
      <c r="E371" s="31">
        <f t="shared" si="144"/>
        <v>7.2306579898770787E-4</v>
      </c>
      <c r="F371" s="31" t="str">
        <f t="shared" si="145"/>
        <v/>
      </c>
      <c r="G371" s="11">
        <f t="shared" si="146"/>
        <v>-1</v>
      </c>
      <c r="H371" s="25">
        <f t="shared" si="147"/>
        <v>-7.2306579898770787E-4</v>
      </c>
      <c r="I371" s="2"/>
    </row>
    <row r="372" spans="1:9" s="32" customFormat="1" ht="15" x14ac:dyDescent="0.2">
      <c r="A372" s="39"/>
      <c r="B372" s="29" t="s">
        <v>73</v>
      </c>
      <c r="C372" s="7">
        <v>1</v>
      </c>
      <c r="D372" s="7">
        <v>0</v>
      </c>
      <c r="E372" s="31">
        <f t="shared" si="144"/>
        <v>1.8076644974692697E-4</v>
      </c>
      <c r="F372" s="31" t="str">
        <f t="shared" si="145"/>
        <v/>
      </c>
      <c r="G372" s="11">
        <f t="shared" si="146"/>
        <v>-1</v>
      </c>
      <c r="H372" s="25">
        <f t="shared" si="147"/>
        <v>-1.8076644974692697E-4</v>
      </c>
      <c r="I372" s="2"/>
    </row>
    <row r="373" spans="1:9" s="32" customFormat="1" ht="15" x14ac:dyDescent="0.2">
      <c r="A373" s="39"/>
      <c r="B373" s="29" t="s">
        <v>251</v>
      </c>
      <c r="C373" s="7">
        <v>1</v>
      </c>
      <c r="D373" s="7">
        <v>0</v>
      </c>
      <c r="E373" s="31">
        <f t="shared" si="144"/>
        <v>1.8076644974692697E-4</v>
      </c>
      <c r="F373" s="31" t="str">
        <f t="shared" si="145"/>
        <v/>
      </c>
      <c r="G373" s="11">
        <f t="shared" si="146"/>
        <v>-1</v>
      </c>
      <c r="H373" s="25">
        <f t="shared" si="147"/>
        <v>-1.8076644974692697E-4</v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1</v>
      </c>
      <c r="E374" s="31" t="str">
        <f t="shared" si="144"/>
        <v/>
      </c>
      <c r="F374" s="31">
        <f t="shared" si="145"/>
        <v>1.6170763260025875E-4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12</v>
      </c>
      <c r="D375" s="7">
        <v>2</v>
      </c>
      <c r="E375" s="31">
        <f t="shared" si="144"/>
        <v>2.1691973969631237E-3</v>
      </c>
      <c r="F375" s="31">
        <f t="shared" si="145"/>
        <v>3.2341526520051749E-4</v>
      </c>
      <c r="G375" s="11">
        <f t="shared" si="146"/>
        <v>-0.83333333333333337</v>
      </c>
      <c r="H375" s="25">
        <f t="shared" si="147"/>
        <v>-1.8076644974692698E-3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5</v>
      </c>
      <c r="D377" s="30">
        <v>5</v>
      </c>
      <c r="E377" s="31">
        <f t="shared" si="144"/>
        <v>9.0383224873463481E-4</v>
      </c>
      <c r="F377" s="31">
        <f t="shared" si="145"/>
        <v>8.085381630012937E-4</v>
      </c>
      <c r="G377" s="79">
        <f t="shared" si="146"/>
        <v>0</v>
      </c>
      <c r="H377" s="25">
        <f t="shared" si="147"/>
        <v>0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31</v>
      </c>
      <c r="E378" s="31" t="str">
        <f t="shared" ref="E378" si="153">+IF(C378=0,"",C378/C$345)</f>
        <v/>
      </c>
      <c r="F378" s="31">
        <f t="shared" ref="F378" si="154">+IF(D378=0,"",D378/D$345)</f>
        <v>5.0129366106080207E-3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67</v>
      </c>
      <c r="D379" s="7">
        <v>55</v>
      </c>
      <c r="E379" s="31">
        <f t="shared" ref="E379:E401" si="156">+IF(C379=0,"",C379/C$345)</f>
        <v>1.2111352133044108E-2</v>
      </c>
      <c r="F379" s="31">
        <f t="shared" ref="F379:F401" si="157">+IF(D379=0,"",D379/D$345)</f>
        <v>8.8939197930142308E-3</v>
      </c>
      <c r="G379" s="11">
        <f t="shared" si="146"/>
        <v>-0.17910447761194029</v>
      </c>
      <c r="H379" s="25">
        <f t="shared" si="147"/>
        <v>-2.1691973969631237E-3</v>
      </c>
      <c r="I379" s="2"/>
    </row>
    <row r="380" spans="1:9" s="32" customFormat="1" ht="15" x14ac:dyDescent="0.2">
      <c r="A380" s="39"/>
      <c r="B380" s="29" t="s">
        <v>484</v>
      </c>
      <c r="C380" s="7">
        <v>3</v>
      </c>
      <c r="D380" s="7">
        <v>8</v>
      </c>
      <c r="E380" s="31">
        <f t="shared" si="156"/>
        <v>5.4229934924078093E-4</v>
      </c>
      <c r="F380" s="31">
        <f t="shared" si="157"/>
        <v>1.29366106080207E-3</v>
      </c>
      <c r="G380" s="11">
        <f t="shared" si="146"/>
        <v>1.6666666666666667</v>
      </c>
      <c r="H380" s="25">
        <f t="shared" si="147"/>
        <v>9.0383224873463491E-4</v>
      </c>
      <c r="I380" s="2"/>
    </row>
    <row r="381" spans="1:9" s="32" customFormat="1" ht="15" x14ac:dyDescent="0.2">
      <c r="A381" s="39"/>
      <c r="B381" s="29" t="s">
        <v>485</v>
      </c>
      <c r="C381" s="7">
        <v>2</v>
      </c>
      <c r="D381" s="7">
        <v>1</v>
      </c>
      <c r="E381" s="31">
        <f t="shared" si="156"/>
        <v>3.6153289949385393E-4</v>
      </c>
      <c r="F381" s="31">
        <f t="shared" si="157"/>
        <v>1.6170763260025875E-4</v>
      </c>
      <c r="G381" s="11">
        <f t="shared" si="146"/>
        <v>-0.5</v>
      </c>
      <c r="H381" s="25">
        <f t="shared" si="147"/>
        <v>-1.8076644974692697E-4</v>
      </c>
      <c r="I381" s="2"/>
    </row>
    <row r="382" spans="1:9" s="32" customFormat="1" ht="15" x14ac:dyDescent="0.2">
      <c r="A382" s="39"/>
      <c r="B382" s="29" t="s">
        <v>252</v>
      </c>
      <c r="C382" s="7">
        <v>2</v>
      </c>
      <c r="D382" s="7">
        <v>3</v>
      </c>
      <c r="E382" s="31">
        <f t="shared" si="156"/>
        <v>3.6153289949385393E-4</v>
      </c>
      <c r="F382" s="31">
        <f t="shared" si="157"/>
        <v>4.8512289780077621E-4</v>
      </c>
      <c r="G382" s="11">
        <f t="shared" si="146"/>
        <v>0.5</v>
      </c>
      <c r="H382" s="25">
        <f t="shared" si="147"/>
        <v>1.8076644974692697E-4</v>
      </c>
      <c r="I382" s="2"/>
    </row>
    <row r="383" spans="1:9" s="32" customFormat="1" ht="15" x14ac:dyDescent="0.2">
      <c r="A383" s="39"/>
      <c r="B383" s="29" t="s">
        <v>253</v>
      </c>
      <c r="C383" s="7">
        <v>9</v>
      </c>
      <c r="D383" s="7">
        <v>23</v>
      </c>
      <c r="E383" s="31">
        <f t="shared" si="156"/>
        <v>1.6268980477223427E-3</v>
      </c>
      <c r="F383" s="31">
        <f t="shared" si="157"/>
        <v>3.719275549805951E-3</v>
      </c>
      <c r="G383" s="11">
        <f t="shared" si="146"/>
        <v>1.5555555555555556</v>
      </c>
      <c r="H383" s="25">
        <f t="shared" si="147"/>
        <v>2.5307302964569776E-3</v>
      </c>
      <c r="I383" s="2"/>
    </row>
    <row r="384" spans="1:9" s="32" customFormat="1" ht="15" x14ac:dyDescent="0.2">
      <c r="A384" s="39"/>
      <c r="B384" s="29" t="s">
        <v>486</v>
      </c>
      <c r="C384" s="7">
        <v>1</v>
      </c>
      <c r="D384" s="7">
        <v>0</v>
      </c>
      <c r="E384" s="31">
        <f t="shared" si="156"/>
        <v>1.8076644974692697E-4</v>
      </c>
      <c r="F384" s="31" t="str">
        <f t="shared" si="157"/>
        <v/>
      </c>
      <c r="G384" s="11">
        <f t="shared" si="146"/>
        <v>-1</v>
      </c>
      <c r="H384" s="25">
        <f t="shared" si="147"/>
        <v>-1.8076644974692697E-4</v>
      </c>
      <c r="I384" s="2"/>
    </row>
    <row r="385" spans="1:9" s="32" customFormat="1" ht="15" x14ac:dyDescent="0.2">
      <c r="A385" s="48"/>
      <c r="B385" s="29" t="s">
        <v>591</v>
      </c>
      <c r="C385" s="30">
        <v>42</v>
      </c>
      <c r="D385" s="7">
        <v>15</v>
      </c>
      <c r="E385" s="31">
        <f t="shared" si="156"/>
        <v>7.5921908893709323E-3</v>
      </c>
      <c r="F385" s="31">
        <f t="shared" si="157"/>
        <v>2.4256144890038808E-3</v>
      </c>
      <c r="G385" s="11">
        <f t="shared" si="146"/>
        <v>-0.6428571428571429</v>
      </c>
      <c r="H385" s="25">
        <f t="shared" ref="H385" si="158">+IF(OR(AND(E385=""),(G385="")),"",E385*G385)</f>
        <v>-4.8806941431670282E-3</v>
      </c>
      <c r="I385" s="2"/>
    </row>
    <row r="386" spans="1:9" s="32" customFormat="1" ht="15" x14ac:dyDescent="0.2">
      <c r="A386" s="39"/>
      <c r="B386" s="29" t="s">
        <v>487</v>
      </c>
      <c r="C386" s="7">
        <v>588</v>
      </c>
      <c r="D386" s="7">
        <v>760</v>
      </c>
      <c r="E386" s="31">
        <f t="shared" si="156"/>
        <v>0.10629067245119306</v>
      </c>
      <c r="F386" s="31">
        <f t="shared" si="157"/>
        <v>0.12289780077619664</v>
      </c>
      <c r="G386" s="11">
        <f t="shared" si="146"/>
        <v>0.29251700680272108</v>
      </c>
      <c r="H386" s="25">
        <f t="shared" si="147"/>
        <v>3.1091829356471437E-2</v>
      </c>
      <c r="I386" s="2"/>
    </row>
    <row r="387" spans="1:9" s="32" customFormat="1" ht="15" x14ac:dyDescent="0.2">
      <c r="A387" s="39"/>
      <c r="B387" s="29" t="s">
        <v>93</v>
      </c>
      <c r="C387" s="7">
        <v>193</v>
      </c>
      <c r="D387" s="7">
        <v>136</v>
      </c>
      <c r="E387" s="31">
        <f t="shared" si="156"/>
        <v>3.4887924801156905E-2</v>
      </c>
      <c r="F387" s="31">
        <f t="shared" si="157"/>
        <v>2.1992238033635189E-2</v>
      </c>
      <c r="G387" s="11">
        <f t="shared" si="146"/>
        <v>-0.29533678756476683</v>
      </c>
      <c r="H387" s="25">
        <f t="shared" si="147"/>
        <v>-1.0303687635574836E-2</v>
      </c>
      <c r="I387" s="2"/>
    </row>
    <row r="388" spans="1:9" s="32" customFormat="1" ht="15" x14ac:dyDescent="0.2">
      <c r="A388" s="39"/>
      <c r="B388" s="29" t="s">
        <v>86</v>
      </c>
      <c r="C388" s="7">
        <v>254</v>
      </c>
      <c r="D388" s="7">
        <v>267</v>
      </c>
      <c r="E388" s="31">
        <f t="shared" si="156"/>
        <v>4.5914678235719451E-2</v>
      </c>
      <c r="F388" s="31">
        <f t="shared" si="157"/>
        <v>4.3175937904269081E-2</v>
      </c>
      <c r="G388" s="11">
        <f t="shared" si="146"/>
        <v>5.1181102362204724E-2</v>
      </c>
      <c r="H388" s="25">
        <f t="shared" si="147"/>
        <v>2.3499638467100506E-3</v>
      </c>
      <c r="I388" s="2"/>
    </row>
    <row r="389" spans="1:9" s="32" customFormat="1" ht="15" x14ac:dyDescent="0.2">
      <c r="A389" s="39"/>
      <c r="B389" s="29" t="s">
        <v>92</v>
      </c>
      <c r="C389" s="7">
        <v>148</v>
      </c>
      <c r="D389" s="7">
        <v>263</v>
      </c>
      <c r="E389" s="31">
        <f t="shared" si="156"/>
        <v>2.6753434562545191E-2</v>
      </c>
      <c r="F389" s="31">
        <f t="shared" si="157"/>
        <v>4.2529107373868044E-2</v>
      </c>
      <c r="G389" s="11">
        <f t="shared" si="146"/>
        <v>0.77702702702702697</v>
      </c>
      <c r="H389" s="25">
        <f t="shared" si="147"/>
        <v>2.0788141720896599E-2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1</v>
      </c>
      <c r="E390" s="31" t="str">
        <f t="shared" si="156"/>
        <v/>
      </c>
      <c r="F390" s="31">
        <f t="shared" si="157"/>
        <v>1.6170763260025875E-4</v>
      </c>
      <c r="G390" s="11">
        <f t="shared" si="146"/>
        <v>1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7</v>
      </c>
      <c r="D391" s="7">
        <v>2</v>
      </c>
      <c r="E391" s="31">
        <f t="shared" si="156"/>
        <v>1.2653651482284888E-3</v>
      </c>
      <c r="F391" s="31">
        <f t="shared" si="157"/>
        <v>3.2341526520051749E-4</v>
      </c>
      <c r="G391" s="11">
        <f t="shared" si="146"/>
        <v>-0.7142857142857143</v>
      </c>
      <c r="H391" s="25">
        <f t="shared" si="147"/>
        <v>-9.0383224873463491E-4</v>
      </c>
      <c r="I391" s="2"/>
    </row>
    <row r="392" spans="1:9" s="32" customFormat="1" ht="15" x14ac:dyDescent="0.2">
      <c r="A392" s="39"/>
      <c r="B392" s="29" t="s">
        <v>254</v>
      </c>
      <c r="C392" s="7">
        <v>2</v>
      </c>
      <c r="D392" s="7">
        <v>3</v>
      </c>
      <c r="E392" s="31">
        <f t="shared" si="156"/>
        <v>3.6153289949385393E-4</v>
      </c>
      <c r="F392" s="31">
        <f t="shared" si="157"/>
        <v>4.8512289780077621E-4</v>
      </c>
      <c r="G392" s="11">
        <f t="shared" si="146"/>
        <v>0.5</v>
      </c>
      <c r="H392" s="25">
        <f t="shared" si="147"/>
        <v>1.8076644974692697E-4</v>
      </c>
      <c r="I392" s="2"/>
    </row>
    <row r="393" spans="1:9" s="32" customFormat="1" ht="15" x14ac:dyDescent="0.2">
      <c r="A393" s="39"/>
      <c r="B393" s="29" t="s">
        <v>255</v>
      </c>
      <c r="C393" s="7">
        <v>28</v>
      </c>
      <c r="D393" s="7">
        <v>22</v>
      </c>
      <c r="E393" s="31">
        <f t="shared" si="156"/>
        <v>5.0614605929139552E-3</v>
      </c>
      <c r="F393" s="31">
        <f t="shared" si="157"/>
        <v>3.5575679172056922E-3</v>
      </c>
      <c r="G393" s="11">
        <f t="shared" si="146"/>
        <v>-0.21428571428571427</v>
      </c>
      <c r="H393" s="25">
        <f t="shared" si="147"/>
        <v>-1.0845986984815619E-3</v>
      </c>
      <c r="I393" s="2"/>
    </row>
    <row r="394" spans="1:9" s="32" customFormat="1" ht="15" x14ac:dyDescent="0.2">
      <c r="A394" s="39"/>
      <c r="B394" s="29" t="s">
        <v>579</v>
      </c>
      <c r="C394" s="7">
        <v>4</v>
      </c>
      <c r="D394" s="7">
        <v>0</v>
      </c>
      <c r="E394" s="31">
        <f t="shared" si="156"/>
        <v>7.2306579898770787E-4</v>
      </c>
      <c r="F394" s="31" t="str">
        <f t="shared" si="157"/>
        <v/>
      </c>
      <c r="G394" s="11">
        <f t="shared" si="146"/>
        <v>-1</v>
      </c>
      <c r="H394" s="25">
        <f t="shared" si="147"/>
        <v>-7.2306579898770787E-4</v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1</v>
      </c>
      <c r="E395" s="31" t="str">
        <f t="shared" si="156"/>
        <v/>
      </c>
      <c r="F395" s="31">
        <f t="shared" si="157"/>
        <v>1.6170763260025875E-4</v>
      </c>
      <c r="G395" s="11">
        <f t="shared" si="146"/>
        <v>1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3</v>
      </c>
      <c r="D396" s="7">
        <v>2</v>
      </c>
      <c r="E396" s="31">
        <f t="shared" si="156"/>
        <v>5.4229934924078093E-4</v>
      </c>
      <c r="F396" s="31">
        <f t="shared" si="157"/>
        <v>3.2341526520051749E-4</v>
      </c>
      <c r="G396" s="11">
        <f t="shared" si="146"/>
        <v>-0.33333333333333331</v>
      </c>
      <c r="H396" s="25">
        <f t="shared" si="147"/>
        <v>-1.8076644974692697E-4</v>
      </c>
      <c r="I396" s="2"/>
    </row>
    <row r="397" spans="1:9" s="32" customFormat="1" ht="15" x14ac:dyDescent="0.2">
      <c r="A397" s="39"/>
      <c r="B397" s="29" t="s">
        <v>488</v>
      </c>
      <c r="C397" s="7">
        <v>7</v>
      </c>
      <c r="D397" s="7">
        <v>11</v>
      </c>
      <c r="E397" s="31">
        <f t="shared" si="156"/>
        <v>1.2653651482284888E-3</v>
      </c>
      <c r="F397" s="31">
        <f t="shared" si="157"/>
        <v>1.7787839586028461E-3</v>
      </c>
      <c r="G397" s="11">
        <f t="shared" si="146"/>
        <v>0.5714285714285714</v>
      </c>
      <c r="H397" s="25">
        <f t="shared" si="147"/>
        <v>7.2306579898770787E-4</v>
      </c>
      <c r="I397" s="2"/>
    </row>
    <row r="398" spans="1:9" s="32" customFormat="1" ht="15" x14ac:dyDescent="0.2">
      <c r="A398" s="39"/>
      <c r="B398" s="29" t="s">
        <v>94</v>
      </c>
      <c r="C398" s="7">
        <v>21</v>
      </c>
      <c r="D398" s="7">
        <v>37</v>
      </c>
      <c r="E398" s="31">
        <f t="shared" si="156"/>
        <v>3.7960954446854662E-3</v>
      </c>
      <c r="F398" s="31">
        <f t="shared" si="157"/>
        <v>5.983182406209573E-3</v>
      </c>
      <c r="G398" s="11">
        <f t="shared" si="146"/>
        <v>0.76190476190476186</v>
      </c>
      <c r="H398" s="25">
        <f t="shared" si="147"/>
        <v>2.892263195950831E-3</v>
      </c>
      <c r="I398" s="2"/>
    </row>
    <row r="399" spans="1:9" s="32" customFormat="1" ht="15" x14ac:dyDescent="0.2">
      <c r="A399" s="39"/>
      <c r="B399" s="29" t="s">
        <v>257</v>
      </c>
      <c r="C399" s="7">
        <v>132</v>
      </c>
      <c r="D399" s="7">
        <v>112</v>
      </c>
      <c r="E399" s="31">
        <f t="shared" si="156"/>
        <v>2.3861171366594359E-2</v>
      </c>
      <c r="F399" s="31">
        <f t="shared" si="157"/>
        <v>1.8111254851228976E-2</v>
      </c>
      <c r="G399" s="11">
        <f t="shared" si="146"/>
        <v>-0.15151515151515152</v>
      </c>
      <c r="H399" s="25">
        <f t="shared" si="147"/>
        <v>-3.6153289949385392E-3</v>
      </c>
      <c r="I399" s="2"/>
    </row>
    <row r="400" spans="1:9" s="32" customFormat="1" ht="15" x14ac:dyDescent="0.2">
      <c r="A400" s="39"/>
      <c r="B400" s="29" t="s">
        <v>581</v>
      </c>
      <c r="C400" s="7">
        <v>7</v>
      </c>
      <c r="D400" s="7">
        <v>8</v>
      </c>
      <c r="E400" s="31">
        <f t="shared" si="156"/>
        <v>1.2653651482284888E-3</v>
      </c>
      <c r="F400" s="31">
        <f t="shared" si="157"/>
        <v>1.29366106080207E-3</v>
      </c>
      <c r="G400" s="11">
        <f t="shared" si="146"/>
        <v>0.14285714285714285</v>
      </c>
      <c r="H400" s="25">
        <f t="shared" si="147"/>
        <v>1.8076644974692697E-4</v>
      </c>
      <c r="I400" s="2"/>
    </row>
    <row r="401" spans="1:9" s="32" customFormat="1" ht="15" x14ac:dyDescent="0.2">
      <c r="A401" s="39"/>
      <c r="B401" s="29" t="s">
        <v>88</v>
      </c>
      <c r="C401" s="7">
        <v>46</v>
      </c>
      <c r="D401" s="7">
        <v>28</v>
      </c>
      <c r="E401" s="31">
        <f t="shared" si="156"/>
        <v>8.315256688358641E-3</v>
      </c>
      <c r="F401" s="31">
        <f t="shared" si="157"/>
        <v>4.5278137128072441E-3</v>
      </c>
      <c r="G401" s="11">
        <f t="shared" si="146"/>
        <v>-0.39130434782608697</v>
      </c>
      <c r="H401" s="25">
        <f t="shared" si="147"/>
        <v>-3.2537960954446858E-3</v>
      </c>
      <c r="I401" s="2"/>
    </row>
    <row r="402" spans="1:9" s="32" customFormat="1" ht="15" x14ac:dyDescent="0.2">
      <c r="A402" s="39"/>
      <c r="B402" s="29" t="s">
        <v>539</v>
      </c>
      <c r="C402" s="7">
        <v>7</v>
      </c>
      <c r="D402" s="7">
        <v>6</v>
      </c>
      <c r="E402" s="31">
        <f t="shared" ref="E402" si="159">+IF(C402=0,"",C402/C$345)</f>
        <v>1.2653651482284888E-3</v>
      </c>
      <c r="F402" s="31">
        <f t="shared" ref="F402" si="160">+IF(D402=0,"",D402/D$345)</f>
        <v>9.7024579560155242E-4</v>
      </c>
      <c r="G402" s="11">
        <f t="shared" si="146"/>
        <v>-0.14285714285714285</v>
      </c>
      <c r="H402" s="25">
        <f t="shared" ref="H402" si="161">+IF(OR(AND(E402=""),(G402="")),"",E402*G402)</f>
        <v>-1.8076644974692697E-4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10</v>
      </c>
      <c r="D404" s="7">
        <v>0</v>
      </c>
      <c r="E404" s="31">
        <f t="shared" si="162"/>
        <v>1.8076644974692696E-3</v>
      </c>
      <c r="F404" s="31" t="str">
        <f t="shared" si="163"/>
        <v/>
      </c>
      <c r="G404" s="11">
        <f t="shared" si="146"/>
        <v>-1</v>
      </c>
      <c r="H404" s="25">
        <f t="shared" si="147"/>
        <v>-1.8076644974692696E-3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1</v>
      </c>
      <c r="E405" s="31" t="str">
        <f t="shared" si="162"/>
        <v/>
      </c>
      <c r="F405" s="31">
        <f t="shared" si="163"/>
        <v>1.6170763260025875E-4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5</v>
      </c>
      <c r="D406" s="7">
        <v>139</v>
      </c>
      <c r="E406" s="31">
        <f t="shared" si="162"/>
        <v>9.0383224873463481E-4</v>
      </c>
      <c r="F406" s="31">
        <f t="shared" si="163"/>
        <v>2.2477360931435965E-2</v>
      </c>
      <c r="G406" s="11">
        <f t="shared" si="146"/>
        <v>26.8</v>
      </c>
      <c r="H406" s="25">
        <f t="shared" si="147"/>
        <v>2.4222704266088215E-2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2</v>
      </c>
      <c r="E407" s="31" t="str">
        <f t="shared" si="162"/>
        <v/>
      </c>
      <c r="F407" s="31">
        <f t="shared" si="163"/>
        <v>3.2341526520051749E-4</v>
      </c>
      <c r="G407" s="11">
        <f t="shared" si="146"/>
        <v>1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150</v>
      </c>
      <c r="D409" s="7">
        <v>163</v>
      </c>
      <c r="E409" s="31">
        <f t="shared" si="162"/>
        <v>2.7114967462039046E-2</v>
      </c>
      <c r="F409" s="31">
        <f t="shared" si="163"/>
        <v>2.6358344113842174E-2</v>
      </c>
      <c r="G409" s="11">
        <f t="shared" si="146"/>
        <v>8.666666666666667E-2</v>
      </c>
      <c r="H409" s="25">
        <f t="shared" si="147"/>
        <v>2.3499638467100506E-3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1</v>
      </c>
      <c r="D411" s="7">
        <v>1</v>
      </c>
      <c r="E411" s="31">
        <f t="shared" si="162"/>
        <v>1.8076644974692697E-4</v>
      </c>
      <c r="F411" s="31">
        <f t="shared" si="163"/>
        <v>1.6170763260025875E-4</v>
      </c>
      <c r="G411" s="11">
        <f t="shared" ref="G411:G477" si="164">+IF(AND(C411=0,D411=0)," ",IF(C411=0,1,IF(D411=0,-1,(D411-C411)/C411)))</f>
        <v>0</v>
      </c>
      <c r="H411" s="25">
        <f t="shared" si="147"/>
        <v>0</v>
      </c>
      <c r="I411" s="2"/>
    </row>
    <row r="412" spans="1:9" s="32" customFormat="1" ht="15" x14ac:dyDescent="0.2">
      <c r="A412" s="39"/>
      <c r="B412" s="29" t="s">
        <v>262</v>
      </c>
      <c r="C412" s="7">
        <v>2</v>
      </c>
      <c r="D412" s="7">
        <v>6</v>
      </c>
      <c r="E412" s="31">
        <f t="shared" si="162"/>
        <v>3.6153289949385393E-4</v>
      </c>
      <c r="F412" s="31">
        <f t="shared" si="163"/>
        <v>9.7024579560155242E-4</v>
      </c>
      <c r="G412" s="11">
        <f t="shared" si="164"/>
        <v>2</v>
      </c>
      <c r="H412" s="25">
        <f t="shared" si="147"/>
        <v>7.2306579898770787E-4</v>
      </c>
      <c r="I412" s="2"/>
    </row>
    <row r="413" spans="1:9" s="32" customFormat="1" ht="15" x14ac:dyDescent="0.2">
      <c r="A413" s="39"/>
      <c r="B413" s="29" t="s">
        <v>490</v>
      </c>
      <c r="C413" s="7">
        <v>5</v>
      </c>
      <c r="D413" s="7">
        <v>9</v>
      </c>
      <c r="E413" s="31">
        <f t="shared" si="162"/>
        <v>9.0383224873463481E-4</v>
      </c>
      <c r="F413" s="31">
        <f t="shared" si="163"/>
        <v>1.4553686934023287E-3</v>
      </c>
      <c r="G413" s="11">
        <f t="shared" si="164"/>
        <v>0.8</v>
      </c>
      <c r="H413" s="25">
        <f t="shared" si="147"/>
        <v>7.2306579898770787E-4</v>
      </c>
      <c r="I413" s="2"/>
    </row>
    <row r="414" spans="1:9" s="32" customFormat="1" ht="15" x14ac:dyDescent="0.2">
      <c r="A414" s="39"/>
      <c r="B414" s="29" t="s">
        <v>89</v>
      </c>
      <c r="C414" s="7">
        <v>1</v>
      </c>
      <c r="D414" s="7">
        <v>0</v>
      </c>
      <c r="E414" s="31">
        <f t="shared" si="162"/>
        <v>1.8076644974692697E-4</v>
      </c>
      <c r="F414" s="31" t="str">
        <f t="shared" si="163"/>
        <v/>
      </c>
      <c r="G414" s="11">
        <f t="shared" si="164"/>
        <v>-1</v>
      </c>
      <c r="H414" s="25">
        <f t="shared" si="147"/>
        <v>-1.8076644974692697E-4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2</v>
      </c>
      <c r="D417" s="7">
        <v>14</v>
      </c>
      <c r="E417" s="31">
        <f t="shared" ref="E417:E419" si="168">+IF(C417=0,"",C417/C$345)</f>
        <v>3.6153289949385393E-4</v>
      </c>
      <c r="F417" s="31">
        <f t="shared" ref="F417:F419" si="169">+IF(D417=0,"",D417/D$345)</f>
        <v>2.2639068564036221E-3</v>
      </c>
      <c r="G417" s="11">
        <f t="shared" si="164"/>
        <v>6</v>
      </c>
      <c r="H417" s="25">
        <f t="shared" ref="H417:H419" si="170">+IF(OR(AND(E417=""),(G417="")),"",E417*G417)</f>
        <v>2.1691973969631237E-3</v>
      </c>
      <c r="I417" s="2"/>
    </row>
    <row r="418" spans="1:9" s="32" customFormat="1" ht="15" x14ac:dyDescent="0.2">
      <c r="A418" s="39"/>
      <c r="B418" s="29" t="s">
        <v>541</v>
      </c>
      <c r="C418" s="7">
        <v>1</v>
      </c>
      <c r="D418" s="7">
        <v>4</v>
      </c>
      <c r="E418" s="31">
        <f t="shared" si="168"/>
        <v>1.8076644974692697E-4</v>
      </c>
      <c r="F418" s="31">
        <f t="shared" si="169"/>
        <v>6.4683053040103498E-4</v>
      </c>
      <c r="G418" s="11">
        <f t="shared" si="164"/>
        <v>3</v>
      </c>
      <c r="H418" s="25">
        <f t="shared" si="170"/>
        <v>5.4229934924078093E-4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4</v>
      </c>
      <c r="E419" s="31" t="str">
        <f t="shared" si="168"/>
        <v/>
      </c>
      <c r="F419" s="31">
        <f t="shared" si="169"/>
        <v>6.4683053040103498E-4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16</v>
      </c>
      <c r="D420" s="7">
        <v>5</v>
      </c>
      <c r="E420" s="31">
        <f t="shared" si="165"/>
        <v>2.8922631959508315E-3</v>
      </c>
      <c r="F420" s="31">
        <f t="shared" si="166"/>
        <v>8.085381630012937E-4</v>
      </c>
      <c r="G420" s="11">
        <f t="shared" si="164"/>
        <v>-0.6875</v>
      </c>
      <c r="H420" s="25">
        <f t="shared" si="167"/>
        <v>-1.9884309472161968E-3</v>
      </c>
      <c r="I420" s="2"/>
    </row>
    <row r="421" spans="1:9" s="32" customFormat="1" ht="15" x14ac:dyDescent="0.2">
      <c r="A421" s="39"/>
      <c r="B421" s="29" t="s">
        <v>265</v>
      </c>
      <c r="C421" s="7">
        <v>8</v>
      </c>
      <c r="D421" s="7">
        <v>10</v>
      </c>
      <c r="E421" s="31">
        <f t="shared" si="165"/>
        <v>1.4461315979754157E-3</v>
      </c>
      <c r="F421" s="31">
        <f t="shared" si="166"/>
        <v>1.6170763260025874E-3</v>
      </c>
      <c r="G421" s="11">
        <f t="shared" si="164"/>
        <v>0.25</v>
      </c>
      <c r="H421" s="25">
        <f t="shared" si="167"/>
        <v>3.6153289949385393E-4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1</v>
      </c>
      <c r="E422" s="31" t="str">
        <f t="shared" si="165"/>
        <v/>
      </c>
      <c r="F422" s="31">
        <f t="shared" si="166"/>
        <v>1.6170763260025875E-4</v>
      </c>
      <c r="G422" s="11">
        <f t="shared" si="164"/>
        <v>1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3</v>
      </c>
      <c r="D424" s="7">
        <v>0</v>
      </c>
      <c r="E424" s="31">
        <f t="shared" si="165"/>
        <v>5.4229934924078093E-4</v>
      </c>
      <c r="F424" s="31" t="str">
        <f t="shared" si="166"/>
        <v/>
      </c>
      <c r="G424" s="11">
        <f t="shared" si="164"/>
        <v>-1</v>
      </c>
      <c r="H424" s="25">
        <f t="shared" si="167"/>
        <v>-5.4229934924078093E-4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1</v>
      </c>
      <c r="D430" s="7">
        <v>0</v>
      </c>
      <c r="E430" s="31">
        <f t="shared" si="165"/>
        <v>1.8076644974692697E-4</v>
      </c>
      <c r="F430" s="31" t="str">
        <f t="shared" si="166"/>
        <v/>
      </c>
      <c r="G430" s="11">
        <f t="shared" si="164"/>
        <v>-1</v>
      </c>
      <c r="H430" s="25">
        <f t="shared" si="167"/>
        <v>-1.8076644974692697E-4</v>
      </c>
      <c r="I430" s="2"/>
    </row>
    <row r="431" spans="1:9" s="32" customFormat="1" ht="15" x14ac:dyDescent="0.2">
      <c r="A431" s="39"/>
      <c r="B431" s="29" t="s">
        <v>269</v>
      </c>
      <c r="C431" s="7">
        <v>85</v>
      </c>
      <c r="D431" s="7">
        <v>33</v>
      </c>
      <c r="E431" s="31">
        <f t="shared" si="165"/>
        <v>1.5365148228488792E-2</v>
      </c>
      <c r="F431" s="31">
        <f t="shared" si="166"/>
        <v>5.3363518758085381E-3</v>
      </c>
      <c r="G431" s="11">
        <f t="shared" si="164"/>
        <v>-0.61176470588235299</v>
      </c>
      <c r="H431" s="25">
        <f t="shared" si="167"/>
        <v>-9.3998553868402026E-3</v>
      </c>
      <c r="I431" s="2"/>
    </row>
    <row r="432" spans="1:9" s="32" customFormat="1" ht="15" x14ac:dyDescent="0.2">
      <c r="A432" s="39"/>
      <c r="B432" s="29" t="s">
        <v>98</v>
      </c>
      <c r="C432" s="7">
        <v>6</v>
      </c>
      <c r="D432" s="7">
        <v>6</v>
      </c>
      <c r="E432" s="31">
        <f t="shared" si="165"/>
        <v>1.0845986984815619E-3</v>
      </c>
      <c r="F432" s="31">
        <f t="shared" si="166"/>
        <v>9.7024579560155242E-4</v>
      </c>
      <c r="G432" s="11">
        <f t="shared" si="164"/>
        <v>0</v>
      </c>
      <c r="H432" s="25">
        <f t="shared" si="167"/>
        <v>0</v>
      </c>
      <c r="I432" s="2"/>
    </row>
    <row r="433" spans="1:9" s="32" customFormat="1" ht="15" x14ac:dyDescent="0.2">
      <c r="A433" s="39"/>
      <c r="B433" s="29" t="s">
        <v>99</v>
      </c>
      <c r="C433" s="7">
        <v>3</v>
      </c>
      <c r="D433" s="7">
        <v>0</v>
      </c>
      <c r="E433" s="31">
        <f t="shared" si="165"/>
        <v>5.4229934924078093E-4</v>
      </c>
      <c r="F433" s="31" t="str">
        <f t="shared" si="166"/>
        <v/>
      </c>
      <c r="G433" s="11">
        <f t="shared" si="164"/>
        <v>-1</v>
      </c>
      <c r="H433" s="25">
        <f t="shared" si="167"/>
        <v>-5.4229934924078093E-4</v>
      </c>
      <c r="I433" s="2"/>
    </row>
    <row r="434" spans="1:9" s="32" customFormat="1" ht="15" x14ac:dyDescent="0.2">
      <c r="A434" s="39"/>
      <c r="B434" s="29" t="s">
        <v>100</v>
      </c>
      <c r="C434" s="7">
        <v>13</v>
      </c>
      <c r="D434" s="7">
        <v>21</v>
      </c>
      <c r="E434" s="31">
        <f t="shared" si="165"/>
        <v>2.3499638467100506E-3</v>
      </c>
      <c r="F434" s="31">
        <f t="shared" si="166"/>
        <v>3.3958602846054335E-3</v>
      </c>
      <c r="G434" s="11">
        <f t="shared" si="164"/>
        <v>0.61538461538461542</v>
      </c>
      <c r="H434" s="25">
        <f t="shared" si="167"/>
        <v>1.446131597975416E-3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1</v>
      </c>
      <c r="D437" s="7">
        <v>0</v>
      </c>
      <c r="E437" s="31">
        <f t="shared" si="178"/>
        <v>1.8076644974692697E-4</v>
      </c>
      <c r="F437" s="31" t="str">
        <f t="shared" si="179"/>
        <v/>
      </c>
      <c r="G437" s="11">
        <f t="shared" si="164"/>
        <v>-1</v>
      </c>
      <c r="H437" s="25">
        <f t="shared" si="180"/>
        <v>-1.8076644974692697E-4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9</v>
      </c>
      <c r="E439" s="31" t="str">
        <f t="shared" ref="E439:E441" si="181">+IF(C439=0,"",C439/C$345)</f>
        <v/>
      </c>
      <c r="F439" s="31">
        <f t="shared" ref="F439:F441" si="182">+IF(D439=0,"",D439/D$345)</f>
        <v>1.4553686934023287E-3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14</v>
      </c>
      <c r="D442" s="7">
        <v>0</v>
      </c>
      <c r="E442" s="31">
        <f t="shared" si="165"/>
        <v>2.5307302964569776E-3</v>
      </c>
      <c r="F442" s="31" t="str">
        <f t="shared" si="166"/>
        <v/>
      </c>
      <c r="G442" s="11">
        <f t="shared" si="164"/>
        <v>-1</v>
      </c>
      <c r="H442" s="25">
        <f t="shared" si="167"/>
        <v>-2.5307302964569776E-3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5</v>
      </c>
      <c r="D444" s="7">
        <v>3</v>
      </c>
      <c r="E444" s="31">
        <f t="shared" si="165"/>
        <v>9.0383224873463481E-4</v>
      </c>
      <c r="F444" s="31">
        <f t="shared" si="166"/>
        <v>4.8512289780077621E-4</v>
      </c>
      <c r="G444" s="11">
        <f t="shared" si="164"/>
        <v>-0.4</v>
      </c>
      <c r="H444" s="25">
        <f t="shared" si="167"/>
        <v>-3.6153289949385393E-4</v>
      </c>
      <c r="I444" s="2"/>
    </row>
    <row r="445" spans="1:9" s="32" customFormat="1" ht="15" x14ac:dyDescent="0.2">
      <c r="A445" s="39"/>
      <c r="B445" s="29" t="s">
        <v>112</v>
      </c>
      <c r="C445" s="7">
        <v>22</v>
      </c>
      <c r="D445" s="7">
        <v>43</v>
      </c>
      <c r="E445" s="31">
        <f t="shared" si="165"/>
        <v>3.9768618944323935E-3</v>
      </c>
      <c r="F445" s="31">
        <f t="shared" si="166"/>
        <v>6.9534282018111253E-3</v>
      </c>
      <c r="G445" s="11">
        <f t="shared" si="164"/>
        <v>0.95454545454545459</v>
      </c>
      <c r="H445" s="25">
        <f t="shared" si="167"/>
        <v>3.7960954446854666E-3</v>
      </c>
      <c r="I445" s="2"/>
    </row>
    <row r="446" spans="1:9" s="32" customFormat="1" ht="15" x14ac:dyDescent="0.2">
      <c r="A446" s="39"/>
      <c r="B446" s="29" t="s">
        <v>271</v>
      </c>
      <c r="C446" s="7">
        <v>8</v>
      </c>
      <c r="D446" s="7">
        <v>2</v>
      </c>
      <c r="E446" s="31">
        <f t="shared" si="165"/>
        <v>1.4461315979754157E-3</v>
      </c>
      <c r="F446" s="31">
        <f t="shared" si="166"/>
        <v>3.2341526520051749E-4</v>
      </c>
      <c r="G446" s="11">
        <f t="shared" si="164"/>
        <v>-0.75</v>
      </c>
      <c r="H446" s="25">
        <f t="shared" si="167"/>
        <v>-1.0845986984815619E-3</v>
      </c>
      <c r="I446" s="2"/>
    </row>
    <row r="447" spans="1:9" s="32" customFormat="1" ht="15" x14ac:dyDescent="0.2">
      <c r="A447" s="39"/>
      <c r="B447" s="29" t="s">
        <v>494</v>
      </c>
      <c r="C447" s="7">
        <v>2</v>
      </c>
      <c r="D447" s="7">
        <v>10</v>
      </c>
      <c r="E447" s="31">
        <f t="shared" si="165"/>
        <v>3.6153289949385393E-4</v>
      </c>
      <c r="F447" s="31">
        <f t="shared" si="166"/>
        <v>1.6170763260025874E-3</v>
      </c>
      <c r="G447" s="11">
        <f t="shared" si="164"/>
        <v>4</v>
      </c>
      <c r="H447" s="25">
        <f t="shared" si="167"/>
        <v>1.4461315979754157E-3</v>
      </c>
      <c r="I447" s="2"/>
    </row>
    <row r="448" spans="1:9" s="32" customFormat="1" ht="30" x14ac:dyDescent="0.2">
      <c r="A448" s="39"/>
      <c r="B448" s="29" t="s">
        <v>495</v>
      </c>
      <c r="C448" s="7">
        <v>6</v>
      </c>
      <c r="D448" s="7">
        <v>2</v>
      </c>
      <c r="E448" s="31">
        <f t="shared" si="165"/>
        <v>1.0845986984815619E-3</v>
      </c>
      <c r="F448" s="31">
        <f t="shared" si="166"/>
        <v>3.2341526520051749E-4</v>
      </c>
      <c r="G448" s="11">
        <f t="shared" si="164"/>
        <v>-0.66666666666666663</v>
      </c>
      <c r="H448" s="25">
        <f t="shared" si="167"/>
        <v>-7.2306579898770787E-4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13</v>
      </c>
      <c r="D450" s="7">
        <v>3</v>
      </c>
      <c r="E450" s="31">
        <f t="shared" si="165"/>
        <v>2.3499638467100506E-3</v>
      </c>
      <c r="F450" s="31">
        <f t="shared" si="166"/>
        <v>4.8512289780077621E-4</v>
      </c>
      <c r="G450" s="11">
        <f t="shared" si="164"/>
        <v>-0.76923076923076927</v>
      </c>
      <c r="H450" s="25">
        <f t="shared" si="167"/>
        <v>-1.8076644974692698E-3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36</v>
      </c>
      <c r="D452" s="7">
        <v>9</v>
      </c>
      <c r="E452" s="31">
        <f t="shared" si="165"/>
        <v>6.5075921908893707E-3</v>
      </c>
      <c r="F452" s="31">
        <f t="shared" si="166"/>
        <v>1.4553686934023287E-3</v>
      </c>
      <c r="G452" s="11">
        <f t="shared" si="164"/>
        <v>-0.75</v>
      </c>
      <c r="H452" s="25">
        <f t="shared" si="167"/>
        <v>-4.8806941431670282E-3</v>
      </c>
      <c r="I452" s="2"/>
    </row>
    <row r="453" spans="1:9" s="32" customFormat="1" ht="15" x14ac:dyDescent="0.2">
      <c r="A453" s="39"/>
      <c r="B453" s="29" t="s">
        <v>418</v>
      </c>
      <c r="C453" s="7">
        <v>9</v>
      </c>
      <c r="D453" s="7">
        <v>2</v>
      </c>
      <c r="E453" s="31">
        <f t="shared" si="165"/>
        <v>1.6268980477223427E-3</v>
      </c>
      <c r="F453" s="31">
        <f t="shared" si="166"/>
        <v>3.2341526520051749E-4</v>
      </c>
      <c r="G453" s="11">
        <f t="shared" si="164"/>
        <v>-0.77777777777777779</v>
      </c>
      <c r="H453" s="25">
        <f t="shared" si="167"/>
        <v>-1.2653651482284888E-3</v>
      </c>
      <c r="I453" s="2"/>
    </row>
    <row r="454" spans="1:9" s="32" customFormat="1" ht="15" x14ac:dyDescent="0.2">
      <c r="A454" s="39"/>
      <c r="B454" s="29" t="s">
        <v>107</v>
      </c>
      <c r="C454" s="7">
        <v>72</v>
      </c>
      <c r="D454" s="7">
        <v>95</v>
      </c>
      <c r="E454" s="31">
        <f t="shared" si="165"/>
        <v>1.3015184381778741E-2</v>
      </c>
      <c r="F454" s="31">
        <f t="shared" si="166"/>
        <v>1.536222509702458E-2</v>
      </c>
      <c r="G454" s="11">
        <f t="shared" si="164"/>
        <v>0.31944444444444442</v>
      </c>
      <c r="H454" s="25">
        <f t="shared" si="167"/>
        <v>4.1576283441793196E-3</v>
      </c>
      <c r="I454" s="2"/>
    </row>
    <row r="455" spans="1:9" s="32" customFormat="1" ht="15" x14ac:dyDescent="0.2">
      <c r="A455" s="39"/>
      <c r="B455" s="29" t="s">
        <v>272</v>
      </c>
      <c r="C455" s="7">
        <v>99</v>
      </c>
      <c r="D455" s="7">
        <v>114</v>
      </c>
      <c r="E455" s="31">
        <f t="shared" si="165"/>
        <v>1.7895878524945771E-2</v>
      </c>
      <c r="F455" s="31">
        <f t="shared" si="166"/>
        <v>1.8434670116429495E-2</v>
      </c>
      <c r="G455" s="11">
        <f t="shared" si="164"/>
        <v>0.15151515151515152</v>
      </c>
      <c r="H455" s="25">
        <f t="shared" si="167"/>
        <v>2.711496746203905E-3</v>
      </c>
      <c r="I455" s="2"/>
    </row>
    <row r="456" spans="1:9" s="32" customFormat="1" ht="15" x14ac:dyDescent="0.2">
      <c r="A456" s="39"/>
      <c r="B456" s="29" t="s">
        <v>106</v>
      </c>
      <c r="C456" s="7">
        <v>2</v>
      </c>
      <c r="D456" s="7">
        <v>1</v>
      </c>
      <c r="E456" s="31">
        <f t="shared" si="165"/>
        <v>3.6153289949385393E-4</v>
      </c>
      <c r="F456" s="31">
        <f t="shared" si="166"/>
        <v>1.6170763260025875E-4</v>
      </c>
      <c r="G456" s="11">
        <f t="shared" si="164"/>
        <v>-0.5</v>
      </c>
      <c r="H456" s="25">
        <f t="shared" si="167"/>
        <v>-1.8076644974692697E-4</v>
      </c>
      <c r="I456" s="2"/>
    </row>
    <row r="457" spans="1:9" s="32" customFormat="1" ht="15" x14ac:dyDescent="0.2">
      <c r="A457" s="39"/>
      <c r="B457" s="29" t="s">
        <v>337</v>
      </c>
      <c r="C457" s="7">
        <v>6</v>
      </c>
      <c r="D457" s="7">
        <v>7</v>
      </c>
      <c r="E457" s="31">
        <f t="shared" si="165"/>
        <v>1.0845986984815619E-3</v>
      </c>
      <c r="F457" s="31">
        <f t="shared" si="166"/>
        <v>1.131953428201811E-3</v>
      </c>
      <c r="G457" s="11">
        <f t="shared" si="164"/>
        <v>0.16666666666666666</v>
      </c>
      <c r="H457" s="25">
        <f t="shared" si="167"/>
        <v>1.8076644974692697E-4</v>
      </c>
      <c r="I457" s="2"/>
    </row>
    <row r="458" spans="1:9" s="32" customFormat="1" ht="15" x14ac:dyDescent="0.2">
      <c r="A458" s="39"/>
      <c r="B458" s="29" t="s">
        <v>116</v>
      </c>
      <c r="C458" s="7">
        <v>4</v>
      </c>
      <c r="D458" s="7">
        <v>7</v>
      </c>
      <c r="E458" s="31">
        <f t="shared" si="165"/>
        <v>7.2306579898770787E-4</v>
      </c>
      <c r="F458" s="31">
        <f t="shared" si="166"/>
        <v>1.131953428201811E-3</v>
      </c>
      <c r="G458" s="11">
        <f t="shared" si="164"/>
        <v>0.75</v>
      </c>
      <c r="H458" s="25">
        <f t="shared" si="167"/>
        <v>5.4229934924078093E-4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180</v>
      </c>
      <c r="D460" s="7">
        <v>515</v>
      </c>
      <c r="E460" s="31">
        <f t="shared" si="165"/>
        <v>3.2537960954446853E-2</v>
      </c>
      <c r="F460" s="31">
        <f t="shared" si="166"/>
        <v>8.3279430789133246E-2</v>
      </c>
      <c r="G460" s="11">
        <f t="shared" si="164"/>
        <v>1.8611111111111112</v>
      </c>
      <c r="H460" s="25">
        <f t="shared" si="167"/>
        <v>6.0556760665220533E-2</v>
      </c>
      <c r="I460" s="2"/>
    </row>
    <row r="461" spans="1:9" s="32" customFormat="1" ht="15" x14ac:dyDescent="0.2">
      <c r="A461" s="39"/>
      <c r="B461" s="29" t="s">
        <v>497</v>
      </c>
      <c r="C461" s="7">
        <v>30</v>
      </c>
      <c r="D461" s="7">
        <v>0</v>
      </c>
      <c r="E461" s="31">
        <f t="shared" si="165"/>
        <v>5.4229934924078091E-3</v>
      </c>
      <c r="F461" s="31" t="str">
        <f t="shared" si="166"/>
        <v/>
      </c>
      <c r="G461" s="11">
        <f t="shared" si="164"/>
        <v>-1</v>
      </c>
      <c r="H461" s="25">
        <f t="shared" si="167"/>
        <v>-5.4229934924078091E-3</v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1</v>
      </c>
      <c r="E465" s="31" t="str">
        <f t="shared" si="165"/>
        <v/>
      </c>
      <c r="F465" s="31">
        <f t="shared" si="166"/>
        <v>1.6170763260025875E-4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1</v>
      </c>
      <c r="E466" s="31" t="str">
        <f t="shared" si="165"/>
        <v/>
      </c>
      <c r="F466" s="31">
        <f t="shared" si="166"/>
        <v>1.6170763260025875E-4</v>
      </c>
      <c r="G466" s="11">
        <f t="shared" si="164"/>
        <v>1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3</v>
      </c>
      <c r="E467" s="31" t="str">
        <f t="shared" si="165"/>
        <v/>
      </c>
      <c r="F467" s="31">
        <f t="shared" si="166"/>
        <v>4.8512289780077621E-4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55</v>
      </c>
      <c r="D468" s="7">
        <v>17</v>
      </c>
      <c r="E468" s="31">
        <f t="shared" si="165"/>
        <v>9.9421547360809825E-3</v>
      </c>
      <c r="F468" s="31">
        <f t="shared" si="166"/>
        <v>2.7490297542043986E-3</v>
      </c>
      <c r="G468" s="11">
        <f t="shared" si="164"/>
        <v>-0.69090909090909092</v>
      </c>
      <c r="H468" s="25">
        <f t="shared" si="167"/>
        <v>-6.8691250903832246E-3</v>
      </c>
      <c r="I468" s="2"/>
    </row>
    <row r="469" spans="1:9" s="32" customFormat="1" ht="15" x14ac:dyDescent="0.2">
      <c r="A469" s="39"/>
      <c r="B469" s="29" t="s">
        <v>498</v>
      </c>
      <c r="C469" s="7">
        <v>2</v>
      </c>
      <c r="D469" s="7">
        <v>0</v>
      </c>
      <c r="E469" s="31">
        <f t="shared" si="165"/>
        <v>3.6153289949385393E-4</v>
      </c>
      <c r="F469" s="31" t="str">
        <f t="shared" si="166"/>
        <v/>
      </c>
      <c r="G469" s="11">
        <f t="shared" si="164"/>
        <v>-1</v>
      </c>
      <c r="H469" s="25">
        <f t="shared" si="167"/>
        <v>-3.6153289949385393E-4</v>
      </c>
      <c r="I469" s="2"/>
    </row>
    <row r="470" spans="1:9" s="32" customFormat="1" ht="15" x14ac:dyDescent="0.2">
      <c r="A470" s="39"/>
      <c r="B470" s="29" t="s">
        <v>275</v>
      </c>
      <c r="C470" s="7">
        <v>51</v>
      </c>
      <c r="D470" s="7">
        <v>1</v>
      </c>
      <c r="E470" s="31">
        <f t="shared" si="165"/>
        <v>9.2190889370932748E-3</v>
      </c>
      <c r="F470" s="31">
        <f t="shared" si="166"/>
        <v>1.6170763260025875E-4</v>
      </c>
      <c r="G470" s="11">
        <f t="shared" si="164"/>
        <v>-0.98039215686274506</v>
      </c>
      <c r="H470" s="25">
        <f t="shared" si="167"/>
        <v>-9.038322487346347E-3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5</v>
      </c>
      <c r="D472" s="7">
        <v>22</v>
      </c>
      <c r="E472" s="31">
        <f t="shared" si="165"/>
        <v>9.0383224873463481E-4</v>
      </c>
      <c r="F472" s="31">
        <f t="shared" si="166"/>
        <v>3.5575679172056922E-3</v>
      </c>
      <c r="G472" s="11">
        <f t="shared" si="164"/>
        <v>3.4</v>
      </c>
      <c r="H472" s="25">
        <f t="shared" si="167"/>
        <v>3.0730296456977584E-3</v>
      </c>
      <c r="I472" s="2"/>
    </row>
    <row r="473" spans="1:9" s="32" customFormat="1" ht="15" x14ac:dyDescent="0.2">
      <c r="A473" s="39"/>
      <c r="B473" s="29" t="s">
        <v>277</v>
      </c>
      <c r="C473" s="7">
        <v>31</v>
      </c>
      <c r="D473" s="7">
        <v>17</v>
      </c>
      <c r="E473" s="31">
        <f t="shared" si="165"/>
        <v>5.603759942154736E-3</v>
      </c>
      <c r="F473" s="31">
        <f t="shared" si="166"/>
        <v>2.7490297542043986E-3</v>
      </c>
      <c r="G473" s="11">
        <f t="shared" si="164"/>
        <v>-0.45161290322580644</v>
      </c>
      <c r="H473" s="25">
        <f t="shared" si="167"/>
        <v>-2.5307302964569776E-3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4</v>
      </c>
      <c r="E474" s="31">
        <f t="shared" si="165"/>
        <v>1.8076644974692697E-4</v>
      </c>
      <c r="F474" s="31">
        <f t="shared" si="166"/>
        <v>6.4683053040103498E-4</v>
      </c>
      <c r="G474" s="11">
        <f t="shared" si="164"/>
        <v>3</v>
      </c>
      <c r="H474" s="25">
        <f t="shared" si="167"/>
        <v>5.4229934924078093E-4</v>
      </c>
      <c r="I474" s="2"/>
    </row>
    <row r="475" spans="1:9" s="32" customFormat="1" ht="15" x14ac:dyDescent="0.2">
      <c r="A475" s="39"/>
      <c r="B475" s="29" t="s">
        <v>279</v>
      </c>
      <c r="C475" s="7">
        <v>11</v>
      </c>
      <c r="D475" s="7">
        <v>11</v>
      </c>
      <c r="E475" s="31">
        <f t="shared" si="165"/>
        <v>1.9884309472161968E-3</v>
      </c>
      <c r="F475" s="31">
        <f t="shared" si="166"/>
        <v>1.7787839586028461E-3</v>
      </c>
      <c r="G475" s="11">
        <f t="shared" si="164"/>
        <v>0</v>
      </c>
      <c r="H475" s="25">
        <f t="shared" si="167"/>
        <v>0</v>
      </c>
      <c r="I475" s="2"/>
    </row>
    <row r="476" spans="1:9" s="32" customFormat="1" ht="15" x14ac:dyDescent="0.2">
      <c r="A476" s="39"/>
      <c r="B476" s="29" t="s">
        <v>102</v>
      </c>
      <c r="C476" s="7">
        <v>2</v>
      </c>
      <c r="D476" s="7">
        <v>0</v>
      </c>
      <c r="E476" s="31">
        <f t="shared" si="165"/>
        <v>3.6153289949385393E-4</v>
      </c>
      <c r="F476" s="31" t="str">
        <f t="shared" si="166"/>
        <v/>
      </c>
      <c r="G476" s="11">
        <f t="shared" si="164"/>
        <v>-1</v>
      </c>
      <c r="H476" s="25">
        <f t="shared" si="167"/>
        <v>-3.6153289949385393E-4</v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3</v>
      </c>
      <c r="E477" s="31">
        <f t="shared" si="165"/>
        <v>1.8076644974692697E-4</v>
      </c>
      <c r="F477" s="31">
        <f t="shared" si="166"/>
        <v>4.8512289780077621E-4</v>
      </c>
      <c r="G477" s="11">
        <f t="shared" si="164"/>
        <v>2</v>
      </c>
      <c r="H477" s="25">
        <f t="shared" si="167"/>
        <v>3.6153289949385393E-4</v>
      </c>
      <c r="I477" s="2"/>
    </row>
    <row r="478" spans="1:9" s="32" customFormat="1" ht="15" x14ac:dyDescent="0.2">
      <c r="A478" s="39"/>
      <c r="B478" s="29" t="s">
        <v>281</v>
      </c>
      <c r="C478" s="7">
        <v>15</v>
      </c>
      <c r="D478" s="7">
        <v>12</v>
      </c>
      <c r="E478" s="31">
        <f t="shared" si="165"/>
        <v>2.7114967462039045E-3</v>
      </c>
      <c r="F478" s="31">
        <f t="shared" si="166"/>
        <v>1.9404915912031048E-3</v>
      </c>
      <c r="G478" s="11">
        <f t="shared" ref="G478:G541" si="184">+IF(AND(C478=0,D478=0)," ",IF(C478=0,1,IF(D478=0,-1,(D478-C478)/C478)))</f>
        <v>-0.2</v>
      </c>
      <c r="H478" s="25">
        <f t="shared" si="167"/>
        <v>-5.4229934924078093E-4</v>
      </c>
      <c r="I478" s="2"/>
    </row>
    <row r="479" spans="1:9" s="32" customFormat="1" ht="15" x14ac:dyDescent="0.2">
      <c r="A479" s="39"/>
      <c r="B479" s="29" t="s">
        <v>500</v>
      </c>
      <c r="C479" s="7">
        <v>22</v>
      </c>
      <c r="D479" s="7">
        <v>40</v>
      </c>
      <c r="E479" s="31">
        <f t="shared" si="165"/>
        <v>3.9768618944323935E-3</v>
      </c>
      <c r="F479" s="31">
        <f t="shared" si="166"/>
        <v>6.4683053040103496E-3</v>
      </c>
      <c r="G479" s="11">
        <f t="shared" si="184"/>
        <v>0.81818181818181823</v>
      </c>
      <c r="H479" s="25">
        <f t="shared" si="167"/>
        <v>3.2537960954446858E-3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30</v>
      </c>
      <c r="D481" s="7">
        <v>0</v>
      </c>
      <c r="E481" s="31">
        <f t="shared" si="165"/>
        <v>5.4229934924078091E-3</v>
      </c>
      <c r="F481" s="31" t="str">
        <f t="shared" si="166"/>
        <v/>
      </c>
      <c r="G481" s="11">
        <f t="shared" si="184"/>
        <v>-1</v>
      </c>
      <c r="H481" s="25">
        <f t="shared" si="167"/>
        <v>-5.4229934924078091E-3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1</v>
      </c>
      <c r="E483" s="31" t="str">
        <f t="shared" si="165"/>
        <v/>
      </c>
      <c r="F483" s="31">
        <f t="shared" si="166"/>
        <v>1.6170763260025875E-4</v>
      </c>
      <c r="G483" s="11">
        <f t="shared" si="184"/>
        <v>1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2</v>
      </c>
      <c r="E484" s="31" t="str">
        <f t="shared" si="165"/>
        <v/>
      </c>
      <c r="F484" s="31">
        <f t="shared" si="166"/>
        <v>3.2341526520051749E-4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1</v>
      </c>
      <c r="D486" s="7">
        <v>2</v>
      </c>
      <c r="E486" s="31">
        <f t="shared" si="165"/>
        <v>1.8076644974692697E-4</v>
      </c>
      <c r="F486" s="31">
        <f t="shared" si="166"/>
        <v>3.2341526520051749E-4</v>
      </c>
      <c r="G486" s="11">
        <f t="shared" si="184"/>
        <v>1</v>
      </c>
      <c r="H486" s="25">
        <f t="shared" si="167"/>
        <v>1.8076644974692697E-4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34</v>
      </c>
      <c r="D488" s="7">
        <v>2</v>
      </c>
      <c r="E488" s="31">
        <f t="shared" si="165"/>
        <v>6.1460592913955168E-3</v>
      </c>
      <c r="F488" s="31">
        <f t="shared" si="166"/>
        <v>3.2341526520051749E-4</v>
      </c>
      <c r="G488" s="11">
        <f t="shared" si="184"/>
        <v>-0.94117647058823528</v>
      </c>
      <c r="H488" s="25">
        <f t="shared" si="167"/>
        <v>-5.7845263919016629E-3</v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1</v>
      </c>
      <c r="E489" s="31" t="str">
        <f t="shared" si="165"/>
        <v/>
      </c>
      <c r="F489" s="31">
        <f t="shared" si="166"/>
        <v>1.6170763260025875E-4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11</v>
      </c>
      <c r="D490" s="7">
        <v>1</v>
      </c>
      <c r="E490" s="31">
        <f t="shared" si="165"/>
        <v>1.9884309472161968E-3</v>
      </c>
      <c r="F490" s="31">
        <f t="shared" si="166"/>
        <v>1.6170763260025875E-4</v>
      </c>
      <c r="G490" s="11">
        <f t="shared" si="184"/>
        <v>-0.90909090909090906</v>
      </c>
      <c r="H490" s="25">
        <f t="shared" si="167"/>
        <v>-1.8076644974692698E-3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3</v>
      </c>
      <c r="D494" s="7">
        <v>0</v>
      </c>
      <c r="E494" s="31">
        <f t="shared" si="185"/>
        <v>5.4229934924078093E-4</v>
      </c>
      <c r="F494" s="31" t="str">
        <f t="shared" si="186"/>
        <v/>
      </c>
      <c r="G494" s="11">
        <f t="shared" si="184"/>
        <v>-1</v>
      </c>
      <c r="H494" s="25">
        <f t="shared" si="187"/>
        <v>-5.4229934924078093E-4</v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1</v>
      </c>
      <c r="E497" s="31" t="str">
        <f t="shared" si="185"/>
        <v/>
      </c>
      <c r="F497" s="31">
        <f t="shared" si="186"/>
        <v>1.6170763260025875E-4</v>
      </c>
      <c r="G497" s="11">
        <f t="shared" si="184"/>
        <v>1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14</v>
      </c>
      <c r="D499" s="7">
        <v>16</v>
      </c>
      <c r="E499" s="31">
        <f t="shared" si="185"/>
        <v>2.5307302964569776E-3</v>
      </c>
      <c r="F499" s="31">
        <f t="shared" si="186"/>
        <v>2.5873221216041399E-3</v>
      </c>
      <c r="G499" s="11">
        <f t="shared" si="184"/>
        <v>0.14285714285714285</v>
      </c>
      <c r="H499" s="25">
        <f t="shared" si="187"/>
        <v>3.6153289949385393E-4</v>
      </c>
      <c r="I499" s="2"/>
    </row>
    <row r="500" spans="1:9" s="32" customFormat="1" ht="15" x14ac:dyDescent="0.2">
      <c r="A500" s="39"/>
      <c r="B500" s="29" t="s">
        <v>122</v>
      </c>
      <c r="C500" s="7">
        <v>12</v>
      </c>
      <c r="D500" s="7">
        <v>9</v>
      </c>
      <c r="E500" s="31">
        <f t="shared" si="185"/>
        <v>2.1691973969631237E-3</v>
      </c>
      <c r="F500" s="31">
        <f t="shared" si="186"/>
        <v>1.4553686934023287E-3</v>
      </c>
      <c r="G500" s="11">
        <f t="shared" si="184"/>
        <v>-0.25</v>
      </c>
      <c r="H500" s="25">
        <f t="shared" si="187"/>
        <v>-5.4229934924078093E-4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1</v>
      </c>
      <c r="E503" s="31" t="str">
        <f t="shared" si="185"/>
        <v/>
      </c>
      <c r="F503" s="31">
        <f t="shared" si="186"/>
        <v>1.6170763260025875E-4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10</v>
      </c>
      <c r="D504" s="7">
        <v>3</v>
      </c>
      <c r="E504" s="31">
        <f t="shared" si="185"/>
        <v>1.8076644974692696E-3</v>
      </c>
      <c r="F504" s="31">
        <f t="shared" si="186"/>
        <v>4.8512289780077621E-4</v>
      </c>
      <c r="G504" s="11">
        <f t="shared" si="184"/>
        <v>-0.7</v>
      </c>
      <c r="H504" s="25">
        <f t="shared" si="187"/>
        <v>-1.2653651482284886E-3</v>
      </c>
      <c r="I504" s="2"/>
    </row>
    <row r="505" spans="1:9" s="32" customFormat="1" ht="15" x14ac:dyDescent="0.2">
      <c r="A505" s="39"/>
      <c r="B505" s="29" t="s">
        <v>117</v>
      </c>
      <c r="C505" s="7">
        <v>10</v>
      </c>
      <c r="D505" s="7">
        <v>11</v>
      </c>
      <c r="E505" s="31">
        <f t="shared" si="185"/>
        <v>1.8076644974692696E-3</v>
      </c>
      <c r="F505" s="31">
        <f t="shared" si="186"/>
        <v>1.7787839586028461E-3</v>
      </c>
      <c r="G505" s="11">
        <f t="shared" si="184"/>
        <v>0.1</v>
      </c>
      <c r="H505" s="25">
        <f t="shared" si="187"/>
        <v>1.8076644974692697E-4</v>
      </c>
      <c r="I505" s="2"/>
    </row>
    <row r="506" spans="1:9" s="32" customFormat="1" ht="15" x14ac:dyDescent="0.2">
      <c r="A506" s="39"/>
      <c r="B506" s="29" t="s">
        <v>503</v>
      </c>
      <c r="C506" s="7">
        <v>3</v>
      </c>
      <c r="D506" s="7">
        <v>17</v>
      </c>
      <c r="E506" s="31">
        <f t="shared" si="185"/>
        <v>5.4229934924078093E-4</v>
      </c>
      <c r="F506" s="31">
        <f t="shared" si="186"/>
        <v>2.7490297542043986E-3</v>
      </c>
      <c r="G506" s="11">
        <f t="shared" si="184"/>
        <v>4.666666666666667</v>
      </c>
      <c r="H506" s="25">
        <f t="shared" si="187"/>
        <v>2.530730296456978E-3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1</v>
      </c>
      <c r="D518" s="7">
        <v>2</v>
      </c>
      <c r="E518" s="31">
        <f t="shared" si="185"/>
        <v>1.8076644974692697E-4</v>
      </c>
      <c r="F518" s="31">
        <f t="shared" si="186"/>
        <v>3.2341526520051749E-4</v>
      </c>
      <c r="G518" s="11">
        <f t="shared" si="184"/>
        <v>1</v>
      </c>
      <c r="H518" s="25">
        <f t="shared" si="187"/>
        <v>1.8076644974692697E-4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6</v>
      </c>
      <c r="D521" s="7">
        <v>4</v>
      </c>
      <c r="E521" s="31">
        <f t="shared" si="185"/>
        <v>1.0845986984815619E-3</v>
      </c>
      <c r="F521" s="31">
        <f t="shared" si="186"/>
        <v>6.4683053040103498E-4</v>
      </c>
      <c r="G521" s="11">
        <f t="shared" si="184"/>
        <v>-0.33333333333333331</v>
      </c>
      <c r="H521" s="25">
        <f t="shared" si="187"/>
        <v>-3.6153289949385393E-4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1</v>
      </c>
      <c r="E523" s="31">
        <f t="shared" ref="E523" si="188">+IF(C523=0,"",C523/C$345)</f>
        <v>1.8076644974692697E-4</v>
      </c>
      <c r="F523" s="31">
        <f t="shared" ref="F523" si="189">+IF(D523=0,"",D523/D$345)</f>
        <v>1.6170763260025875E-4</v>
      </c>
      <c r="G523" s="11">
        <f t="shared" si="184"/>
        <v>0</v>
      </c>
      <c r="H523" s="25">
        <f t="shared" ref="H523" si="190">+IF(OR(AND(E523=""),(G523="")),"",E523*G523)</f>
        <v>0</v>
      </c>
      <c r="I523" s="2"/>
    </row>
    <row r="524" spans="1:9" s="32" customFormat="1" ht="15" x14ac:dyDescent="0.2">
      <c r="A524" s="39"/>
      <c r="B524" s="29" t="s">
        <v>135</v>
      </c>
      <c r="C524" s="7">
        <v>68</v>
      </c>
      <c r="D524" s="7">
        <v>28</v>
      </c>
      <c r="E524" s="31">
        <f t="shared" ref="E524:E549" si="191">+IF(C524=0,"",C524/C$345)</f>
        <v>1.2292118582791034E-2</v>
      </c>
      <c r="F524" s="31">
        <f t="shared" ref="F524:F549" si="192">+IF(D524=0,"",D524/D$345)</f>
        <v>4.5278137128072441E-3</v>
      </c>
      <c r="G524" s="11">
        <f t="shared" si="184"/>
        <v>-0.58823529411764708</v>
      </c>
      <c r="H524" s="25">
        <f t="shared" si="187"/>
        <v>-7.2306579898770785E-3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26</v>
      </c>
      <c r="D527" s="7">
        <v>27</v>
      </c>
      <c r="E527" s="31">
        <f t="shared" si="191"/>
        <v>4.6999276934201013E-3</v>
      </c>
      <c r="F527" s="31">
        <f t="shared" si="192"/>
        <v>4.3661060802069858E-3</v>
      </c>
      <c r="G527" s="11">
        <f t="shared" si="184"/>
        <v>3.8461538461538464E-2</v>
      </c>
      <c r="H527" s="25">
        <f t="shared" si="187"/>
        <v>1.8076644974692699E-4</v>
      </c>
      <c r="I527" s="2"/>
    </row>
    <row r="528" spans="1:9" s="32" customFormat="1" ht="15" x14ac:dyDescent="0.2">
      <c r="A528" s="39"/>
      <c r="B528" s="29" t="s">
        <v>339</v>
      </c>
      <c r="C528" s="7">
        <v>13</v>
      </c>
      <c r="D528" s="7">
        <v>10</v>
      </c>
      <c r="E528" s="31">
        <f t="shared" si="191"/>
        <v>2.3499638467100506E-3</v>
      </c>
      <c r="F528" s="31">
        <f t="shared" si="192"/>
        <v>1.6170763260025874E-3</v>
      </c>
      <c r="G528" s="11">
        <f t="shared" si="184"/>
        <v>-0.23076923076923078</v>
      </c>
      <c r="H528" s="25">
        <f t="shared" si="187"/>
        <v>-5.4229934924078093E-4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8</v>
      </c>
      <c r="E531" s="31" t="str">
        <f t="shared" si="191"/>
        <v/>
      </c>
      <c r="F531" s="31">
        <f t="shared" si="192"/>
        <v>1.29366106080207E-3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4</v>
      </c>
      <c r="D533" s="7">
        <v>0</v>
      </c>
      <c r="E533" s="31">
        <f t="shared" si="191"/>
        <v>7.2306579898770787E-4</v>
      </c>
      <c r="F533" s="31" t="str">
        <f t="shared" si="192"/>
        <v/>
      </c>
      <c r="G533" s="11">
        <f t="shared" si="184"/>
        <v>-1</v>
      </c>
      <c r="H533" s="25">
        <f t="shared" si="187"/>
        <v>-7.2306579898770787E-4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2</v>
      </c>
      <c r="E535" s="31" t="str">
        <f t="shared" si="191"/>
        <v/>
      </c>
      <c r="F535" s="31">
        <f t="shared" si="192"/>
        <v>3.2341526520051749E-4</v>
      </c>
      <c r="G535" s="11">
        <f t="shared" si="184"/>
        <v>1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6</v>
      </c>
      <c r="D536" s="7">
        <v>8</v>
      </c>
      <c r="E536" s="31">
        <f t="shared" si="191"/>
        <v>1.0845986984815619E-3</v>
      </c>
      <c r="F536" s="31">
        <f t="shared" si="192"/>
        <v>1.29366106080207E-3</v>
      </c>
      <c r="G536" s="11">
        <f t="shared" si="184"/>
        <v>0.33333333333333331</v>
      </c>
      <c r="H536" s="25">
        <f t="shared" si="187"/>
        <v>3.6153289949385393E-4</v>
      </c>
      <c r="I536" s="2"/>
    </row>
    <row r="537" spans="1:9" s="32" customFormat="1" ht="15" x14ac:dyDescent="0.2">
      <c r="A537" s="39"/>
      <c r="B537" s="29" t="s">
        <v>307</v>
      </c>
      <c r="C537" s="7">
        <v>4</v>
      </c>
      <c r="D537" s="7">
        <v>6</v>
      </c>
      <c r="E537" s="31">
        <f t="shared" si="191"/>
        <v>7.2306579898770787E-4</v>
      </c>
      <c r="F537" s="31">
        <f t="shared" si="192"/>
        <v>9.7024579560155242E-4</v>
      </c>
      <c r="G537" s="11">
        <f t="shared" si="184"/>
        <v>0.5</v>
      </c>
      <c r="H537" s="25">
        <f t="shared" si="187"/>
        <v>3.6153289949385393E-4</v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1</v>
      </c>
      <c r="E538" s="31">
        <f t="shared" si="191"/>
        <v>1.8076644974692697E-4</v>
      </c>
      <c r="F538" s="31">
        <f t="shared" si="192"/>
        <v>1.6170763260025875E-4</v>
      </c>
      <c r="G538" s="11">
        <f t="shared" si="184"/>
        <v>0</v>
      </c>
      <c r="H538" s="25">
        <f t="shared" si="187"/>
        <v>0</v>
      </c>
      <c r="I538" s="2"/>
    </row>
    <row r="539" spans="1:9" s="32" customFormat="1" ht="15" x14ac:dyDescent="0.2">
      <c r="A539" s="39"/>
      <c r="B539" s="29" t="s">
        <v>309</v>
      </c>
      <c r="C539" s="7">
        <v>42</v>
      </c>
      <c r="D539" s="7">
        <v>4</v>
      </c>
      <c r="E539" s="31">
        <f t="shared" si="191"/>
        <v>7.5921908893709323E-3</v>
      </c>
      <c r="F539" s="31">
        <f t="shared" si="192"/>
        <v>6.4683053040103498E-4</v>
      </c>
      <c r="G539" s="11">
        <f t="shared" si="184"/>
        <v>-0.90476190476190477</v>
      </c>
      <c r="H539" s="25">
        <f t="shared" si="187"/>
        <v>-6.8691250903832246E-3</v>
      </c>
      <c r="I539" s="2"/>
    </row>
    <row r="540" spans="1:9" s="32" customFormat="1" ht="30" x14ac:dyDescent="0.2">
      <c r="A540" s="39"/>
      <c r="B540" s="29" t="s">
        <v>508</v>
      </c>
      <c r="C540" s="7">
        <v>1</v>
      </c>
      <c r="D540" s="7">
        <v>1</v>
      </c>
      <c r="E540" s="31">
        <f t="shared" si="191"/>
        <v>1.8076644974692697E-4</v>
      </c>
      <c r="F540" s="31">
        <f t="shared" si="192"/>
        <v>1.6170763260025875E-4</v>
      </c>
      <c r="G540" s="11">
        <f t="shared" si="184"/>
        <v>0</v>
      </c>
      <c r="H540" s="25">
        <f t="shared" si="187"/>
        <v>0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908</v>
      </c>
      <c r="D542" s="7">
        <v>378</v>
      </c>
      <c r="E542" s="31">
        <f t="shared" si="191"/>
        <v>0.16413593637020968</v>
      </c>
      <c r="F542" s="31">
        <f t="shared" si="192"/>
        <v>6.1125485122897803E-2</v>
      </c>
      <c r="G542" s="11">
        <f t="shared" ref="G542:G564" si="193">+IF(AND(C542=0,D542=0)," ",IF(C542=0,1,IF(D542=0,-1,(D542-C542)/C542)))</f>
        <v>-0.58370044052863435</v>
      </c>
      <c r="H542" s="25">
        <f t="shared" si="187"/>
        <v>-9.580621836587129E-2</v>
      </c>
      <c r="I542" s="2"/>
    </row>
    <row r="543" spans="1:9" s="32" customFormat="1" ht="15" x14ac:dyDescent="0.2">
      <c r="A543" s="39"/>
      <c r="B543" s="29" t="s">
        <v>311</v>
      </c>
      <c r="C543" s="7">
        <v>22</v>
      </c>
      <c r="D543" s="7">
        <v>0</v>
      </c>
      <c r="E543" s="31">
        <f t="shared" si="191"/>
        <v>3.9768618944323935E-3</v>
      </c>
      <c r="F543" s="31" t="str">
        <f t="shared" si="192"/>
        <v/>
      </c>
      <c r="G543" s="11">
        <f t="shared" si="193"/>
        <v>-1</v>
      </c>
      <c r="H543" s="25">
        <f t="shared" si="187"/>
        <v>-3.9768618944323935E-3</v>
      </c>
      <c r="I543" s="2"/>
    </row>
    <row r="544" spans="1:9" s="32" customFormat="1" ht="15" x14ac:dyDescent="0.2">
      <c r="A544" s="39"/>
      <c r="B544" s="29" t="s">
        <v>312</v>
      </c>
      <c r="C544" s="7">
        <v>1</v>
      </c>
      <c r="D544" s="7">
        <v>0</v>
      </c>
      <c r="E544" s="31">
        <f t="shared" si="191"/>
        <v>1.8076644974692697E-4</v>
      </c>
      <c r="F544" s="31" t="str">
        <f t="shared" si="192"/>
        <v/>
      </c>
      <c r="G544" s="11">
        <f t="shared" si="193"/>
        <v>-1</v>
      </c>
      <c r="H544" s="25">
        <f t="shared" si="187"/>
        <v>-1.8076644974692697E-4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283</v>
      </c>
      <c r="D547" s="7">
        <v>441</v>
      </c>
      <c r="E547" s="31">
        <f t="shared" si="191"/>
        <v>5.1156905278380335E-2</v>
      </c>
      <c r="F547" s="31">
        <f t="shared" si="192"/>
        <v>7.1313065976714107E-2</v>
      </c>
      <c r="G547" s="11">
        <f t="shared" si="193"/>
        <v>0.55830388692579502</v>
      </c>
      <c r="H547" s="25">
        <f t="shared" si="187"/>
        <v>2.8561099060014462E-2</v>
      </c>
      <c r="I547" s="2"/>
    </row>
    <row r="548" spans="1:9" s="32" customFormat="1" ht="15" x14ac:dyDescent="0.2">
      <c r="A548" s="39"/>
      <c r="B548" s="29" t="s">
        <v>142</v>
      </c>
      <c r="C548" s="7">
        <v>6</v>
      </c>
      <c r="D548" s="7">
        <v>406</v>
      </c>
      <c r="E548" s="31">
        <f t="shared" si="191"/>
        <v>1.0845986984815619E-3</v>
      </c>
      <c r="F548" s="31">
        <f t="shared" si="192"/>
        <v>6.5653298835705046E-2</v>
      </c>
      <c r="G548" s="11">
        <f t="shared" si="193"/>
        <v>66.666666666666671</v>
      </c>
      <c r="H548" s="25">
        <f t="shared" si="187"/>
        <v>7.230657989877079E-2</v>
      </c>
      <c r="I548" s="2"/>
    </row>
    <row r="549" spans="1:9" s="32" customFormat="1" ht="15" x14ac:dyDescent="0.2">
      <c r="A549" s="39"/>
      <c r="B549" s="29" t="s">
        <v>314</v>
      </c>
      <c r="C549" s="7">
        <v>122</v>
      </c>
      <c r="D549" s="7">
        <v>142</v>
      </c>
      <c r="E549" s="31">
        <f t="shared" si="191"/>
        <v>2.2053506869125092E-2</v>
      </c>
      <c r="F549" s="31">
        <f t="shared" si="192"/>
        <v>2.2962483829236741E-2</v>
      </c>
      <c r="G549" s="11">
        <f t="shared" si="193"/>
        <v>0.16393442622950818</v>
      </c>
      <c r="H549" s="25">
        <f t="shared" si="187"/>
        <v>3.6153289949385392E-3</v>
      </c>
      <c r="I549" s="2"/>
    </row>
    <row r="550" spans="1:9" s="32" customFormat="1" ht="15" x14ac:dyDescent="0.2">
      <c r="A550" s="39"/>
      <c r="B550" s="29" t="s">
        <v>551</v>
      </c>
      <c r="C550" s="7">
        <v>5</v>
      </c>
      <c r="D550" s="7">
        <v>17</v>
      </c>
      <c r="E550" s="31">
        <f t="shared" ref="E550" si="194">+IF(C550=0,"",C550/C$345)</f>
        <v>9.0383224873463481E-4</v>
      </c>
      <c r="F550" s="31">
        <f t="shared" ref="F550" si="195">+IF(D550=0,"",D550/D$345)</f>
        <v>2.7490297542043986E-3</v>
      </c>
      <c r="G550" s="11">
        <f t="shared" si="193"/>
        <v>2.4</v>
      </c>
      <c r="H550" s="25">
        <f t="shared" ref="H550" si="196">+IF(OR(AND(E550=""),(G550="")),"",E550*G550)</f>
        <v>2.1691973969631233E-3</v>
      </c>
      <c r="I550" s="2"/>
    </row>
    <row r="551" spans="1:9" s="32" customFormat="1" ht="15" x14ac:dyDescent="0.2">
      <c r="A551" s="39"/>
      <c r="B551" s="29" t="s">
        <v>131</v>
      </c>
      <c r="C551" s="7">
        <v>18</v>
      </c>
      <c r="D551" s="7">
        <v>16</v>
      </c>
      <c r="E551" s="31">
        <f>+IF(C551=0,"",C551/C$345)</f>
        <v>3.2537960954446853E-3</v>
      </c>
      <c r="F551" s="31">
        <f>+IF(D551=0,"",D551/D$345)</f>
        <v>2.5873221216041399E-3</v>
      </c>
      <c r="G551" s="11">
        <f t="shared" si="193"/>
        <v>-0.1111111111111111</v>
      </c>
      <c r="H551" s="25">
        <f t="shared" si="187"/>
        <v>-3.6153289949385393E-4</v>
      </c>
      <c r="I551" s="2"/>
    </row>
    <row r="552" spans="1:9" s="32" customFormat="1" ht="15" x14ac:dyDescent="0.2">
      <c r="A552" s="39"/>
      <c r="B552" s="29" t="s">
        <v>315</v>
      </c>
      <c r="C552" s="7">
        <v>5</v>
      </c>
      <c r="D552" s="7">
        <v>0</v>
      </c>
      <c r="E552" s="31">
        <f>+IF(C552=0,"",C552/C$345)</f>
        <v>9.0383224873463481E-4</v>
      </c>
      <c r="F552" s="31" t="str">
        <f>+IF(D552=0,"",D552/D$345)</f>
        <v/>
      </c>
      <c r="G552" s="11">
        <f t="shared" si="193"/>
        <v>-1</v>
      </c>
      <c r="H552" s="25">
        <f t="shared" si="187"/>
        <v>-9.0383224873463481E-4</v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1</v>
      </c>
      <c r="E553" s="31" t="str">
        <f t="shared" ref="E553:E564" si="197">+IF(C553=0,"",C553/C$345)</f>
        <v/>
      </c>
      <c r="F553" s="31">
        <f t="shared" ref="F553:F564" si="198">+IF(D553=0,"",D553/D$345)</f>
        <v>1.6170763260025875E-4</v>
      </c>
      <c r="G553" s="11">
        <f t="shared" si="193"/>
        <v>1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31</v>
      </c>
      <c r="D554" s="7">
        <v>5</v>
      </c>
      <c r="E554" s="31">
        <f t="shared" si="197"/>
        <v>5.603759942154736E-3</v>
      </c>
      <c r="F554" s="31">
        <f t="shared" si="198"/>
        <v>8.085381630012937E-4</v>
      </c>
      <c r="G554" s="11">
        <f t="shared" si="193"/>
        <v>-0.83870967741935487</v>
      </c>
      <c r="H554" s="25">
        <f t="shared" si="199"/>
        <v>-4.6999276934201013E-3</v>
      </c>
      <c r="I554" s="2"/>
    </row>
    <row r="555" spans="1:9" s="32" customFormat="1" ht="15" x14ac:dyDescent="0.2">
      <c r="A555" s="39"/>
      <c r="B555" s="29" t="s">
        <v>132</v>
      </c>
      <c r="C555" s="7">
        <v>9</v>
      </c>
      <c r="D555" s="7">
        <v>0</v>
      </c>
      <c r="E555" s="31">
        <f t="shared" si="197"/>
        <v>1.6268980477223427E-3</v>
      </c>
      <c r="F555" s="31" t="str">
        <f t="shared" si="198"/>
        <v/>
      </c>
      <c r="G555" s="11">
        <f t="shared" si="193"/>
        <v>-1</v>
      </c>
      <c r="H555" s="25">
        <f t="shared" si="199"/>
        <v>-1.6268980477223427E-3</v>
      </c>
      <c r="I555" s="2"/>
    </row>
    <row r="556" spans="1:9" s="32" customFormat="1" ht="15" x14ac:dyDescent="0.2">
      <c r="A556" s="39"/>
      <c r="B556" s="29" t="s">
        <v>139</v>
      </c>
      <c r="C556" s="7">
        <v>88</v>
      </c>
      <c r="D556" s="7">
        <v>16</v>
      </c>
      <c r="E556" s="31">
        <f t="shared" si="197"/>
        <v>1.5907447577729574E-2</v>
      </c>
      <c r="F556" s="31">
        <f t="shared" si="198"/>
        <v>2.5873221216041399E-3</v>
      </c>
      <c r="G556" s="11">
        <f t="shared" si="193"/>
        <v>-0.81818181818181823</v>
      </c>
      <c r="H556" s="25">
        <f t="shared" si="199"/>
        <v>-1.3015184381778743E-2</v>
      </c>
      <c r="I556" s="2"/>
    </row>
    <row r="557" spans="1:9" s="32" customFormat="1" ht="15" x14ac:dyDescent="0.2">
      <c r="A557" s="39"/>
      <c r="B557" s="29" t="s">
        <v>510</v>
      </c>
      <c r="C557" s="7">
        <v>43</v>
      </c>
      <c r="D557" s="7">
        <v>3</v>
      </c>
      <c r="E557" s="31">
        <f t="shared" si="197"/>
        <v>7.7729573391178601E-3</v>
      </c>
      <c r="F557" s="31">
        <f t="shared" si="198"/>
        <v>4.8512289780077621E-4</v>
      </c>
      <c r="G557" s="11">
        <f t="shared" si="193"/>
        <v>-0.93023255813953487</v>
      </c>
      <c r="H557" s="25">
        <f t="shared" si="199"/>
        <v>-7.2306579898770793E-3</v>
      </c>
      <c r="I557" s="2"/>
    </row>
    <row r="558" spans="1:9" s="32" customFormat="1" ht="15" x14ac:dyDescent="0.2">
      <c r="A558" s="39"/>
      <c r="B558" s="29" t="s">
        <v>317</v>
      </c>
      <c r="C558" s="7">
        <v>16</v>
      </c>
      <c r="D558" s="7">
        <v>0</v>
      </c>
      <c r="E558" s="31">
        <f t="shared" si="197"/>
        <v>2.8922631959508315E-3</v>
      </c>
      <c r="F558" s="31" t="str">
        <f t="shared" si="198"/>
        <v/>
      </c>
      <c r="G558" s="11">
        <f t="shared" si="193"/>
        <v>-1</v>
      </c>
      <c r="H558" s="25">
        <f t="shared" si="199"/>
        <v>-2.8922631959508315E-3</v>
      </c>
      <c r="I558" s="2"/>
    </row>
    <row r="559" spans="1:9" s="32" customFormat="1" ht="15" x14ac:dyDescent="0.2">
      <c r="A559" s="39"/>
      <c r="B559" s="29" t="s">
        <v>318</v>
      </c>
      <c r="C559" s="7">
        <v>12</v>
      </c>
      <c r="D559" s="7">
        <v>0</v>
      </c>
      <c r="E559" s="31">
        <f t="shared" si="197"/>
        <v>2.1691973969631237E-3</v>
      </c>
      <c r="F559" s="31" t="str">
        <f t="shared" si="198"/>
        <v/>
      </c>
      <c r="G559" s="11">
        <f t="shared" si="193"/>
        <v>-1</v>
      </c>
      <c r="H559" s="25">
        <f t="shared" si="199"/>
        <v>-2.1691973969631237E-3</v>
      </c>
      <c r="I559" s="2"/>
    </row>
    <row r="560" spans="1:9" s="32" customFormat="1" ht="15" x14ac:dyDescent="0.2">
      <c r="A560" s="39"/>
      <c r="B560" s="29" t="s">
        <v>319</v>
      </c>
      <c r="C560" s="7">
        <v>2</v>
      </c>
      <c r="D560" s="7">
        <v>0</v>
      </c>
      <c r="E560" s="31">
        <f t="shared" si="197"/>
        <v>3.6153289949385393E-4</v>
      </c>
      <c r="F560" s="31" t="str">
        <f t="shared" si="198"/>
        <v/>
      </c>
      <c r="G560" s="11">
        <f t="shared" si="193"/>
        <v>-1</v>
      </c>
      <c r="H560" s="25">
        <f t="shared" si="199"/>
        <v>-3.6153289949385393E-4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20</v>
      </c>
      <c r="E562" s="31" t="str">
        <f t="shared" si="197"/>
        <v/>
      </c>
      <c r="F562" s="31">
        <f t="shared" si="198"/>
        <v>3.2341526520051748E-3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1953</v>
      </c>
      <c r="D570" s="52">
        <f>SUM(D571:D596)</f>
        <v>3003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0.5376344086021505</v>
      </c>
      <c r="H570" s="54">
        <f>+IF(OR(AND(E570=""),(G570="")),"",E570*G570)</f>
        <v>0.5376344086021505</v>
      </c>
    </row>
    <row r="571" spans="1:9" s="32" customFormat="1" ht="15" x14ac:dyDescent="0.2">
      <c r="A571" s="39"/>
      <c r="B571" s="29" t="s">
        <v>322</v>
      </c>
      <c r="C571" s="7">
        <v>11</v>
      </c>
      <c r="D571" s="7">
        <v>12</v>
      </c>
      <c r="E571" s="31">
        <f t="shared" si="200"/>
        <v>5.6323604710701485E-3</v>
      </c>
      <c r="F571" s="31">
        <f t="shared" si="201"/>
        <v>3.996003996003996E-3</v>
      </c>
      <c r="G571" s="11">
        <f t="shared" ref="G571:G596" si="202">+IF(AND(C571=0,D571=0)," ",IF(C571=0,1,IF(D571=0,-1,(D571-C571)/C571)))</f>
        <v>9.0909090909090912E-2</v>
      </c>
      <c r="H571" s="25">
        <f>+IF(OR(AND(E571=""),(G571="")),"",E571*G571)</f>
        <v>5.1203277009728623E-4</v>
      </c>
      <c r="I571" s="2"/>
    </row>
    <row r="572" spans="1:9" s="32" customFormat="1" ht="15" x14ac:dyDescent="0.2">
      <c r="A572" s="39"/>
      <c r="B572" s="29" t="s">
        <v>144</v>
      </c>
      <c r="C572" s="7">
        <v>164</v>
      </c>
      <c r="D572" s="7">
        <v>68</v>
      </c>
      <c r="E572" s="31">
        <f t="shared" si="200"/>
        <v>8.3973374295954945E-2</v>
      </c>
      <c r="F572" s="31">
        <f t="shared" si="201"/>
        <v>2.2644022644022644E-2</v>
      </c>
      <c r="G572" s="11">
        <f t="shared" si="202"/>
        <v>-0.58536585365853655</v>
      </c>
      <c r="H572" s="25">
        <f t="shared" ref="H572:H596" si="203">+IF(OR(AND(E572=""),(G572="")),"",E572*G572)</f>
        <v>-4.9155145929339478E-2</v>
      </c>
      <c r="I572" s="2"/>
    </row>
    <row r="573" spans="1:9" s="32" customFormat="1" ht="15" x14ac:dyDescent="0.2">
      <c r="A573" s="39"/>
      <c r="B573" s="29" t="s">
        <v>584</v>
      </c>
      <c r="C573" s="7">
        <v>205</v>
      </c>
      <c r="D573" s="7">
        <v>214</v>
      </c>
      <c r="E573" s="31">
        <f t="shared" si="200"/>
        <v>0.10496671786994367</v>
      </c>
      <c r="F573" s="31">
        <f t="shared" si="201"/>
        <v>7.1262071262071264E-2</v>
      </c>
      <c r="G573" s="11">
        <f t="shared" si="202"/>
        <v>4.3902439024390241E-2</v>
      </c>
      <c r="H573" s="25">
        <f t="shared" si="203"/>
        <v>4.608294930875576E-3</v>
      </c>
      <c r="I573" s="2"/>
    </row>
    <row r="574" spans="1:9" s="32" customFormat="1" ht="15" x14ac:dyDescent="0.2">
      <c r="A574" s="39"/>
      <c r="B574" s="29" t="s">
        <v>323</v>
      </c>
      <c r="C574" s="7">
        <v>106</v>
      </c>
      <c r="D574" s="7">
        <v>73</v>
      </c>
      <c r="E574" s="31">
        <f t="shared" si="200"/>
        <v>5.4275473630312342E-2</v>
      </c>
      <c r="F574" s="31">
        <f t="shared" si="201"/>
        <v>2.4309024309024308E-2</v>
      </c>
      <c r="G574" s="11">
        <f t="shared" si="202"/>
        <v>-0.31132075471698112</v>
      </c>
      <c r="H574" s="25">
        <f t="shared" si="203"/>
        <v>-1.6897081413210446E-2</v>
      </c>
      <c r="I574" s="2"/>
    </row>
    <row r="575" spans="1:9" s="32" customFormat="1" ht="15" x14ac:dyDescent="0.2">
      <c r="A575" s="39"/>
      <c r="B575" s="29" t="s">
        <v>145</v>
      </c>
      <c r="C575" s="7">
        <v>12</v>
      </c>
      <c r="D575" s="7">
        <v>30</v>
      </c>
      <c r="E575" s="31">
        <f t="shared" si="200"/>
        <v>6.1443932411674347E-3</v>
      </c>
      <c r="F575" s="31">
        <f t="shared" si="201"/>
        <v>9.99000999000999E-3</v>
      </c>
      <c r="G575" s="11">
        <f t="shared" si="202"/>
        <v>1.5</v>
      </c>
      <c r="H575" s="25">
        <f t="shared" si="203"/>
        <v>9.2165898617511521E-3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2</v>
      </c>
      <c r="D577" s="7">
        <v>1</v>
      </c>
      <c r="E577" s="31">
        <f t="shared" si="200"/>
        <v>1.0240655401945725E-3</v>
      </c>
      <c r="F577" s="31">
        <f t="shared" si="201"/>
        <v>3.33000333000333E-4</v>
      </c>
      <c r="G577" s="11">
        <f t="shared" si="202"/>
        <v>-0.5</v>
      </c>
      <c r="H577" s="25">
        <f t="shared" si="203"/>
        <v>-5.1203277009728623E-4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1</v>
      </c>
      <c r="E578" s="31" t="str">
        <f t="shared" si="200"/>
        <v/>
      </c>
      <c r="F578" s="31">
        <f t="shared" si="201"/>
        <v>3.33000333000333E-4</v>
      </c>
      <c r="G578" s="11">
        <f t="shared" si="202"/>
        <v>1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4</v>
      </c>
      <c r="D579" s="7">
        <v>0</v>
      </c>
      <c r="E579" s="31">
        <f t="shared" si="200"/>
        <v>2.0481310803891449E-3</v>
      </c>
      <c r="F579" s="31" t="str">
        <f t="shared" si="201"/>
        <v/>
      </c>
      <c r="G579" s="11">
        <f t="shared" si="202"/>
        <v>-1</v>
      </c>
      <c r="H579" s="25">
        <f t="shared" si="203"/>
        <v>-2.0481310803891449E-3</v>
      </c>
      <c r="I579" s="2"/>
    </row>
    <row r="580" spans="1:9" s="32" customFormat="1" ht="15" x14ac:dyDescent="0.2">
      <c r="A580" s="39"/>
      <c r="B580" s="29" t="s">
        <v>513</v>
      </c>
      <c r="C580" s="7">
        <v>3</v>
      </c>
      <c r="D580" s="7">
        <v>2</v>
      </c>
      <c r="E580" s="31">
        <f t="shared" si="200"/>
        <v>1.5360983102918587E-3</v>
      </c>
      <c r="F580" s="31">
        <f t="shared" si="201"/>
        <v>6.66000666000666E-4</v>
      </c>
      <c r="G580" s="11">
        <f t="shared" si="202"/>
        <v>-0.33333333333333331</v>
      </c>
      <c r="H580" s="25">
        <f t="shared" si="203"/>
        <v>-5.1203277009728623E-4</v>
      </c>
      <c r="I580" s="2"/>
    </row>
    <row r="581" spans="1:9" s="32" customFormat="1" ht="15" x14ac:dyDescent="0.2">
      <c r="A581" s="39"/>
      <c r="B581" s="29" t="s">
        <v>543</v>
      </c>
      <c r="C581" s="7">
        <v>19</v>
      </c>
      <c r="D581" s="7">
        <v>11</v>
      </c>
      <c r="E581" s="31">
        <f t="shared" ref="E581" si="204">+IF(C581=0,"",C581/C$570)</f>
        <v>9.7286226318484392E-3</v>
      </c>
      <c r="F581" s="31">
        <f t="shared" ref="F581" si="205">+IF(D581=0,"",D581/D$570)</f>
        <v>3.663003663003663E-3</v>
      </c>
      <c r="G581" s="11">
        <f t="shared" si="202"/>
        <v>-0.42105263157894735</v>
      </c>
      <c r="H581" s="25">
        <f t="shared" ref="H581" si="206">+IF(OR(AND(E581=""),(G581="")),"",E581*G581)</f>
        <v>-4.0962621607782898E-3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155</v>
      </c>
      <c r="D584" s="7">
        <v>510</v>
      </c>
      <c r="E584" s="31">
        <f t="shared" si="210"/>
        <v>7.9365079365079361E-2</v>
      </c>
      <c r="F584" s="31">
        <f t="shared" si="211"/>
        <v>0.16983016983016982</v>
      </c>
      <c r="G584" s="11">
        <f t="shared" si="202"/>
        <v>2.2903225806451615</v>
      </c>
      <c r="H584" s="25">
        <f t="shared" si="203"/>
        <v>0.18177163338453661</v>
      </c>
      <c r="I584" s="2"/>
    </row>
    <row r="585" spans="1:9" s="32" customFormat="1" ht="15" x14ac:dyDescent="0.2">
      <c r="A585" s="39"/>
      <c r="B585" s="29" t="s">
        <v>147</v>
      </c>
      <c r="C585" s="7">
        <v>96</v>
      </c>
      <c r="D585" s="7">
        <v>117</v>
      </c>
      <c r="E585" s="31">
        <f t="shared" si="210"/>
        <v>4.9155145929339478E-2</v>
      </c>
      <c r="F585" s="31">
        <f t="shared" si="211"/>
        <v>3.896103896103896E-2</v>
      </c>
      <c r="G585" s="11">
        <f t="shared" si="202"/>
        <v>0.21875</v>
      </c>
      <c r="H585" s="25">
        <f t="shared" si="203"/>
        <v>1.0752688172043012E-2</v>
      </c>
      <c r="I585" s="2"/>
    </row>
    <row r="586" spans="1:9" s="32" customFormat="1" ht="15" x14ac:dyDescent="0.2">
      <c r="A586" s="39"/>
      <c r="B586" s="29" t="s">
        <v>148</v>
      </c>
      <c r="C586" s="7">
        <v>8</v>
      </c>
      <c r="D586" s="7">
        <v>15</v>
      </c>
      <c r="E586" s="31">
        <f t="shared" si="210"/>
        <v>4.0962621607782898E-3</v>
      </c>
      <c r="F586" s="31">
        <f t="shared" si="211"/>
        <v>4.995004995004995E-3</v>
      </c>
      <c r="G586" s="11">
        <f t="shared" si="202"/>
        <v>0.875</v>
      </c>
      <c r="H586" s="25">
        <f t="shared" si="203"/>
        <v>3.5842293906810036E-3</v>
      </c>
      <c r="I586" s="2"/>
    </row>
    <row r="587" spans="1:9" s="32" customFormat="1" ht="15" x14ac:dyDescent="0.2">
      <c r="A587" s="39"/>
      <c r="B587" s="29" t="s">
        <v>328</v>
      </c>
      <c r="C587" s="7">
        <v>779</v>
      </c>
      <c r="D587" s="7">
        <v>1805</v>
      </c>
      <c r="E587" s="31">
        <f t="shared" si="210"/>
        <v>0.39887352790578595</v>
      </c>
      <c r="F587" s="31">
        <f t="shared" si="211"/>
        <v>0.60106560106560103</v>
      </c>
      <c r="G587" s="11">
        <f t="shared" si="202"/>
        <v>1.3170731707317074</v>
      </c>
      <c r="H587" s="25">
        <f t="shared" si="203"/>
        <v>0.52534562211981561</v>
      </c>
      <c r="I587" s="2"/>
    </row>
    <row r="588" spans="1:9" s="32" customFormat="1" ht="15" x14ac:dyDescent="0.2">
      <c r="A588" s="39"/>
      <c r="B588" s="29" t="s">
        <v>149</v>
      </c>
      <c r="C588" s="7">
        <v>45</v>
      </c>
      <c r="D588" s="7">
        <v>20</v>
      </c>
      <c r="E588" s="31">
        <f t="shared" si="210"/>
        <v>2.3041474654377881E-2</v>
      </c>
      <c r="F588" s="31">
        <f t="shared" si="211"/>
        <v>6.66000666000666E-3</v>
      </c>
      <c r="G588" s="11">
        <f t="shared" si="202"/>
        <v>-0.55555555555555558</v>
      </c>
      <c r="H588" s="25">
        <f t="shared" si="203"/>
        <v>-1.2800819252432157E-2</v>
      </c>
      <c r="I588" s="2"/>
    </row>
    <row r="589" spans="1:9" s="32" customFormat="1" ht="15" x14ac:dyDescent="0.2">
      <c r="A589" s="39"/>
      <c r="B589" s="29" t="s">
        <v>329</v>
      </c>
      <c r="C589" s="7">
        <v>88</v>
      </c>
      <c r="D589" s="7">
        <v>54</v>
      </c>
      <c r="E589" s="31">
        <f t="shared" si="210"/>
        <v>4.5058883768561188E-2</v>
      </c>
      <c r="F589" s="31">
        <f t="shared" si="211"/>
        <v>1.7982017982017984E-2</v>
      </c>
      <c r="G589" s="11">
        <f t="shared" si="202"/>
        <v>-0.38636363636363635</v>
      </c>
      <c r="H589" s="25">
        <f t="shared" si="203"/>
        <v>-1.740911418330773E-2</v>
      </c>
      <c r="I589" s="2"/>
    </row>
    <row r="590" spans="1:9" s="32" customFormat="1" ht="15" x14ac:dyDescent="0.2">
      <c r="A590" s="39"/>
      <c r="B590" s="29" t="s">
        <v>150</v>
      </c>
      <c r="C590" s="7">
        <v>88</v>
      </c>
      <c r="D590" s="7">
        <v>3</v>
      </c>
      <c r="E590" s="31">
        <f t="shared" si="210"/>
        <v>4.5058883768561188E-2</v>
      </c>
      <c r="F590" s="31">
        <f t="shared" si="211"/>
        <v>9.99000999000999E-4</v>
      </c>
      <c r="G590" s="11">
        <f t="shared" si="202"/>
        <v>-0.96590909090909094</v>
      </c>
      <c r="H590" s="25">
        <f t="shared" si="203"/>
        <v>-4.3522785458269334E-2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13</v>
      </c>
      <c r="D592" s="7">
        <v>43</v>
      </c>
      <c r="E592" s="31">
        <f t="shared" si="210"/>
        <v>6.6564260112647209E-3</v>
      </c>
      <c r="F592" s="31">
        <f t="shared" si="211"/>
        <v>1.431901431901432E-2</v>
      </c>
      <c r="G592" s="11">
        <f t="shared" si="202"/>
        <v>2.3076923076923075</v>
      </c>
      <c r="H592" s="25">
        <f t="shared" si="203"/>
        <v>1.5360983102918585E-2</v>
      </c>
      <c r="I592" s="2"/>
    </row>
    <row r="593" spans="1:9" s="32" customFormat="1" ht="15" x14ac:dyDescent="0.2">
      <c r="A593" s="39"/>
      <c r="B593" s="29" t="s">
        <v>331</v>
      </c>
      <c r="C593" s="7">
        <v>79</v>
      </c>
      <c r="D593" s="7">
        <v>1</v>
      </c>
      <c r="E593" s="31">
        <f t="shared" si="210"/>
        <v>4.0450588837685611E-2</v>
      </c>
      <c r="F593" s="31">
        <f t="shared" si="211"/>
        <v>3.33000333000333E-4</v>
      </c>
      <c r="G593" s="11">
        <f t="shared" si="202"/>
        <v>-0.98734177215189878</v>
      </c>
      <c r="H593" s="25">
        <f t="shared" si="203"/>
        <v>-3.9938556067588324E-2</v>
      </c>
      <c r="I593" s="2"/>
    </row>
    <row r="594" spans="1:9" s="32" customFormat="1" ht="15" x14ac:dyDescent="0.2">
      <c r="A594" s="39"/>
      <c r="B594" s="29" t="s">
        <v>332</v>
      </c>
      <c r="C594" s="7">
        <v>2</v>
      </c>
      <c r="D594" s="7">
        <v>0</v>
      </c>
      <c r="E594" s="31">
        <f t="shared" si="210"/>
        <v>1.0240655401945725E-3</v>
      </c>
      <c r="F594" s="31" t="str">
        <f t="shared" si="211"/>
        <v/>
      </c>
      <c r="G594" s="11">
        <f t="shared" si="202"/>
        <v>-1</v>
      </c>
      <c r="H594" s="25">
        <f t="shared" si="203"/>
        <v>-1.0240655401945725E-3</v>
      </c>
      <c r="I594" s="2"/>
    </row>
    <row r="595" spans="1:9" s="32" customFormat="1" ht="15" x14ac:dyDescent="0.2">
      <c r="A595" s="39"/>
      <c r="B595" s="29" t="s">
        <v>333</v>
      </c>
      <c r="C595" s="7">
        <v>32</v>
      </c>
      <c r="D595" s="7">
        <v>17</v>
      </c>
      <c r="E595" s="31">
        <f t="shared" si="210"/>
        <v>1.6385048643113159E-2</v>
      </c>
      <c r="F595" s="31">
        <f t="shared" si="211"/>
        <v>5.661005661005661E-3</v>
      </c>
      <c r="G595" s="11">
        <f t="shared" si="202"/>
        <v>-0.46875</v>
      </c>
      <c r="H595" s="25">
        <f t="shared" si="203"/>
        <v>-7.6804915514592934E-3</v>
      </c>
      <c r="I595" s="2"/>
    </row>
    <row r="596" spans="1:9" s="32" customFormat="1" ht="15" x14ac:dyDescent="0.2">
      <c r="A596" s="39"/>
      <c r="B596" s="29" t="s">
        <v>514</v>
      </c>
      <c r="C596" s="7">
        <v>42</v>
      </c>
      <c r="D596" s="7">
        <v>6</v>
      </c>
      <c r="E596" s="31">
        <f t="shared" si="210"/>
        <v>2.1505376344086023E-2</v>
      </c>
      <c r="F596" s="31">
        <f t="shared" si="211"/>
        <v>1.998001998001998E-3</v>
      </c>
      <c r="G596" s="11">
        <f t="shared" si="202"/>
        <v>-0.8571428571428571</v>
      </c>
      <c r="H596" s="25">
        <f t="shared" si="203"/>
        <v>-1.8433179723502304E-2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6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407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354</v>
      </c>
      <c r="C8" s="52">
        <f>+C18+C74+C169+C345+C570</f>
        <v>14321</v>
      </c>
      <c r="D8" s="52">
        <f>+D18+D74+D169+D345+D570</f>
        <v>17321</v>
      </c>
      <c r="E8" s="53">
        <f>+C8/C$8</f>
        <v>1</v>
      </c>
      <c r="F8" s="53">
        <f>+D8/D$8</f>
        <v>1</v>
      </c>
      <c r="G8" s="53">
        <f>+(D8-C8)/C8</f>
        <v>0.20948257803226031</v>
      </c>
      <c r="H8" s="54">
        <f>+E8*G8</f>
        <v>0.20948257803226031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121</v>
      </c>
      <c r="D9" s="24">
        <f>+D18</f>
        <v>125</v>
      </c>
      <c r="E9" s="25">
        <f t="shared" ref="E9:E13" si="0">C9/$C$8</f>
        <v>8.4491306473011667E-3</v>
      </c>
      <c r="F9" s="25">
        <f>D9/$D$8</f>
        <v>7.216673402228509E-3</v>
      </c>
      <c r="G9" s="11">
        <f>+IF(OR(AND(D9=0),(C9=0)),"0",((D9-C9)/C9))</f>
        <v>3.3057851239669422E-2</v>
      </c>
      <c r="H9" s="13">
        <f>+IF(OR(AND(E9=""),(G9="")),"",E9*G9)</f>
        <v>2.793101040430138E-4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1933</v>
      </c>
      <c r="D10" s="24">
        <f>+D74</f>
        <v>3358</v>
      </c>
      <c r="E10" s="25">
        <f t="shared" si="0"/>
        <v>0.13497660777878639</v>
      </c>
      <c r="F10" s="25">
        <f>D10/$D$8</f>
        <v>0.19386871427746666</v>
      </c>
      <c r="G10" s="11">
        <f>+IF(OR(AND(D10=0),(C10=0)),"0",((D10-C10)/C10))</f>
        <v>0.73719606828763584</v>
      </c>
      <c r="H10" s="13">
        <f>+IF(OR(AND(E10=""),(G10="")),"",E10*G10)</f>
        <v>9.9504224565323651E-2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2757</v>
      </c>
      <c r="D11" s="24">
        <f>+D169</f>
        <v>1954</v>
      </c>
      <c r="E11" s="25">
        <f t="shared" si="0"/>
        <v>0.19251448921164724</v>
      </c>
      <c r="F11" s="25">
        <f>D11/$D$8</f>
        <v>0.11281103862363605</v>
      </c>
      <c r="G11" s="11">
        <f>+IF(OR(AND(D11=0),(C11=0)),"0",((D11-C11)/C11))</f>
        <v>-0.29125861443598111</v>
      </c>
      <c r="H11" s="13">
        <f>+IF(OR(AND(E11=""),(G11="")),"",E11*G11)</f>
        <v>-5.607150338663501E-2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6854</v>
      </c>
      <c r="D12" s="24">
        <f>+D345</f>
        <v>8684</v>
      </c>
      <c r="E12" s="25">
        <f t="shared" si="0"/>
        <v>0.47859786327770409</v>
      </c>
      <c r="F12" s="25">
        <f>D12/$D$8</f>
        <v>0.50135673459961894</v>
      </c>
      <c r="G12" s="11">
        <f>+IF(OR(AND(D12=0),(C12=0)),"0",((D12-C12)/C12))</f>
        <v>0.26699737379632332</v>
      </c>
      <c r="H12" s="13">
        <f>+IF(OR(AND(E12=""),(G12="")),"",E12*G12)</f>
        <v>0.12778437259967881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2656</v>
      </c>
      <c r="D13" s="24">
        <f>+D570</f>
        <v>3200</v>
      </c>
      <c r="E13" s="25">
        <f t="shared" si="0"/>
        <v>0.18546190908456114</v>
      </c>
      <c r="F13" s="25">
        <f>D13/$D$8</f>
        <v>0.18474683909704984</v>
      </c>
      <c r="G13" s="11">
        <f>+IF(OR(AND(D13=0),(C13=0)),"0",((D13-C13)/C13))</f>
        <v>0.20481927710843373</v>
      </c>
      <c r="H13" s="13">
        <f>+IF(OR(AND(E13=""),(G13="")),"",E13*G13)</f>
        <v>3.7986174149849873E-2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121</v>
      </c>
      <c r="D18" s="52">
        <f>SUM(D19:D68)</f>
        <v>125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3.3057851239669422E-2</v>
      </c>
      <c r="H18" s="54">
        <f>+IF(OR(AND(E18=""),(G18="")),"",E18*G18)</f>
        <v>3.3057851239669422E-2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1</v>
      </c>
      <c r="D23" s="7">
        <v>1</v>
      </c>
      <c r="E23" s="10">
        <f t="shared" si="1"/>
        <v>8.2644628099173556E-3</v>
      </c>
      <c r="F23" s="10">
        <f t="shared" si="2"/>
        <v>8.0000000000000002E-3</v>
      </c>
      <c r="G23" s="11">
        <f t="shared" si="3"/>
        <v>0</v>
      </c>
      <c r="H23" s="13">
        <f t="shared" si="4"/>
        <v>0</v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1</v>
      </c>
      <c r="D25" s="7">
        <v>1</v>
      </c>
      <c r="E25" s="40">
        <f t="shared" ref="E25" si="5">+IF(C25=0,"",C25/C$18)</f>
        <v>8.2644628099173556E-3</v>
      </c>
      <c r="F25" s="40">
        <f t="shared" ref="F25" si="6">+IF(D25=0,"",D25/D$18)</f>
        <v>8.0000000000000002E-3</v>
      </c>
      <c r="G25" s="11">
        <f t="shared" si="3"/>
        <v>0</v>
      </c>
      <c r="H25" s="25">
        <f t="shared" ref="H25" si="7">+IF(OR(AND(E25=""),(G25="")),"",E25*G25)</f>
        <v>0</v>
      </c>
      <c r="I25" s="2"/>
    </row>
    <row r="26" spans="1:9" ht="15" x14ac:dyDescent="0.2">
      <c r="B26" s="5" t="s">
        <v>2</v>
      </c>
      <c r="C26" s="7">
        <v>7</v>
      </c>
      <c r="D26" s="7">
        <v>6</v>
      </c>
      <c r="E26" s="10">
        <f t="shared" si="1"/>
        <v>5.7851239669421489E-2</v>
      </c>
      <c r="F26" s="10">
        <f t="shared" si="2"/>
        <v>4.8000000000000001E-2</v>
      </c>
      <c r="G26" s="11">
        <f t="shared" si="3"/>
        <v>-0.14285714285714285</v>
      </c>
      <c r="H26" s="13">
        <f t="shared" si="4"/>
        <v>-8.2644628099173556E-3</v>
      </c>
    </row>
    <row r="27" spans="1:9" ht="15" x14ac:dyDescent="0.2">
      <c r="B27" s="5" t="s">
        <v>559</v>
      </c>
      <c r="C27" s="7">
        <v>1</v>
      </c>
      <c r="D27" s="7">
        <v>4</v>
      </c>
      <c r="E27" s="10">
        <f t="shared" si="1"/>
        <v>8.2644628099173556E-3</v>
      </c>
      <c r="F27" s="10">
        <f t="shared" si="2"/>
        <v>3.2000000000000001E-2</v>
      </c>
      <c r="G27" s="11">
        <f t="shared" si="3"/>
        <v>3</v>
      </c>
      <c r="H27" s="13">
        <f t="shared" si="4"/>
        <v>2.4793388429752067E-2</v>
      </c>
    </row>
    <row r="28" spans="1:9" ht="15" x14ac:dyDescent="0.2">
      <c r="B28" s="5" t="s">
        <v>3</v>
      </c>
      <c r="C28" s="7">
        <v>8</v>
      </c>
      <c r="D28" s="7">
        <v>12</v>
      </c>
      <c r="E28" s="10">
        <f t="shared" si="1"/>
        <v>6.6115702479338845E-2</v>
      </c>
      <c r="F28" s="10">
        <f t="shared" si="2"/>
        <v>9.6000000000000002E-2</v>
      </c>
      <c r="G28" s="11">
        <f t="shared" si="3"/>
        <v>0.5</v>
      </c>
      <c r="H28" s="13">
        <f t="shared" si="4"/>
        <v>3.3057851239669422E-2</v>
      </c>
    </row>
    <row r="29" spans="1:9" ht="15" x14ac:dyDescent="0.2">
      <c r="B29" s="5" t="s">
        <v>5</v>
      </c>
      <c r="C29" s="7">
        <v>8</v>
      </c>
      <c r="D29" s="7">
        <v>13</v>
      </c>
      <c r="E29" s="10">
        <f t="shared" si="1"/>
        <v>6.6115702479338845E-2</v>
      </c>
      <c r="F29" s="10">
        <f t="shared" si="2"/>
        <v>0.104</v>
      </c>
      <c r="G29" s="11">
        <f t="shared" si="3"/>
        <v>0.625</v>
      </c>
      <c r="H29" s="13">
        <f t="shared" si="4"/>
        <v>4.1322314049586778E-2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1</v>
      </c>
      <c r="E31" s="10">
        <f t="shared" si="1"/>
        <v>8.2644628099173556E-3</v>
      </c>
      <c r="F31" s="10">
        <f t="shared" si="2"/>
        <v>8.0000000000000002E-3</v>
      </c>
      <c r="G31" s="11">
        <f t="shared" si="3"/>
        <v>0</v>
      </c>
      <c r="H31" s="13">
        <f t="shared" si="4"/>
        <v>0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6</v>
      </c>
      <c r="D35" s="7">
        <v>2</v>
      </c>
      <c r="E35" s="10">
        <f t="shared" si="1"/>
        <v>4.9586776859504134E-2</v>
      </c>
      <c r="F35" s="10">
        <f t="shared" si="2"/>
        <v>1.6E-2</v>
      </c>
      <c r="G35" s="11">
        <f t="shared" si="3"/>
        <v>-0.66666666666666663</v>
      </c>
      <c r="H35" s="13">
        <f t="shared" si="4"/>
        <v>-3.3057851239669422E-2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2</v>
      </c>
      <c r="D38" s="7">
        <v>1</v>
      </c>
      <c r="E38" s="10">
        <f t="shared" si="1"/>
        <v>1.6528925619834711E-2</v>
      </c>
      <c r="F38" s="10">
        <f t="shared" si="2"/>
        <v>8.0000000000000002E-3</v>
      </c>
      <c r="G38" s="11">
        <f t="shared" si="3"/>
        <v>-0.5</v>
      </c>
      <c r="H38" s="13">
        <f t="shared" si="4"/>
        <v>-8.2644628099173556E-3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2</v>
      </c>
      <c r="E44" s="10" t="str">
        <f t="shared" si="1"/>
        <v/>
      </c>
      <c r="F44" s="10">
        <f t="shared" si="2"/>
        <v>1.6E-2</v>
      </c>
      <c r="G44" s="11">
        <f t="shared" si="3"/>
        <v>1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1</v>
      </c>
      <c r="E48" s="10" t="str">
        <f t="shared" si="1"/>
        <v/>
      </c>
      <c r="F48" s="10">
        <f t="shared" si="2"/>
        <v>8.0000000000000002E-3</v>
      </c>
      <c r="G48" s="11">
        <f t="shared" si="3"/>
        <v>1</v>
      </c>
      <c r="H48" s="13" t="str">
        <f t="shared" si="4"/>
        <v/>
      </c>
    </row>
    <row r="49" spans="1:9" ht="15" x14ac:dyDescent="0.2">
      <c r="B49" s="5" t="s">
        <v>9</v>
      </c>
      <c r="C49" s="7">
        <v>33</v>
      </c>
      <c r="D49" s="7">
        <v>31</v>
      </c>
      <c r="E49" s="10">
        <f t="shared" si="1"/>
        <v>0.27272727272727271</v>
      </c>
      <c r="F49" s="10">
        <f t="shared" si="2"/>
        <v>0.248</v>
      </c>
      <c r="G49" s="11">
        <f t="shared" si="3"/>
        <v>-6.0606060606060608E-2</v>
      </c>
      <c r="H49" s="13">
        <f t="shared" si="4"/>
        <v>-1.6528925619834711E-2</v>
      </c>
    </row>
    <row r="50" spans="1:9" ht="15" x14ac:dyDescent="0.2">
      <c r="B50" s="5" t="s">
        <v>561</v>
      </c>
      <c r="C50" s="7">
        <v>0</v>
      </c>
      <c r="D50" s="7">
        <v>1</v>
      </c>
      <c r="E50" s="10" t="str">
        <f t="shared" si="1"/>
        <v/>
      </c>
      <c r="F50" s="10">
        <f t="shared" si="2"/>
        <v>8.0000000000000002E-3</v>
      </c>
      <c r="G50" s="11">
        <f t="shared" si="3"/>
        <v>1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2</v>
      </c>
      <c r="E51" s="10" t="str">
        <f t="shared" si="1"/>
        <v/>
      </c>
      <c r="F51" s="10">
        <f t="shared" si="2"/>
        <v>1.6E-2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4</v>
      </c>
      <c r="D53" s="7">
        <v>2</v>
      </c>
      <c r="E53" s="10">
        <f t="shared" si="1"/>
        <v>3.3057851239669422E-2</v>
      </c>
      <c r="F53" s="10">
        <f t="shared" si="2"/>
        <v>1.6E-2</v>
      </c>
      <c r="G53" s="11">
        <f t="shared" si="3"/>
        <v>-0.5</v>
      </c>
      <c r="H53" s="13">
        <f t="shared" si="4"/>
        <v>-1.6528925619834711E-2</v>
      </c>
    </row>
    <row r="54" spans="1:9" ht="15" x14ac:dyDescent="0.2">
      <c r="B54" s="5" t="s">
        <v>10</v>
      </c>
      <c r="C54" s="7">
        <v>0</v>
      </c>
      <c r="D54" s="7">
        <v>1</v>
      </c>
      <c r="E54" s="10" t="str">
        <f t="shared" si="1"/>
        <v/>
      </c>
      <c r="F54" s="10">
        <f t="shared" si="2"/>
        <v>8.0000000000000002E-3</v>
      </c>
      <c r="G54" s="11">
        <f t="shared" si="3"/>
        <v>1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2</v>
      </c>
      <c r="E58" s="10" t="str">
        <f t="shared" si="1"/>
        <v/>
      </c>
      <c r="F58" s="10">
        <f t="shared" si="2"/>
        <v>1.6E-2</v>
      </c>
      <c r="G58" s="11">
        <f t="shared" si="3"/>
        <v>1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2</v>
      </c>
      <c r="D61" s="7">
        <v>0</v>
      </c>
      <c r="E61" s="10">
        <f t="shared" si="1"/>
        <v>1.6528925619834711E-2</v>
      </c>
      <c r="F61" s="10" t="str">
        <f t="shared" si="2"/>
        <v/>
      </c>
      <c r="G61" s="11">
        <f t="shared" si="3"/>
        <v>-1</v>
      </c>
      <c r="H61" s="13">
        <f t="shared" si="4"/>
        <v>-1.6528925619834711E-2</v>
      </c>
    </row>
    <row r="62" spans="1:9" ht="15" x14ac:dyDescent="0.2">
      <c r="B62" s="5" t="s">
        <v>171</v>
      </c>
      <c r="C62" s="7">
        <v>0</v>
      </c>
      <c r="D62" s="7">
        <v>2</v>
      </c>
      <c r="E62" s="10" t="str">
        <f t="shared" si="1"/>
        <v/>
      </c>
      <c r="F62" s="10">
        <f t="shared" si="2"/>
        <v>1.6E-2</v>
      </c>
      <c r="G62" s="11">
        <f t="shared" si="3"/>
        <v>1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13</v>
      </c>
      <c r="D63" s="7">
        <v>20</v>
      </c>
      <c r="E63" s="40">
        <f t="shared" ref="E63:E64" si="11">+IF(C63=0,"",C63/C$18)</f>
        <v>0.10743801652892562</v>
      </c>
      <c r="F63" s="40">
        <f t="shared" ref="F63:F64" si="12">+IF(D63=0,"",D63/D$18)</f>
        <v>0.16</v>
      </c>
      <c r="G63" s="11">
        <f t="shared" si="3"/>
        <v>0.53846153846153844</v>
      </c>
      <c r="H63" s="25">
        <f t="shared" ref="H63:H64" si="13">+IF(OR(AND(E63=""),(G63="")),"",E63*G63)</f>
        <v>5.7851239669421489E-2</v>
      </c>
      <c r="I63" s="2"/>
    </row>
    <row r="64" spans="1:9" s="32" customFormat="1" ht="15" x14ac:dyDescent="0.2">
      <c r="A64" s="48"/>
      <c r="B64" s="29" t="s">
        <v>586</v>
      </c>
      <c r="C64" s="30">
        <v>6</v>
      </c>
      <c r="D64" s="7">
        <v>0</v>
      </c>
      <c r="E64" s="40">
        <f t="shared" si="11"/>
        <v>4.9586776859504134E-2</v>
      </c>
      <c r="F64" s="40" t="str">
        <f t="shared" si="12"/>
        <v/>
      </c>
      <c r="G64" s="11">
        <f t="shared" si="3"/>
        <v>-1</v>
      </c>
      <c r="H64" s="25">
        <f t="shared" si="13"/>
        <v>-4.9586776859504134E-2</v>
      </c>
      <c r="I64" s="2"/>
    </row>
    <row r="65" spans="1:9" ht="15" x14ac:dyDescent="0.2">
      <c r="B65" s="5" t="s">
        <v>172</v>
      </c>
      <c r="C65" s="7">
        <v>5</v>
      </c>
      <c r="D65" s="7">
        <v>4</v>
      </c>
      <c r="E65" s="10">
        <f t="shared" si="1"/>
        <v>4.1322314049586778E-2</v>
      </c>
      <c r="F65" s="10">
        <f t="shared" si="2"/>
        <v>3.2000000000000001E-2</v>
      </c>
      <c r="G65" s="11">
        <f t="shared" si="3"/>
        <v>-0.2</v>
      </c>
      <c r="H65" s="13">
        <f t="shared" si="4"/>
        <v>-8.2644628099173556E-3</v>
      </c>
    </row>
    <row r="66" spans="1:9" ht="15" x14ac:dyDescent="0.2">
      <c r="B66" s="5" t="s">
        <v>15</v>
      </c>
      <c r="C66" s="7">
        <v>3</v>
      </c>
      <c r="D66" s="7">
        <v>10</v>
      </c>
      <c r="E66" s="10">
        <f t="shared" si="1"/>
        <v>2.4793388429752067E-2</v>
      </c>
      <c r="F66" s="10">
        <f t="shared" si="2"/>
        <v>0.08</v>
      </c>
      <c r="G66" s="11">
        <f t="shared" si="3"/>
        <v>2.3333333333333335</v>
      </c>
      <c r="H66" s="13">
        <f t="shared" si="4"/>
        <v>5.7851239669421496E-2</v>
      </c>
    </row>
    <row r="67" spans="1:9" ht="15" x14ac:dyDescent="0.2">
      <c r="B67" s="5" t="s">
        <v>173</v>
      </c>
      <c r="C67" s="7">
        <v>20</v>
      </c>
      <c r="D67" s="7">
        <v>6</v>
      </c>
      <c r="E67" s="10">
        <f t="shared" si="1"/>
        <v>0.16528925619834711</v>
      </c>
      <c r="F67" s="10">
        <f t="shared" si="2"/>
        <v>4.8000000000000001E-2</v>
      </c>
      <c r="G67" s="11">
        <f t="shared" si="3"/>
        <v>-0.7</v>
      </c>
      <c r="H67" s="13">
        <f t="shared" si="4"/>
        <v>-0.11570247933884296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1933</v>
      </c>
      <c r="D74" s="52">
        <f>SUM(D75:D163)</f>
        <v>3358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0.73719606828763584</v>
      </c>
      <c r="H74" s="54">
        <f>+IF(OR(AND(E74=""),(G74="")),"",E74*G74)</f>
        <v>0.73719606828763584</v>
      </c>
    </row>
    <row r="75" spans="1:9" s="32" customFormat="1" ht="15" x14ac:dyDescent="0.2">
      <c r="A75" s="39"/>
      <c r="B75" s="29" t="s">
        <v>423</v>
      </c>
      <c r="C75" s="7">
        <v>53</v>
      </c>
      <c r="D75" s="7">
        <v>73</v>
      </c>
      <c r="E75" s="31">
        <f>+IF(C75=0,"",C75/C$74)</f>
        <v>2.7418520434557683E-2</v>
      </c>
      <c r="F75" s="31">
        <f>+IF(D75=0,"",D75/D$74)</f>
        <v>2.1739130434782608E-2</v>
      </c>
      <c r="G75" s="11">
        <f t="shared" ref="G75:G138" si="14">+IF(AND(C75=0,D75=0)," ",IF(C75=0,1,IF(D75=0,-1,(D75-C75)/C75)))</f>
        <v>0.37735849056603776</v>
      </c>
      <c r="H75" s="25">
        <f>+IF(OR(AND(E75=""),(G75="")),"",E75*G75)</f>
        <v>1.0346611484738749E-2</v>
      </c>
      <c r="I75" s="2"/>
    </row>
    <row r="76" spans="1:9" s="32" customFormat="1" ht="15" x14ac:dyDescent="0.2">
      <c r="A76" s="39"/>
      <c r="B76" s="29" t="s">
        <v>563</v>
      </c>
      <c r="C76" s="7">
        <v>13</v>
      </c>
      <c r="D76" s="7">
        <v>77</v>
      </c>
      <c r="E76" s="31">
        <f t="shared" ref="E76:E148" si="15">+IF(C76=0,"",C76/C$74)</f>
        <v>6.725297465080186E-3</v>
      </c>
      <c r="F76" s="31">
        <f t="shared" ref="F76:F148" si="16">+IF(D76=0,"",D76/D$74)</f>
        <v>2.2930315664085765E-2</v>
      </c>
      <c r="G76" s="11">
        <f t="shared" si="14"/>
        <v>4.9230769230769234</v>
      </c>
      <c r="H76" s="25">
        <f t="shared" ref="H76:H148" si="17">+IF(OR(AND(E76=""),(G76="")),"",E76*G76)</f>
        <v>3.3109156751163993E-2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3</v>
      </c>
      <c r="E77" s="31">
        <f t="shared" ref="E77" si="18">+IF(C77=0,"",C77/C$74)</f>
        <v>1.0346611484738748E-3</v>
      </c>
      <c r="F77" s="31">
        <f t="shared" ref="F77" si="19">+IF(D77=0,"",D77/D$74)</f>
        <v>8.9338892197736745E-4</v>
      </c>
      <c r="G77" s="11">
        <f t="shared" si="14"/>
        <v>0.5</v>
      </c>
      <c r="H77" s="25">
        <f t="shared" ref="H77" si="20">+IF(OR(AND(E77=""),(G77="")),"",E77*G77)</f>
        <v>5.1733057423693739E-4</v>
      </c>
      <c r="I77" s="2"/>
    </row>
    <row r="78" spans="1:9" s="32" customFormat="1" ht="15" x14ac:dyDescent="0.2">
      <c r="A78" s="39"/>
      <c r="B78" s="29" t="s">
        <v>564</v>
      </c>
      <c r="C78" s="7">
        <v>43</v>
      </c>
      <c r="D78" s="7">
        <v>58</v>
      </c>
      <c r="E78" s="31">
        <f t="shared" si="15"/>
        <v>2.2245214692188309E-2</v>
      </c>
      <c r="F78" s="31">
        <f t="shared" si="16"/>
        <v>1.7272185824895772E-2</v>
      </c>
      <c r="G78" s="11">
        <f t="shared" si="14"/>
        <v>0.34883720930232559</v>
      </c>
      <c r="H78" s="25">
        <f t="shared" si="17"/>
        <v>7.7599586135540617E-3</v>
      </c>
      <c r="I78" s="2"/>
    </row>
    <row r="79" spans="1:9" s="32" customFormat="1" ht="15" x14ac:dyDescent="0.2">
      <c r="A79" s="39"/>
      <c r="B79" s="29" t="s">
        <v>175</v>
      </c>
      <c r="C79" s="7">
        <v>24</v>
      </c>
      <c r="D79" s="7">
        <v>39</v>
      </c>
      <c r="E79" s="31">
        <f t="shared" si="15"/>
        <v>1.2415933781686497E-2</v>
      </c>
      <c r="F79" s="31">
        <f t="shared" si="16"/>
        <v>1.1614055985705777E-2</v>
      </c>
      <c r="G79" s="11">
        <f t="shared" si="14"/>
        <v>0.625</v>
      </c>
      <c r="H79" s="25">
        <f t="shared" si="17"/>
        <v>7.7599586135540608E-3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3</v>
      </c>
      <c r="D81" s="7">
        <v>5</v>
      </c>
      <c r="E81" s="31">
        <f t="shared" ref="E81" si="21">+IF(C81=0,"",C81/C$74)</f>
        <v>1.5519917227108122E-3</v>
      </c>
      <c r="F81" s="31">
        <f t="shared" ref="F81" si="22">+IF(D81=0,"",D81/D$74)</f>
        <v>1.4889815366289458E-3</v>
      </c>
      <c r="G81" s="11">
        <f t="shared" si="14"/>
        <v>0.66666666666666663</v>
      </c>
      <c r="H81" s="25">
        <f t="shared" ref="H81" si="23">+IF(OR(AND(E81=""),(G81="")),"",E81*G81)</f>
        <v>1.0346611484738748E-3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4</v>
      </c>
      <c r="E84" s="31">
        <f t="shared" si="15"/>
        <v>5.1733057423693739E-4</v>
      </c>
      <c r="F84" s="31">
        <f t="shared" si="16"/>
        <v>1.1911852293031567E-3</v>
      </c>
      <c r="G84" s="11">
        <f t="shared" si="14"/>
        <v>3</v>
      </c>
      <c r="H84" s="25">
        <f t="shared" si="17"/>
        <v>1.5519917227108122E-3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30</v>
      </c>
      <c r="D86" s="7">
        <v>3</v>
      </c>
      <c r="E86" s="31">
        <f t="shared" si="15"/>
        <v>1.5519917227108122E-2</v>
      </c>
      <c r="F86" s="31">
        <f t="shared" si="16"/>
        <v>8.9338892197736745E-4</v>
      </c>
      <c r="G86" s="11">
        <f t="shared" si="14"/>
        <v>-0.9</v>
      </c>
      <c r="H86" s="25">
        <f t="shared" si="17"/>
        <v>-1.3967925504397309E-2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4</v>
      </c>
      <c r="E87" s="31" t="str">
        <f t="shared" si="15"/>
        <v/>
      </c>
      <c r="F87" s="31">
        <f t="shared" si="16"/>
        <v>1.1911852293031567E-3</v>
      </c>
      <c r="G87" s="11">
        <f t="shared" si="14"/>
        <v>1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14</v>
      </c>
      <c r="D88" s="7">
        <v>7</v>
      </c>
      <c r="E88" s="31">
        <f t="shared" si="15"/>
        <v>7.2426280393171234E-3</v>
      </c>
      <c r="F88" s="31">
        <f t="shared" si="16"/>
        <v>2.0845741512805242E-3</v>
      </c>
      <c r="G88" s="11">
        <f t="shared" si="14"/>
        <v>-0.5</v>
      </c>
      <c r="H88" s="25">
        <f t="shared" si="17"/>
        <v>-3.6213140196585617E-3</v>
      </c>
      <c r="I88" s="2"/>
    </row>
    <row r="89" spans="1:9" s="32" customFormat="1" ht="15" x14ac:dyDescent="0.2">
      <c r="A89" s="39"/>
      <c r="B89" s="29" t="s">
        <v>565</v>
      </c>
      <c r="C89" s="7">
        <v>3</v>
      </c>
      <c r="D89" s="7">
        <v>7</v>
      </c>
      <c r="E89" s="31">
        <f t="shared" ref="E89" si="24">+IF(C89=0,"",C89/C$74)</f>
        <v>1.5519917227108122E-3</v>
      </c>
      <c r="F89" s="31">
        <f t="shared" ref="F89" si="25">+IF(D89=0,"",D89/D$74)</f>
        <v>2.0845741512805242E-3</v>
      </c>
      <c r="G89" s="11">
        <f t="shared" si="14"/>
        <v>1.3333333333333333</v>
      </c>
      <c r="H89" s="25">
        <f t="shared" ref="H89" si="26">+IF(OR(AND(E89=""),(G89="")),"",E89*G89)</f>
        <v>2.0693222969477496E-3</v>
      </c>
      <c r="I89" s="2"/>
    </row>
    <row r="90" spans="1:9" s="32" customFormat="1" ht="15" x14ac:dyDescent="0.2">
      <c r="A90" s="39"/>
      <c r="B90" s="29" t="s">
        <v>181</v>
      </c>
      <c r="C90" s="7">
        <v>56</v>
      </c>
      <c r="D90" s="7">
        <v>130</v>
      </c>
      <c r="E90" s="31">
        <f t="shared" si="15"/>
        <v>2.8970512157268494E-2</v>
      </c>
      <c r="F90" s="31">
        <f t="shared" si="16"/>
        <v>3.8713519952352587E-2</v>
      </c>
      <c r="G90" s="11">
        <f t="shared" si="14"/>
        <v>1.3214285714285714</v>
      </c>
      <c r="H90" s="25">
        <f t="shared" si="17"/>
        <v>3.8282462493533363E-2</v>
      </c>
      <c r="I90" s="2"/>
    </row>
    <row r="91" spans="1:9" s="32" customFormat="1" ht="15" x14ac:dyDescent="0.2">
      <c r="A91" s="39"/>
      <c r="B91" s="29" t="s">
        <v>182</v>
      </c>
      <c r="C91" s="7">
        <v>17</v>
      </c>
      <c r="D91" s="7">
        <v>20</v>
      </c>
      <c r="E91" s="31">
        <f t="shared" si="15"/>
        <v>8.7946197620279356E-3</v>
      </c>
      <c r="F91" s="31">
        <f t="shared" si="16"/>
        <v>5.9559261465157833E-3</v>
      </c>
      <c r="G91" s="11">
        <f t="shared" si="14"/>
        <v>0.17647058823529413</v>
      </c>
      <c r="H91" s="25">
        <f t="shared" si="17"/>
        <v>1.5519917227108122E-3</v>
      </c>
      <c r="I91" s="2"/>
    </row>
    <row r="92" spans="1:9" s="32" customFormat="1" ht="15" x14ac:dyDescent="0.2">
      <c r="A92" s="39"/>
      <c r="B92" s="29" t="s">
        <v>21</v>
      </c>
      <c r="C92" s="7">
        <v>6</v>
      </c>
      <c r="D92" s="7">
        <v>11</v>
      </c>
      <c r="E92" s="31">
        <f t="shared" si="15"/>
        <v>3.1039834454216243E-3</v>
      </c>
      <c r="F92" s="31">
        <f t="shared" si="16"/>
        <v>3.2757593805836809E-3</v>
      </c>
      <c r="G92" s="11">
        <f t="shared" si="14"/>
        <v>0.83333333333333337</v>
      </c>
      <c r="H92" s="25">
        <f t="shared" si="17"/>
        <v>2.5866528711846869E-3</v>
      </c>
      <c r="I92" s="2"/>
    </row>
    <row r="93" spans="1:9" s="32" customFormat="1" ht="15" x14ac:dyDescent="0.2">
      <c r="A93" s="39"/>
      <c r="B93" s="29" t="s">
        <v>425</v>
      </c>
      <c r="C93" s="7">
        <v>3</v>
      </c>
      <c r="D93" s="7">
        <v>5</v>
      </c>
      <c r="E93" s="31">
        <f t="shared" si="15"/>
        <v>1.5519917227108122E-3</v>
      </c>
      <c r="F93" s="31">
        <f t="shared" si="16"/>
        <v>1.4889815366289458E-3</v>
      </c>
      <c r="G93" s="11">
        <f t="shared" si="14"/>
        <v>0.66666666666666663</v>
      </c>
      <c r="H93" s="25">
        <f t="shared" si="17"/>
        <v>1.0346611484738748E-3</v>
      </c>
      <c r="I93" s="2"/>
    </row>
    <row r="94" spans="1:9" s="32" customFormat="1" ht="15" x14ac:dyDescent="0.2">
      <c r="A94" s="39"/>
      <c r="B94" s="29" t="s">
        <v>183</v>
      </c>
      <c r="C94" s="7">
        <v>4</v>
      </c>
      <c r="D94" s="7">
        <v>2</v>
      </c>
      <c r="E94" s="31">
        <f t="shared" si="15"/>
        <v>2.0693222969477496E-3</v>
      </c>
      <c r="F94" s="31">
        <f t="shared" si="16"/>
        <v>5.9559261465157837E-4</v>
      </c>
      <c r="G94" s="11">
        <f t="shared" si="14"/>
        <v>-0.5</v>
      </c>
      <c r="H94" s="25">
        <f t="shared" si="17"/>
        <v>-1.0346611484738748E-3</v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6</v>
      </c>
      <c r="E95" s="31">
        <f t="shared" ref="E95:E96" si="27">+IF(C95=0,"",C95/C$74)</f>
        <v>1.0346611484738748E-3</v>
      </c>
      <c r="F95" s="31">
        <f t="shared" ref="F95:F96" si="28">+IF(D95=0,"",D95/D$74)</f>
        <v>1.7867778439547349E-3</v>
      </c>
      <c r="G95" s="11">
        <f t="shared" si="14"/>
        <v>2</v>
      </c>
      <c r="H95" s="25">
        <f t="shared" ref="H95:H96" si="29">+IF(OR(AND(E95=""),(G95="")),"",E95*G95)</f>
        <v>2.0693222969477496E-3</v>
      </c>
      <c r="I95" s="2"/>
    </row>
    <row r="96" spans="1:9" s="32" customFormat="1" ht="15" x14ac:dyDescent="0.2">
      <c r="A96" s="39"/>
      <c r="B96" s="29" t="s">
        <v>600</v>
      </c>
      <c r="C96" s="7">
        <v>6</v>
      </c>
      <c r="D96" s="7">
        <v>9</v>
      </c>
      <c r="E96" s="31">
        <f t="shared" si="27"/>
        <v>3.1039834454216243E-3</v>
      </c>
      <c r="F96" s="31">
        <f t="shared" si="28"/>
        <v>2.6801667659321023E-3</v>
      </c>
      <c r="G96" s="11">
        <f t="shared" si="14"/>
        <v>0.5</v>
      </c>
      <c r="H96" s="25">
        <f t="shared" si="29"/>
        <v>1.5519917227108122E-3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19</v>
      </c>
      <c r="D98" s="7">
        <v>40</v>
      </c>
      <c r="E98" s="31">
        <f t="shared" si="15"/>
        <v>9.8292809105018104E-3</v>
      </c>
      <c r="F98" s="31">
        <f t="shared" si="16"/>
        <v>1.1911852293031567E-2</v>
      </c>
      <c r="G98" s="11">
        <f t="shared" si="14"/>
        <v>1.1052631578947369</v>
      </c>
      <c r="H98" s="25">
        <f t="shared" si="17"/>
        <v>1.0863942058975687E-2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8</v>
      </c>
      <c r="D100" s="7">
        <v>9</v>
      </c>
      <c r="E100" s="31">
        <f t="shared" si="15"/>
        <v>4.1386445938954991E-3</v>
      </c>
      <c r="F100" s="31">
        <f t="shared" si="16"/>
        <v>2.6801667659321023E-3</v>
      </c>
      <c r="G100" s="11">
        <f t="shared" si="14"/>
        <v>0.125</v>
      </c>
      <c r="H100" s="25">
        <f t="shared" si="17"/>
        <v>5.1733057423693739E-4</v>
      </c>
      <c r="I100" s="2"/>
    </row>
    <row r="101" spans="1:9" s="32" customFormat="1" ht="15" x14ac:dyDescent="0.2">
      <c r="A101" s="39"/>
      <c r="B101" s="29" t="s">
        <v>185</v>
      </c>
      <c r="C101" s="7">
        <v>1</v>
      </c>
      <c r="D101" s="7">
        <v>0</v>
      </c>
      <c r="E101" s="31">
        <f t="shared" si="15"/>
        <v>5.1733057423693739E-4</v>
      </c>
      <c r="F101" s="31" t="str">
        <f t="shared" si="16"/>
        <v/>
      </c>
      <c r="G101" s="11">
        <f t="shared" si="14"/>
        <v>-1</v>
      </c>
      <c r="H101" s="25">
        <f t="shared" si="17"/>
        <v>-5.1733057423693739E-4</v>
      </c>
      <c r="I101" s="2"/>
    </row>
    <row r="102" spans="1:9" s="32" customFormat="1" ht="15" x14ac:dyDescent="0.2">
      <c r="A102" s="39"/>
      <c r="B102" s="29" t="s">
        <v>601</v>
      </c>
      <c r="C102" s="7">
        <v>30</v>
      </c>
      <c r="D102" s="7">
        <v>42</v>
      </c>
      <c r="E102" s="31">
        <f t="shared" si="15"/>
        <v>1.5519917227108122E-2</v>
      </c>
      <c r="F102" s="31">
        <f t="shared" si="16"/>
        <v>1.2507444907683145E-2</v>
      </c>
      <c r="G102" s="11">
        <f t="shared" si="14"/>
        <v>0.4</v>
      </c>
      <c r="H102" s="25">
        <f t="shared" si="17"/>
        <v>6.2079668908432487E-3</v>
      </c>
      <c r="I102" s="2"/>
    </row>
    <row r="103" spans="1:9" s="32" customFormat="1" ht="15" x14ac:dyDescent="0.2">
      <c r="A103" s="39"/>
      <c r="B103" s="29" t="s">
        <v>426</v>
      </c>
      <c r="C103" s="7">
        <v>7</v>
      </c>
      <c r="D103" s="7">
        <v>23</v>
      </c>
      <c r="E103" s="31">
        <f t="shared" si="15"/>
        <v>3.6213140196585617E-3</v>
      </c>
      <c r="F103" s="31">
        <f t="shared" si="16"/>
        <v>6.8493150684931503E-3</v>
      </c>
      <c r="G103" s="11">
        <f t="shared" si="14"/>
        <v>2.2857142857142856</v>
      </c>
      <c r="H103" s="25">
        <f t="shared" si="17"/>
        <v>8.2772891877909982E-3</v>
      </c>
      <c r="I103" s="2"/>
    </row>
    <row r="104" spans="1:9" s="32" customFormat="1" ht="15" x14ac:dyDescent="0.2">
      <c r="A104" s="39"/>
      <c r="B104" s="29" t="s">
        <v>18</v>
      </c>
      <c r="C104" s="7">
        <v>13</v>
      </c>
      <c r="D104" s="7">
        <v>17</v>
      </c>
      <c r="E104" s="31">
        <f t="shared" si="15"/>
        <v>6.725297465080186E-3</v>
      </c>
      <c r="F104" s="31">
        <f t="shared" si="16"/>
        <v>5.0625372245384154E-3</v>
      </c>
      <c r="G104" s="11">
        <f t="shared" si="14"/>
        <v>0.30769230769230771</v>
      </c>
      <c r="H104" s="25">
        <f t="shared" si="17"/>
        <v>2.0693222969477496E-3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2</v>
      </c>
      <c r="E106" s="31">
        <f t="shared" si="15"/>
        <v>5.1733057423693739E-4</v>
      </c>
      <c r="F106" s="31">
        <f t="shared" si="16"/>
        <v>5.9559261465157837E-4</v>
      </c>
      <c r="G106" s="11">
        <f t="shared" si="14"/>
        <v>1</v>
      </c>
      <c r="H106" s="25">
        <f t="shared" si="17"/>
        <v>5.1733057423693739E-4</v>
      </c>
      <c r="I106" s="2"/>
    </row>
    <row r="107" spans="1:9" s="32" customFormat="1" ht="15" x14ac:dyDescent="0.2">
      <c r="A107" s="39"/>
      <c r="B107" s="29" t="s">
        <v>562</v>
      </c>
      <c r="C107" s="7">
        <v>3</v>
      </c>
      <c r="D107" s="7">
        <v>1</v>
      </c>
      <c r="E107" s="31">
        <f t="shared" ref="E107" si="33">+IF(C107=0,"",C107/C$74)</f>
        <v>1.5519917227108122E-3</v>
      </c>
      <c r="F107" s="31">
        <f t="shared" ref="F107" si="34">+IF(D107=0,"",D107/D$74)</f>
        <v>2.9779630732578919E-4</v>
      </c>
      <c r="G107" s="11">
        <f t="shared" si="14"/>
        <v>-0.66666666666666663</v>
      </c>
      <c r="H107" s="25">
        <f t="shared" ref="H107" si="35">+IF(OR(AND(E107=""),(G107="")),"",E107*G107)</f>
        <v>-1.0346611484738748E-3</v>
      </c>
      <c r="I107" s="2"/>
    </row>
    <row r="108" spans="1:9" s="32" customFormat="1" ht="15" x14ac:dyDescent="0.2">
      <c r="A108" s="39"/>
      <c r="B108" s="29" t="s">
        <v>187</v>
      </c>
      <c r="C108" s="7">
        <v>1</v>
      </c>
      <c r="D108" s="7">
        <v>2022</v>
      </c>
      <c r="E108" s="31">
        <f t="shared" si="15"/>
        <v>5.1733057423693739E-4</v>
      </c>
      <c r="F108" s="31">
        <f t="shared" si="16"/>
        <v>0.60214413341274564</v>
      </c>
      <c r="G108" s="11">
        <f t="shared" si="14"/>
        <v>2021</v>
      </c>
      <c r="H108" s="25">
        <f t="shared" si="17"/>
        <v>1.0455250905328504</v>
      </c>
      <c r="I108" s="2"/>
    </row>
    <row r="109" spans="1:9" s="32" customFormat="1" ht="15" x14ac:dyDescent="0.2">
      <c r="A109" s="39"/>
      <c r="B109" s="29" t="s">
        <v>188</v>
      </c>
      <c r="C109" s="7">
        <v>7</v>
      </c>
      <c r="D109" s="7">
        <v>15</v>
      </c>
      <c r="E109" s="31">
        <f t="shared" si="15"/>
        <v>3.6213140196585617E-3</v>
      </c>
      <c r="F109" s="31">
        <f t="shared" si="16"/>
        <v>4.4669446098868377E-3</v>
      </c>
      <c r="G109" s="11">
        <f t="shared" si="14"/>
        <v>1.1428571428571428</v>
      </c>
      <c r="H109" s="25">
        <f t="shared" si="17"/>
        <v>4.1386445938954991E-3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3</v>
      </c>
      <c r="E110" s="31">
        <f t="shared" si="15"/>
        <v>1.0346611484738748E-3</v>
      </c>
      <c r="F110" s="31">
        <f t="shared" si="16"/>
        <v>8.9338892197736745E-4</v>
      </c>
      <c r="G110" s="11">
        <f t="shared" si="14"/>
        <v>0.5</v>
      </c>
      <c r="H110" s="25">
        <f t="shared" si="17"/>
        <v>5.1733057423693739E-4</v>
      </c>
      <c r="I110" s="2"/>
    </row>
    <row r="111" spans="1:9" s="32" customFormat="1" ht="15" x14ac:dyDescent="0.2">
      <c r="A111" s="39"/>
      <c r="B111" s="29" t="s">
        <v>603</v>
      </c>
      <c r="C111" s="7">
        <v>15</v>
      </c>
      <c r="D111" s="7">
        <v>13</v>
      </c>
      <c r="E111" s="31">
        <f t="shared" si="15"/>
        <v>7.7599586135540608E-3</v>
      </c>
      <c r="F111" s="31">
        <f t="shared" si="16"/>
        <v>3.8713519952352591E-3</v>
      </c>
      <c r="G111" s="11">
        <f t="shared" si="14"/>
        <v>-0.13333333333333333</v>
      </c>
      <c r="H111" s="25">
        <f t="shared" si="17"/>
        <v>-1.0346611484738748E-3</v>
      </c>
      <c r="I111" s="2"/>
    </row>
    <row r="112" spans="1:9" s="32" customFormat="1" ht="15" x14ac:dyDescent="0.2">
      <c r="A112" s="39"/>
      <c r="B112" s="29" t="s">
        <v>189</v>
      </c>
      <c r="C112" s="7">
        <v>5</v>
      </c>
      <c r="D112" s="7">
        <v>16</v>
      </c>
      <c r="E112" s="31">
        <f t="shared" si="15"/>
        <v>2.5866528711846869E-3</v>
      </c>
      <c r="F112" s="31">
        <f t="shared" si="16"/>
        <v>4.764740917212627E-3</v>
      </c>
      <c r="G112" s="11">
        <f t="shared" si="14"/>
        <v>2.2000000000000002</v>
      </c>
      <c r="H112" s="25">
        <f t="shared" si="17"/>
        <v>5.6906363166063121E-3</v>
      </c>
      <c r="I112" s="2"/>
    </row>
    <row r="113" spans="1:9" s="32" customFormat="1" ht="15" x14ac:dyDescent="0.2">
      <c r="A113" s="39"/>
      <c r="B113" s="29" t="s">
        <v>190</v>
      </c>
      <c r="C113" s="7">
        <v>137</v>
      </c>
      <c r="D113" s="7">
        <v>51</v>
      </c>
      <c r="E113" s="31">
        <f t="shared" si="15"/>
        <v>7.0874288670460431E-2</v>
      </c>
      <c r="F113" s="31">
        <f t="shared" si="16"/>
        <v>1.5187611673615247E-2</v>
      </c>
      <c r="G113" s="11">
        <f t="shared" si="14"/>
        <v>-0.62773722627737227</v>
      </c>
      <c r="H113" s="25">
        <f t="shared" si="17"/>
        <v>-4.4490429384376619E-2</v>
      </c>
      <c r="I113" s="2"/>
    </row>
    <row r="114" spans="1:9" s="32" customFormat="1" ht="15" x14ac:dyDescent="0.2">
      <c r="A114" s="39"/>
      <c r="B114" s="29" t="s">
        <v>191</v>
      </c>
      <c r="C114" s="7">
        <v>20</v>
      </c>
      <c r="D114" s="7">
        <v>8</v>
      </c>
      <c r="E114" s="31">
        <f t="shared" si="15"/>
        <v>1.0346611484738748E-2</v>
      </c>
      <c r="F114" s="31">
        <f t="shared" si="16"/>
        <v>2.3823704586063135E-3</v>
      </c>
      <c r="G114" s="11">
        <f t="shared" si="14"/>
        <v>-0.6</v>
      </c>
      <c r="H114" s="25">
        <f t="shared" si="17"/>
        <v>-6.2079668908432487E-3</v>
      </c>
      <c r="I114" s="2"/>
    </row>
    <row r="115" spans="1:9" s="32" customFormat="1" ht="15" x14ac:dyDescent="0.2">
      <c r="A115" s="39"/>
      <c r="B115" s="29" t="s">
        <v>27</v>
      </c>
      <c r="C115" s="7">
        <v>7</v>
      </c>
      <c r="D115" s="7">
        <v>3</v>
      </c>
      <c r="E115" s="31">
        <f t="shared" si="15"/>
        <v>3.6213140196585617E-3</v>
      </c>
      <c r="F115" s="31">
        <f t="shared" si="16"/>
        <v>8.9338892197736745E-4</v>
      </c>
      <c r="G115" s="11">
        <f t="shared" si="14"/>
        <v>-0.5714285714285714</v>
      </c>
      <c r="H115" s="25">
        <f t="shared" si="17"/>
        <v>-2.0693222969477496E-3</v>
      </c>
      <c r="I115" s="2"/>
    </row>
    <row r="116" spans="1:9" s="32" customFormat="1" ht="15" x14ac:dyDescent="0.2">
      <c r="A116" s="39"/>
      <c r="B116" s="29" t="s">
        <v>192</v>
      </c>
      <c r="C116" s="7">
        <v>5</v>
      </c>
      <c r="D116" s="7">
        <v>1</v>
      </c>
      <c r="E116" s="31">
        <f t="shared" si="15"/>
        <v>2.5866528711846869E-3</v>
      </c>
      <c r="F116" s="31">
        <f t="shared" si="16"/>
        <v>2.9779630732578919E-4</v>
      </c>
      <c r="G116" s="11">
        <f t="shared" si="14"/>
        <v>-0.8</v>
      </c>
      <c r="H116" s="25">
        <f t="shared" si="17"/>
        <v>-2.0693222969477496E-3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26</v>
      </c>
      <c r="D118" s="7">
        <v>39</v>
      </c>
      <c r="E118" s="31">
        <f t="shared" si="15"/>
        <v>1.3450594930160372E-2</v>
      </c>
      <c r="F118" s="31">
        <f t="shared" si="16"/>
        <v>1.1614055985705777E-2</v>
      </c>
      <c r="G118" s="11">
        <f t="shared" si="14"/>
        <v>0.5</v>
      </c>
      <c r="H118" s="25">
        <f t="shared" si="17"/>
        <v>6.725297465080186E-3</v>
      </c>
      <c r="I118" s="2"/>
    </row>
    <row r="119" spans="1:9" s="32" customFormat="1" ht="15" x14ac:dyDescent="0.2">
      <c r="A119" s="39"/>
      <c r="B119" s="29" t="s">
        <v>24</v>
      </c>
      <c r="C119" s="7">
        <v>2</v>
      </c>
      <c r="D119" s="7">
        <v>7</v>
      </c>
      <c r="E119" s="31">
        <f t="shared" si="15"/>
        <v>1.0346611484738748E-3</v>
      </c>
      <c r="F119" s="31">
        <f t="shared" si="16"/>
        <v>2.0845741512805242E-3</v>
      </c>
      <c r="G119" s="11">
        <f t="shared" si="14"/>
        <v>2.5</v>
      </c>
      <c r="H119" s="25">
        <f t="shared" si="17"/>
        <v>2.5866528711846869E-3</v>
      </c>
      <c r="I119" s="2"/>
    </row>
    <row r="120" spans="1:9" s="32" customFormat="1" ht="15" x14ac:dyDescent="0.2">
      <c r="A120" s="39"/>
      <c r="B120" s="29" t="s">
        <v>194</v>
      </c>
      <c r="C120" s="7">
        <v>7</v>
      </c>
      <c r="D120" s="7">
        <v>12</v>
      </c>
      <c r="E120" s="31">
        <f t="shared" si="15"/>
        <v>3.6213140196585617E-3</v>
      </c>
      <c r="F120" s="31">
        <f t="shared" si="16"/>
        <v>3.5735556879094698E-3</v>
      </c>
      <c r="G120" s="11">
        <f t="shared" si="14"/>
        <v>0.7142857142857143</v>
      </c>
      <c r="H120" s="25">
        <f t="shared" si="17"/>
        <v>2.5866528711846869E-3</v>
      </c>
      <c r="I120" s="2"/>
    </row>
    <row r="121" spans="1:9" s="32" customFormat="1" ht="15" x14ac:dyDescent="0.2">
      <c r="A121" s="39"/>
      <c r="B121" s="29" t="s">
        <v>25</v>
      </c>
      <c r="C121" s="7">
        <v>5</v>
      </c>
      <c r="D121" s="7">
        <v>22</v>
      </c>
      <c r="E121" s="31">
        <f t="shared" si="15"/>
        <v>2.5866528711846869E-3</v>
      </c>
      <c r="F121" s="31">
        <f t="shared" si="16"/>
        <v>6.5515187611673619E-3</v>
      </c>
      <c r="G121" s="11">
        <f t="shared" si="14"/>
        <v>3.4</v>
      </c>
      <c r="H121" s="25">
        <f t="shared" si="17"/>
        <v>8.7946197620279356E-3</v>
      </c>
      <c r="I121" s="2"/>
    </row>
    <row r="122" spans="1:9" s="32" customFormat="1" ht="15" x14ac:dyDescent="0.2">
      <c r="A122" s="39"/>
      <c r="B122" s="29" t="s">
        <v>23</v>
      </c>
      <c r="C122" s="7">
        <v>10</v>
      </c>
      <c r="D122" s="7">
        <v>12</v>
      </c>
      <c r="E122" s="31">
        <f t="shared" si="15"/>
        <v>5.1733057423693739E-3</v>
      </c>
      <c r="F122" s="31">
        <f t="shared" si="16"/>
        <v>3.5735556879094698E-3</v>
      </c>
      <c r="G122" s="11">
        <f t="shared" si="14"/>
        <v>0.2</v>
      </c>
      <c r="H122" s="25">
        <f t="shared" si="17"/>
        <v>1.0346611484738748E-3</v>
      </c>
      <c r="I122" s="2"/>
    </row>
    <row r="123" spans="1:9" s="32" customFormat="1" ht="15" x14ac:dyDescent="0.2">
      <c r="A123" s="39"/>
      <c r="B123" s="29" t="s">
        <v>26</v>
      </c>
      <c r="C123" s="7">
        <v>82</v>
      </c>
      <c r="D123" s="7">
        <v>22</v>
      </c>
      <c r="E123" s="31">
        <f t="shared" si="15"/>
        <v>4.2421107087428869E-2</v>
      </c>
      <c r="F123" s="31">
        <f t="shared" si="16"/>
        <v>6.5515187611673619E-3</v>
      </c>
      <c r="G123" s="11">
        <f t="shared" si="14"/>
        <v>-0.73170731707317072</v>
      </c>
      <c r="H123" s="25">
        <f t="shared" si="17"/>
        <v>-3.1039834454216247E-2</v>
      </c>
      <c r="I123" s="2"/>
    </row>
    <row r="124" spans="1:9" s="32" customFormat="1" ht="15" x14ac:dyDescent="0.2">
      <c r="A124" s="39"/>
      <c r="B124" s="29" t="s">
        <v>195</v>
      </c>
      <c r="C124" s="7">
        <v>15</v>
      </c>
      <c r="D124" s="7">
        <v>13</v>
      </c>
      <c r="E124" s="31">
        <f t="shared" si="15"/>
        <v>7.7599586135540608E-3</v>
      </c>
      <c r="F124" s="31">
        <f t="shared" si="16"/>
        <v>3.8713519952352591E-3</v>
      </c>
      <c r="G124" s="11">
        <f t="shared" si="14"/>
        <v>-0.13333333333333333</v>
      </c>
      <c r="H124" s="25">
        <f t="shared" si="17"/>
        <v>-1.0346611484738748E-3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15</v>
      </c>
      <c r="D126" s="7">
        <v>22</v>
      </c>
      <c r="E126" s="31">
        <f t="shared" si="15"/>
        <v>7.7599586135540608E-3</v>
      </c>
      <c r="F126" s="31">
        <f t="shared" si="16"/>
        <v>6.5515187611673619E-3</v>
      </c>
      <c r="G126" s="11">
        <f t="shared" si="14"/>
        <v>0.46666666666666667</v>
      </c>
      <c r="H126" s="25">
        <f t="shared" si="17"/>
        <v>3.6213140196585617E-3</v>
      </c>
      <c r="I126" s="2"/>
    </row>
    <row r="127" spans="1:9" s="32" customFormat="1" ht="15" x14ac:dyDescent="0.2">
      <c r="A127" s="39"/>
      <c r="B127" s="29" t="s">
        <v>196</v>
      </c>
      <c r="C127" s="7">
        <v>11</v>
      </c>
      <c r="D127" s="7">
        <v>7</v>
      </c>
      <c r="E127" s="31">
        <f t="shared" si="15"/>
        <v>5.6906363166063113E-3</v>
      </c>
      <c r="F127" s="31">
        <f t="shared" si="16"/>
        <v>2.0845741512805242E-3</v>
      </c>
      <c r="G127" s="11">
        <f t="shared" si="14"/>
        <v>-0.36363636363636365</v>
      </c>
      <c r="H127" s="25">
        <f t="shared" si="17"/>
        <v>-2.0693222969477496E-3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2</v>
      </c>
      <c r="E128" s="31" t="str">
        <f t="shared" si="15"/>
        <v/>
      </c>
      <c r="F128" s="31">
        <f t="shared" si="16"/>
        <v>5.9559261465157837E-4</v>
      </c>
      <c r="G128" s="11">
        <f t="shared" si="14"/>
        <v>1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1107</v>
      </c>
      <c r="D129" s="7">
        <v>369</v>
      </c>
      <c r="E129" s="31">
        <f t="shared" si="15"/>
        <v>0.57268494568028971</v>
      </c>
      <c r="F129" s="31">
        <f t="shared" si="16"/>
        <v>0.1098868374032162</v>
      </c>
      <c r="G129" s="11">
        <f t="shared" si="14"/>
        <v>-0.66666666666666663</v>
      </c>
      <c r="H129" s="25">
        <f t="shared" si="17"/>
        <v>-0.38178996378685981</v>
      </c>
      <c r="I129" s="2"/>
    </row>
    <row r="130" spans="1:9" s="32" customFormat="1" ht="15" x14ac:dyDescent="0.2">
      <c r="A130" s="39"/>
      <c r="B130" s="29" t="s">
        <v>197</v>
      </c>
      <c r="C130" s="7">
        <v>16</v>
      </c>
      <c r="D130" s="7">
        <v>7</v>
      </c>
      <c r="E130" s="31">
        <f t="shared" si="15"/>
        <v>8.2772891877909982E-3</v>
      </c>
      <c r="F130" s="31">
        <f t="shared" si="16"/>
        <v>2.0845741512805242E-3</v>
      </c>
      <c r="G130" s="11">
        <f t="shared" si="14"/>
        <v>-0.5625</v>
      </c>
      <c r="H130" s="25">
        <f t="shared" si="17"/>
        <v>-4.6559751681324365E-3</v>
      </c>
      <c r="I130" s="2"/>
    </row>
    <row r="131" spans="1:9" s="32" customFormat="1" ht="15" x14ac:dyDescent="0.2">
      <c r="A131" s="39"/>
      <c r="B131" s="29" t="s">
        <v>198</v>
      </c>
      <c r="C131" s="7">
        <v>5</v>
      </c>
      <c r="D131" s="7">
        <v>15</v>
      </c>
      <c r="E131" s="31">
        <f t="shared" si="15"/>
        <v>2.5866528711846869E-3</v>
      </c>
      <c r="F131" s="31">
        <f t="shared" si="16"/>
        <v>4.4669446098868377E-3</v>
      </c>
      <c r="G131" s="11">
        <f t="shared" si="14"/>
        <v>2</v>
      </c>
      <c r="H131" s="25">
        <f t="shared" si="17"/>
        <v>5.1733057423693739E-3</v>
      </c>
      <c r="I131" s="2"/>
    </row>
    <row r="132" spans="1:9" s="32" customFormat="1" ht="15" x14ac:dyDescent="0.2">
      <c r="A132" s="39"/>
      <c r="B132" s="29" t="s">
        <v>28</v>
      </c>
      <c r="C132" s="7">
        <v>7</v>
      </c>
      <c r="D132" s="7">
        <v>11</v>
      </c>
      <c r="E132" s="31">
        <f t="shared" si="15"/>
        <v>3.6213140196585617E-3</v>
      </c>
      <c r="F132" s="31">
        <f t="shared" si="16"/>
        <v>3.2757593805836809E-3</v>
      </c>
      <c r="G132" s="11">
        <f t="shared" si="14"/>
        <v>0.5714285714285714</v>
      </c>
      <c r="H132" s="25">
        <f t="shared" si="17"/>
        <v>2.0693222969477496E-3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3</v>
      </c>
      <c r="D134" s="7">
        <v>0</v>
      </c>
      <c r="E134" s="31">
        <f t="shared" ref="E134" si="36">+IF(C134=0,"",C134/C$74)</f>
        <v>1.5519917227108122E-3</v>
      </c>
      <c r="F134" s="31" t="str">
        <f t="shared" ref="F134" si="37">+IF(D134=0,"",D134/D$74)</f>
        <v/>
      </c>
      <c r="G134" s="11">
        <f t="shared" si="14"/>
        <v>-1</v>
      </c>
      <c r="H134" s="25">
        <f t="shared" ref="H134" si="38">+IF(OR(AND(E134=""),(G134="")),"",E134*G134)</f>
        <v>-1.5519917227108122E-3</v>
      </c>
      <c r="I134" s="2"/>
    </row>
    <row r="135" spans="1:9" s="32" customFormat="1" ht="15" x14ac:dyDescent="0.2">
      <c r="A135" s="39"/>
      <c r="B135" s="29" t="s">
        <v>30</v>
      </c>
      <c r="C135" s="7">
        <v>4</v>
      </c>
      <c r="D135" s="7">
        <v>12</v>
      </c>
      <c r="E135" s="31">
        <f t="shared" si="15"/>
        <v>2.0693222969477496E-3</v>
      </c>
      <c r="F135" s="31">
        <f t="shared" si="16"/>
        <v>3.5735556879094698E-3</v>
      </c>
      <c r="G135" s="11">
        <f t="shared" si="14"/>
        <v>2</v>
      </c>
      <c r="H135" s="25">
        <f t="shared" si="17"/>
        <v>4.1386445938954991E-3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</v>
      </c>
      <c r="D137" s="7">
        <v>4</v>
      </c>
      <c r="E137" s="31">
        <f t="shared" si="15"/>
        <v>5.1733057423693739E-4</v>
      </c>
      <c r="F137" s="31">
        <f t="shared" si="16"/>
        <v>1.1911852293031567E-3</v>
      </c>
      <c r="G137" s="11">
        <f t="shared" si="14"/>
        <v>3</v>
      </c>
      <c r="H137" s="25">
        <f t="shared" si="17"/>
        <v>1.5519917227108122E-3</v>
      </c>
      <c r="I137" s="2"/>
    </row>
    <row r="138" spans="1:9" s="32" customFormat="1" ht="15" x14ac:dyDescent="0.2">
      <c r="A138" s="39"/>
      <c r="B138" s="29" t="s">
        <v>200</v>
      </c>
      <c r="C138" s="7">
        <v>1</v>
      </c>
      <c r="D138" s="7">
        <v>0</v>
      </c>
      <c r="E138" s="31">
        <f t="shared" si="15"/>
        <v>5.1733057423693739E-4</v>
      </c>
      <c r="F138" s="31" t="str">
        <f t="shared" si="16"/>
        <v/>
      </c>
      <c r="G138" s="11">
        <f t="shared" si="14"/>
        <v>-1</v>
      </c>
      <c r="H138" s="25">
        <f t="shared" si="17"/>
        <v>-5.1733057423693739E-4</v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1</v>
      </c>
      <c r="E141" s="31" t="str">
        <f t="shared" si="15"/>
        <v/>
      </c>
      <c r="F141" s="31">
        <f t="shared" si="16"/>
        <v>2.9779630732578919E-4</v>
      </c>
      <c r="G141" s="11">
        <f t="shared" si="39"/>
        <v>1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1</v>
      </c>
      <c r="E142" s="31" t="str">
        <f t="shared" si="15"/>
        <v/>
      </c>
      <c r="F142" s="31">
        <f t="shared" si="16"/>
        <v>2.9779630732578919E-4</v>
      </c>
      <c r="G142" s="11">
        <f t="shared" si="39"/>
        <v>1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1</v>
      </c>
      <c r="D145" s="7">
        <v>0</v>
      </c>
      <c r="E145" s="31">
        <f t="shared" si="15"/>
        <v>5.1733057423693739E-4</v>
      </c>
      <c r="F145" s="31" t="str">
        <f t="shared" si="16"/>
        <v/>
      </c>
      <c r="G145" s="11">
        <f t="shared" si="39"/>
        <v>-1</v>
      </c>
      <c r="H145" s="25">
        <f t="shared" si="17"/>
        <v>-5.1733057423693739E-4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8</v>
      </c>
      <c r="D150" s="7">
        <v>12</v>
      </c>
      <c r="E150" s="31">
        <f t="shared" si="46"/>
        <v>4.1386445938954991E-3</v>
      </c>
      <c r="F150" s="31">
        <f t="shared" si="47"/>
        <v>3.5735556879094698E-3</v>
      </c>
      <c r="G150" s="11">
        <f t="shared" si="39"/>
        <v>0.5</v>
      </c>
      <c r="H150" s="25">
        <f t="shared" si="48"/>
        <v>2.0693222969477496E-3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6</v>
      </c>
      <c r="D152" s="7">
        <v>5</v>
      </c>
      <c r="E152" s="31">
        <f t="shared" si="46"/>
        <v>3.1039834454216243E-3</v>
      </c>
      <c r="F152" s="31">
        <f t="shared" si="47"/>
        <v>1.4889815366289458E-3</v>
      </c>
      <c r="G152" s="11">
        <f t="shared" si="39"/>
        <v>-0.16666666666666666</v>
      </c>
      <c r="H152" s="25">
        <f t="shared" si="48"/>
        <v>-5.1733057423693739E-4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40</v>
      </c>
      <c r="D160" s="7">
        <v>34</v>
      </c>
      <c r="E160" s="31">
        <f t="shared" ref="E160:E163" si="57">+IF(C160=0,"",C160/C$74)</f>
        <v>2.0693222969477496E-2</v>
      </c>
      <c r="F160" s="31">
        <f t="shared" ref="F160:F163" si="58">+IF(D160=0,"",D160/D$74)</f>
        <v>1.0125074449076831E-2</v>
      </c>
      <c r="G160" s="11">
        <f t="shared" si="39"/>
        <v>-0.15</v>
      </c>
      <c r="H160" s="25">
        <f t="shared" ref="H160:H163" si="59">+IF(OR(AND(E160=""),(G160="")),"",E160*G160)</f>
        <v>-3.1039834454216243E-3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2757</v>
      </c>
      <c r="D169" s="52">
        <f>SUM(D170:D339)</f>
        <v>1954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-0.29125861443598111</v>
      </c>
      <c r="H169" s="54">
        <f>+IF(OR(AND(E169=""),(G169="")),"",E169*G169)</f>
        <v>-0.29125861443598111</v>
      </c>
    </row>
    <row r="170" spans="1:9" s="32" customFormat="1" ht="15" x14ac:dyDescent="0.2">
      <c r="A170" s="39"/>
      <c r="B170" s="41" t="s">
        <v>432</v>
      </c>
      <c r="C170" s="7">
        <v>6</v>
      </c>
      <c r="D170" s="7">
        <v>24</v>
      </c>
      <c r="E170" s="31">
        <f t="shared" si="60"/>
        <v>2.176278563656148E-3</v>
      </c>
      <c r="F170" s="31">
        <f t="shared" si="61"/>
        <v>1.2282497441146366E-2</v>
      </c>
      <c r="G170" s="11">
        <f t="shared" ref="G170:G236" si="62">+IF(AND(C170=0,D170=0)," ",IF(C170=0,1,IF(D170=0,-1,(D170-C170)/C170)))</f>
        <v>3</v>
      </c>
      <c r="H170" s="25">
        <f>+IF(OR(AND(E170=""),(G170="")),"",E170*G170)</f>
        <v>6.5288356909684441E-3</v>
      </c>
      <c r="I170" s="2"/>
    </row>
    <row r="171" spans="1:9" s="32" customFormat="1" ht="15" x14ac:dyDescent="0.2">
      <c r="A171" s="39"/>
      <c r="B171" s="41" t="s">
        <v>569</v>
      </c>
      <c r="C171" s="7">
        <v>6</v>
      </c>
      <c r="D171" s="7">
        <v>3</v>
      </c>
      <c r="E171" s="31">
        <f t="shared" si="60"/>
        <v>2.176278563656148E-3</v>
      </c>
      <c r="F171" s="31">
        <f t="shared" si="61"/>
        <v>1.5353121801432957E-3</v>
      </c>
      <c r="G171" s="11">
        <f t="shared" si="62"/>
        <v>-0.5</v>
      </c>
      <c r="H171" s="25">
        <f t="shared" ref="H171:H244" si="63">+IF(OR(AND(E171=""),(G171="")),"",E171*G171)</f>
        <v>-1.088139281828074E-3</v>
      </c>
      <c r="I171" s="2"/>
    </row>
    <row r="172" spans="1:9" s="32" customFormat="1" ht="30" x14ac:dyDescent="0.2">
      <c r="A172" s="39"/>
      <c r="B172" s="41" t="s">
        <v>433</v>
      </c>
      <c r="C172" s="7">
        <v>137</v>
      </c>
      <c r="D172" s="7">
        <v>312</v>
      </c>
      <c r="E172" s="31">
        <f t="shared" si="60"/>
        <v>4.9691693870148712E-2</v>
      </c>
      <c r="F172" s="31">
        <f t="shared" si="61"/>
        <v>0.15967246673490276</v>
      </c>
      <c r="G172" s="11">
        <f t="shared" si="62"/>
        <v>1.2773722627737227</v>
      </c>
      <c r="H172" s="25">
        <f t="shared" si="63"/>
        <v>6.3474791439970993E-2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13</v>
      </c>
      <c r="D174" s="7">
        <v>43</v>
      </c>
      <c r="E174" s="31">
        <f t="shared" si="60"/>
        <v>4.7152702212549871E-3</v>
      </c>
      <c r="F174" s="31">
        <f t="shared" si="61"/>
        <v>2.2006141248720572E-2</v>
      </c>
      <c r="G174" s="11">
        <f t="shared" si="62"/>
        <v>2.3076923076923075</v>
      </c>
      <c r="H174" s="25">
        <f t="shared" si="63"/>
        <v>1.0881392818280738E-2</v>
      </c>
      <c r="I174" s="2"/>
    </row>
    <row r="175" spans="1:9" s="32" customFormat="1" ht="15" x14ac:dyDescent="0.2">
      <c r="A175" s="39"/>
      <c r="B175" s="41" t="s">
        <v>42</v>
      </c>
      <c r="C175" s="7">
        <v>119</v>
      </c>
      <c r="D175" s="7">
        <v>119</v>
      </c>
      <c r="E175" s="31">
        <f t="shared" si="60"/>
        <v>4.3162858179180266E-2</v>
      </c>
      <c r="F175" s="31">
        <f t="shared" si="61"/>
        <v>6.0900716479017403E-2</v>
      </c>
      <c r="G175" s="11">
        <f t="shared" si="62"/>
        <v>0</v>
      </c>
      <c r="H175" s="25">
        <f t="shared" si="63"/>
        <v>0</v>
      </c>
      <c r="I175" s="2"/>
    </row>
    <row r="176" spans="1:9" s="32" customFormat="1" ht="15" x14ac:dyDescent="0.2">
      <c r="A176" s="39"/>
      <c r="B176" s="41" t="s">
        <v>571</v>
      </c>
      <c r="C176" s="7">
        <v>4</v>
      </c>
      <c r="D176" s="7">
        <v>1</v>
      </c>
      <c r="E176" s="31">
        <f t="shared" si="60"/>
        <v>1.4508523757707653E-3</v>
      </c>
      <c r="F176" s="31">
        <f t="shared" si="61"/>
        <v>5.1177072671443195E-4</v>
      </c>
      <c r="G176" s="11">
        <f t="shared" si="62"/>
        <v>-0.75</v>
      </c>
      <c r="H176" s="25">
        <f t="shared" si="63"/>
        <v>-1.088139281828074E-3</v>
      </c>
      <c r="I176" s="2"/>
    </row>
    <row r="177" spans="1:9" s="32" customFormat="1" ht="15" x14ac:dyDescent="0.2">
      <c r="A177" s="39"/>
      <c r="B177" s="41" t="s">
        <v>572</v>
      </c>
      <c r="C177" s="7">
        <v>12</v>
      </c>
      <c r="D177" s="7">
        <v>12</v>
      </c>
      <c r="E177" s="31">
        <f t="shared" si="60"/>
        <v>4.3525571273122961E-3</v>
      </c>
      <c r="F177" s="31">
        <f t="shared" si="61"/>
        <v>6.1412487205731829E-3</v>
      </c>
      <c r="G177" s="11">
        <f t="shared" si="62"/>
        <v>0</v>
      </c>
      <c r="H177" s="25">
        <f t="shared" si="63"/>
        <v>0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12</v>
      </c>
      <c r="E178" s="31" t="str">
        <f t="shared" si="60"/>
        <v/>
      </c>
      <c r="F178" s="31">
        <f t="shared" si="61"/>
        <v>6.1412487205731829E-3</v>
      </c>
      <c r="G178" s="11">
        <f t="shared" si="62"/>
        <v>1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1</v>
      </c>
      <c r="E181" s="31">
        <f t="shared" si="60"/>
        <v>3.6271309394269132E-4</v>
      </c>
      <c r="F181" s="31">
        <f t="shared" si="61"/>
        <v>5.1177072671443195E-4</v>
      </c>
      <c r="G181" s="11">
        <f t="shared" si="62"/>
        <v>0</v>
      </c>
      <c r="H181" s="25">
        <f t="shared" si="63"/>
        <v>0</v>
      </c>
      <c r="I181" s="2"/>
    </row>
    <row r="182" spans="1:9" s="32" customFormat="1" ht="15" x14ac:dyDescent="0.2">
      <c r="A182" s="39"/>
      <c r="B182" s="41" t="s">
        <v>43</v>
      </c>
      <c r="C182" s="7">
        <v>27</v>
      </c>
      <c r="D182" s="7">
        <v>2</v>
      </c>
      <c r="E182" s="31">
        <f t="shared" si="60"/>
        <v>9.7932535364526653E-3</v>
      </c>
      <c r="F182" s="31">
        <f t="shared" si="61"/>
        <v>1.0235414534288639E-3</v>
      </c>
      <c r="G182" s="11">
        <f t="shared" si="62"/>
        <v>-0.92592592592592593</v>
      </c>
      <c r="H182" s="25">
        <f t="shared" si="63"/>
        <v>-9.0678273485672832E-3</v>
      </c>
      <c r="I182" s="2"/>
    </row>
    <row r="183" spans="1:9" s="32" customFormat="1" ht="15" x14ac:dyDescent="0.2">
      <c r="A183" s="39"/>
      <c r="B183" s="41" t="s">
        <v>517</v>
      </c>
      <c r="C183" s="7">
        <v>13</v>
      </c>
      <c r="D183" s="7">
        <v>20</v>
      </c>
      <c r="E183" s="31">
        <f t="shared" ref="E183" si="64">+IF(C183=0,"",C183/C$169)</f>
        <v>4.7152702212549871E-3</v>
      </c>
      <c r="F183" s="31">
        <f t="shared" ref="F183" si="65">+IF(D183=0,"",D183/D$169)</f>
        <v>1.0235414534288639E-2</v>
      </c>
      <c r="G183" s="11">
        <f t="shared" si="62"/>
        <v>0.53846153846153844</v>
      </c>
      <c r="H183" s="25">
        <f t="shared" ref="H183" si="66">+IF(OR(AND(E183=""),(G183="")),"",E183*G183)</f>
        <v>2.5389916575988391E-3</v>
      </c>
      <c r="I183" s="2"/>
    </row>
    <row r="184" spans="1:9" s="32" customFormat="1" ht="15" x14ac:dyDescent="0.2">
      <c r="A184" s="39"/>
      <c r="B184" s="41" t="s">
        <v>435</v>
      </c>
      <c r="C184" s="7">
        <v>20</v>
      </c>
      <c r="D184" s="7">
        <v>27</v>
      </c>
      <c r="E184" s="31">
        <f t="shared" ref="E184:F187" si="67">+IF(C184=0,"",C184/C$169)</f>
        <v>7.2542618788538262E-3</v>
      </c>
      <c r="F184" s="31">
        <f t="shared" si="67"/>
        <v>1.3817809621289662E-2</v>
      </c>
      <c r="G184" s="11">
        <f t="shared" si="62"/>
        <v>0.35</v>
      </c>
      <c r="H184" s="25">
        <f t="shared" si="63"/>
        <v>2.5389916575988391E-3</v>
      </c>
      <c r="I184" s="2"/>
    </row>
    <row r="185" spans="1:9" s="32" customFormat="1" ht="15" x14ac:dyDescent="0.2">
      <c r="A185" s="39"/>
      <c r="B185" s="41" t="s">
        <v>574</v>
      </c>
      <c r="C185" s="7">
        <v>19</v>
      </c>
      <c r="D185" s="7">
        <v>7</v>
      </c>
      <c r="E185" s="31">
        <f t="shared" si="67"/>
        <v>6.8915487849111352E-3</v>
      </c>
      <c r="F185" s="31">
        <f t="shared" si="67"/>
        <v>3.5823950870010235E-3</v>
      </c>
      <c r="G185" s="11">
        <f t="shared" si="62"/>
        <v>-0.63157894736842102</v>
      </c>
      <c r="H185" s="25">
        <f t="shared" si="63"/>
        <v>-4.3525571273122961E-3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4</v>
      </c>
      <c r="E188" s="31" t="str">
        <f t="shared" ref="E188:E189" si="68">+IF(C188=0,"",C188/C$169)</f>
        <v/>
      </c>
      <c r="F188" s="31">
        <f t="shared" ref="F188:F189" si="69">+IF(D188=0,"",D188/D$169)</f>
        <v>2.0470829068577278E-3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1</v>
      </c>
      <c r="E189" s="31" t="str">
        <f t="shared" si="68"/>
        <v/>
      </c>
      <c r="F189" s="31">
        <f t="shared" si="69"/>
        <v>5.1177072671443195E-4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30</v>
      </c>
      <c r="D191" s="7">
        <v>16</v>
      </c>
      <c r="E191" s="31">
        <f t="shared" ref="E191:F196" si="75">+IF(C191=0,"",C191/C$169)</f>
        <v>1.088139281828074E-2</v>
      </c>
      <c r="F191" s="31">
        <f t="shared" si="75"/>
        <v>8.1883316274309111E-3</v>
      </c>
      <c r="G191" s="11">
        <f t="shared" si="62"/>
        <v>-0.46666666666666667</v>
      </c>
      <c r="H191" s="25">
        <f t="shared" si="63"/>
        <v>-5.077983315197679E-3</v>
      </c>
      <c r="I191" s="2"/>
    </row>
    <row r="192" spans="1:9" s="32" customFormat="1" ht="15" x14ac:dyDescent="0.2">
      <c r="A192" s="39"/>
      <c r="B192" s="41" t="s">
        <v>210</v>
      </c>
      <c r="C192" s="7">
        <v>22</v>
      </c>
      <c r="D192" s="7">
        <v>0</v>
      </c>
      <c r="E192" s="31">
        <f t="shared" si="75"/>
        <v>7.9796880667392101E-3</v>
      </c>
      <c r="F192" s="31" t="str">
        <f t="shared" si="75"/>
        <v/>
      </c>
      <c r="G192" s="11">
        <f t="shared" si="62"/>
        <v>-1</v>
      </c>
      <c r="H192" s="25">
        <f t="shared" si="63"/>
        <v>-7.9796880667392101E-3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0</v>
      </c>
      <c r="E194" s="31">
        <f t="shared" si="75"/>
        <v>3.6271309394269132E-4</v>
      </c>
      <c r="F194" s="31" t="str">
        <f t="shared" si="75"/>
        <v/>
      </c>
      <c r="G194" s="11">
        <f t="shared" si="62"/>
        <v>-1</v>
      </c>
      <c r="H194" s="25">
        <f t="shared" ref="H194" si="76">+IF(OR(AND(E194=""),(G194="")),"",E194*G194)</f>
        <v>-3.6271309394269132E-4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</v>
      </c>
      <c r="D196" s="7">
        <v>22</v>
      </c>
      <c r="E196" s="31">
        <f t="shared" si="75"/>
        <v>7.2542618788538264E-4</v>
      </c>
      <c r="F196" s="31">
        <f t="shared" si="75"/>
        <v>1.1258955987717503E-2</v>
      </c>
      <c r="G196" s="11">
        <f t="shared" si="62"/>
        <v>10</v>
      </c>
      <c r="H196" s="25">
        <f t="shared" si="63"/>
        <v>7.2542618788538262E-3</v>
      </c>
      <c r="I196" s="2"/>
    </row>
    <row r="197" spans="1:9" s="32" customFormat="1" ht="15" x14ac:dyDescent="0.2">
      <c r="A197" s="39"/>
      <c r="B197" s="41" t="s">
        <v>521</v>
      </c>
      <c r="C197" s="7">
        <v>4</v>
      </c>
      <c r="D197" s="7">
        <v>22</v>
      </c>
      <c r="E197" s="31">
        <f t="shared" ref="E197" si="77">+IF(C197=0,"",C197/C$169)</f>
        <v>1.4508523757707653E-3</v>
      </c>
      <c r="F197" s="31">
        <f t="shared" ref="F197" si="78">+IF(D197=0,"",D197/D$169)</f>
        <v>1.1258955987717503E-2</v>
      </c>
      <c r="G197" s="11">
        <f t="shared" si="62"/>
        <v>4.5</v>
      </c>
      <c r="H197" s="25">
        <f t="shared" ref="H197" si="79">+IF(OR(AND(E197=""),(G197="")),"",E197*G197)</f>
        <v>6.5288356909684441E-3</v>
      </c>
      <c r="I197" s="2"/>
    </row>
    <row r="198" spans="1:9" s="32" customFormat="1" ht="15" x14ac:dyDescent="0.2">
      <c r="A198" s="39"/>
      <c r="B198" s="41" t="s">
        <v>213</v>
      </c>
      <c r="C198" s="7">
        <v>30</v>
      </c>
      <c r="D198" s="7">
        <v>46</v>
      </c>
      <c r="E198" s="31">
        <f t="shared" ref="E198:F204" si="80">+IF(C198=0,"",C198/C$169)</f>
        <v>1.088139281828074E-2</v>
      </c>
      <c r="F198" s="31">
        <f t="shared" si="80"/>
        <v>2.3541453428863868E-2</v>
      </c>
      <c r="G198" s="11">
        <f t="shared" si="62"/>
        <v>0.53333333333333333</v>
      </c>
      <c r="H198" s="25">
        <f t="shared" si="63"/>
        <v>5.8034095030830611E-3</v>
      </c>
      <c r="I198" s="2"/>
    </row>
    <row r="199" spans="1:9" s="32" customFormat="1" ht="15" x14ac:dyDescent="0.2">
      <c r="A199" s="39"/>
      <c r="B199" s="41" t="s">
        <v>214</v>
      </c>
      <c r="C199" s="7">
        <v>96</v>
      </c>
      <c r="D199" s="7">
        <v>64</v>
      </c>
      <c r="E199" s="31">
        <f t="shared" si="80"/>
        <v>3.4820457018498369E-2</v>
      </c>
      <c r="F199" s="31">
        <f t="shared" si="80"/>
        <v>3.2753326509723645E-2</v>
      </c>
      <c r="G199" s="11">
        <f t="shared" si="62"/>
        <v>-0.33333333333333331</v>
      </c>
      <c r="H199" s="25">
        <f t="shared" si="63"/>
        <v>-1.1606819006166122E-2</v>
      </c>
      <c r="I199" s="2"/>
    </row>
    <row r="200" spans="1:9" s="32" customFormat="1" ht="15" x14ac:dyDescent="0.2">
      <c r="A200" s="39"/>
      <c r="B200" s="41" t="s">
        <v>215</v>
      </c>
      <c r="C200" s="7">
        <v>35</v>
      </c>
      <c r="D200" s="7">
        <v>146</v>
      </c>
      <c r="E200" s="31">
        <f t="shared" si="80"/>
        <v>1.2694958287994197E-2</v>
      </c>
      <c r="F200" s="31">
        <f t="shared" si="80"/>
        <v>7.4718526100307062E-2</v>
      </c>
      <c r="G200" s="11">
        <f t="shared" si="62"/>
        <v>3.1714285714285713</v>
      </c>
      <c r="H200" s="25">
        <f t="shared" si="63"/>
        <v>4.0261153427638738E-2</v>
      </c>
      <c r="I200" s="2"/>
    </row>
    <row r="201" spans="1:9" s="32" customFormat="1" ht="15" x14ac:dyDescent="0.2">
      <c r="A201" s="39"/>
      <c r="B201" s="41" t="s">
        <v>216</v>
      </c>
      <c r="C201" s="7">
        <v>87</v>
      </c>
      <c r="D201" s="7">
        <v>39</v>
      </c>
      <c r="E201" s="31">
        <f t="shared" si="80"/>
        <v>3.1556039173014146E-2</v>
      </c>
      <c r="F201" s="31">
        <f t="shared" si="80"/>
        <v>1.9959058341862845E-2</v>
      </c>
      <c r="G201" s="11">
        <f t="shared" si="62"/>
        <v>-0.55172413793103448</v>
      </c>
      <c r="H201" s="25">
        <f t="shared" si="63"/>
        <v>-1.7410228509249184E-2</v>
      </c>
      <c r="I201" s="2"/>
    </row>
    <row r="202" spans="1:9" s="32" customFormat="1" ht="15" x14ac:dyDescent="0.2">
      <c r="A202" s="39"/>
      <c r="B202" s="41" t="s">
        <v>437</v>
      </c>
      <c r="C202" s="7">
        <v>10</v>
      </c>
      <c r="D202" s="7">
        <v>8</v>
      </c>
      <c r="E202" s="31">
        <f t="shared" si="80"/>
        <v>3.6271309394269131E-3</v>
      </c>
      <c r="F202" s="31">
        <f t="shared" si="80"/>
        <v>4.0941658137154556E-3</v>
      </c>
      <c r="G202" s="11">
        <f t="shared" si="62"/>
        <v>-0.2</v>
      </c>
      <c r="H202" s="25">
        <f t="shared" si="63"/>
        <v>-7.2542618788538264E-4</v>
      </c>
      <c r="I202" s="2"/>
    </row>
    <row r="203" spans="1:9" s="32" customFormat="1" ht="15" x14ac:dyDescent="0.2">
      <c r="A203" s="39"/>
      <c r="B203" s="41" t="s">
        <v>438</v>
      </c>
      <c r="C203" s="7">
        <v>5</v>
      </c>
      <c r="D203" s="7">
        <v>10</v>
      </c>
      <c r="E203" s="31">
        <f t="shared" si="80"/>
        <v>1.8135654697134566E-3</v>
      </c>
      <c r="F203" s="31">
        <f t="shared" si="80"/>
        <v>5.1177072671443197E-3</v>
      </c>
      <c r="G203" s="11">
        <f t="shared" si="62"/>
        <v>1</v>
      </c>
      <c r="H203" s="25">
        <f t="shared" si="63"/>
        <v>1.8135654697134566E-3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14</v>
      </c>
      <c r="D205" s="7">
        <v>34</v>
      </c>
      <c r="E205" s="31">
        <f t="shared" ref="E205" si="81">+IF(C205=0,"",C205/C$169)</f>
        <v>5.077983315197679E-3</v>
      </c>
      <c r="F205" s="31">
        <f t="shared" ref="F205" si="82">+IF(D205=0,"",D205/D$169)</f>
        <v>1.7400204708290685E-2</v>
      </c>
      <c r="G205" s="11">
        <f t="shared" si="62"/>
        <v>1.4285714285714286</v>
      </c>
      <c r="H205" s="25">
        <f t="shared" ref="H205" si="83">+IF(OR(AND(E205=""),(G205="")),"",E205*G205)</f>
        <v>7.2542618788538271E-3</v>
      </c>
      <c r="I205" s="2"/>
    </row>
    <row r="206" spans="1:9" s="32" customFormat="1" ht="15" x14ac:dyDescent="0.2">
      <c r="A206" s="39"/>
      <c r="B206" s="41" t="s">
        <v>218</v>
      </c>
      <c r="C206" s="7">
        <v>4</v>
      </c>
      <c r="D206" s="7">
        <v>4</v>
      </c>
      <c r="E206" s="31">
        <f t="shared" ref="E206:F213" si="84">+IF(C206=0,"",C206/C$169)</f>
        <v>1.4508523757707653E-3</v>
      </c>
      <c r="F206" s="31">
        <f t="shared" si="84"/>
        <v>2.0470829068577278E-3</v>
      </c>
      <c r="G206" s="11">
        <f t="shared" si="62"/>
        <v>0</v>
      </c>
      <c r="H206" s="25">
        <f t="shared" si="63"/>
        <v>0</v>
      </c>
      <c r="I206" s="2"/>
    </row>
    <row r="207" spans="1:9" s="32" customFormat="1" ht="15" x14ac:dyDescent="0.2">
      <c r="A207" s="39"/>
      <c r="B207" s="41" t="s">
        <v>219</v>
      </c>
      <c r="C207" s="7">
        <v>13</v>
      </c>
      <c r="D207" s="7">
        <v>28</v>
      </c>
      <c r="E207" s="31">
        <f t="shared" si="84"/>
        <v>4.7152702212549871E-3</v>
      </c>
      <c r="F207" s="31">
        <f t="shared" si="84"/>
        <v>1.4329580348004094E-2</v>
      </c>
      <c r="G207" s="11">
        <f t="shared" si="62"/>
        <v>1.1538461538461537</v>
      </c>
      <c r="H207" s="25">
        <f t="shared" si="63"/>
        <v>5.4406964091403692E-3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2</v>
      </c>
      <c r="E208" s="31" t="str">
        <f t="shared" si="84"/>
        <v/>
      </c>
      <c r="F208" s="31">
        <f t="shared" si="84"/>
        <v>1.0235414534288639E-3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1</v>
      </c>
      <c r="D209" s="7">
        <v>0</v>
      </c>
      <c r="E209" s="31">
        <f t="shared" si="84"/>
        <v>3.6271309394269132E-4</v>
      </c>
      <c r="F209" s="31" t="str">
        <f t="shared" si="84"/>
        <v/>
      </c>
      <c r="G209" s="11">
        <f t="shared" si="62"/>
        <v>-1</v>
      </c>
      <c r="H209" s="25">
        <f t="shared" si="63"/>
        <v>-3.6271309394269132E-4</v>
      </c>
      <c r="I209" s="2"/>
    </row>
    <row r="210" spans="1:9" s="32" customFormat="1" ht="15" x14ac:dyDescent="0.2">
      <c r="A210" s="39"/>
      <c r="B210" s="41" t="s">
        <v>47</v>
      </c>
      <c r="C210" s="7">
        <v>104</v>
      </c>
      <c r="D210" s="7">
        <v>139</v>
      </c>
      <c r="E210" s="31">
        <f t="shared" si="84"/>
        <v>3.7722161770039897E-2</v>
      </c>
      <c r="F210" s="31">
        <f t="shared" si="84"/>
        <v>7.1136131013306042E-2</v>
      </c>
      <c r="G210" s="11">
        <f t="shared" si="62"/>
        <v>0.33653846153846156</v>
      </c>
      <c r="H210" s="25">
        <f t="shared" si="63"/>
        <v>1.2694958287994197E-2</v>
      </c>
      <c r="I210" s="2"/>
    </row>
    <row r="211" spans="1:9" s="32" customFormat="1" ht="15" x14ac:dyDescent="0.2">
      <c r="A211" s="39"/>
      <c r="B211" s="41" t="s">
        <v>221</v>
      </c>
      <c r="C211" s="7">
        <v>9</v>
      </c>
      <c r="D211" s="7">
        <v>6</v>
      </c>
      <c r="E211" s="31">
        <f t="shared" si="84"/>
        <v>3.2644178454842221E-3</v>
      </c>
      <c r="F211" s="31">
        <f t="shared" si="84"/>
        <v>3.0706243602865915E-3</v>
      </c>
      <c r="G211" s="11">
        <f t="shared" si="62"/>
        <v>-0.33333333333333331</v>
      </c>
      <c r="H211" s="25">
        <f t="shared" si="63"/>
        <v>-1.088139281828074E-3</v>
      </c>
      <c r="I211" s="2"/>
    </row>
    <row r="212" spans="1:9" s="32" customFormat="1" ht="15" x14ac:dyDescent="0.2">
      <c r="A212" s="39"/>
      <c r="B212" s="41" t="s">
        <v>222</v>
      </c>
      <c r="C212" s="7">
        <v>2</v>
      </c>
      <c r="D212" s="7">
        <v>3</v>
      </c>
      <c r="E212" s="31">
        <f t="shared" si="84"/>
        <v>7.2542618788538264E-4</v>
      </c>
      <c r="F212" s="31">
        <f t="shared" si="84"/>
        <v>1.5353121801432957E-3</v>
      </c>
      <c r="G212" s="11">
        <f t="shared" si="62"/>
        <v>0.5</v>
      </c>
      <c r="H212" s="25">
        <f t="shared" si="63"/>
        <v>3.6271309394269132E-4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1</v>
      </c>
      <c r="E215" s="31" t="str">
        <f t="shared" ref="E215" si="88">+IF(C215=0,"",C215/C$169)</f>
        <v/>
      </c>
      <c r="F215" s="31">
        <f t="shared" ref="F215" si="89">+IF(D215=0,"",D215/D$169)</f>
        <v>5.1177072671443195E-4</v>
      </c>
      <c r="G215" s="79">
        <f t="shared" ref="G215" si="90">+IF(AND(C215=0,D215=0)," ",IF(C215=0,1,IF(D215=0,-1,(D215-C215)/C215)))</f>
        <v>1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1376</v>
      </c>
      <c r="D222" s="7">
        <v>106</v>
      </c>
      <c r="E222" s="31">
        <f t="shared" si="92"/>
        <v>0.49909321726514327</v>
      </c>
      <c r="F222" s="31">
        <f t="shared" si="93"/>
        <v>5.4247697031729783E-2</v>
      </c>
      <c r="G222" s="11">
        <f t="shared" si="62"/>
        <v>-0.92296511627906974</v>
      </c>
      <c r="H222" s="25">
        <f t="shared" si="63"/>
        <v>-0.46064562930721797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11</v>
      </c>
      <c r="D225" s="7">
        <v>1</v>
      </c>
      <c r="E225" s="31">
        <f t="shared" si="92"/>
        <v>3.989844033369605E-3</v>
      </c>
      <c r="F225" s="31">
        <f t="shared" si="93"/>
        <v>5.1177072671443195E-4</v>
      </c>
      <c r="G225" s="11">
        <f t="shared" si="62"/>
        <v>-0.90909090909090906</v>
      </c>
      <c r="H225" s="25">
        <f t="shared" si="63"/>
        <v>-3.6271309394269135E-3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4</v>
      </c>
      <c r="D227" s="7">
        <v>3</v>
      </c>
      <c r="E227" s="31">
        <f t="shared" si="92"/>
        <v>1.4508523757707653E-3</v>
      </c>
      <c r="F227" s="31">
        <f t="shared" si="93"/>
        <v>1.5353121801432957E-3</v>
      </c>
      <c r="G227" s="11">
        <f t="shared" si="62"/>
        <v>-0.25</v>
      </c>
      <c r="H227" s="25">
        <f t="shared" si="63"/>
        <v>-3.6271309394269132E-4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1</v>
      </c>
      <c r="D230" s="7">
        <v>0</v>
      </c>
      <c r="E230" s="31">
        <f t="shared" si="92"/>
        <v>3.6271309394269132E-4</v>
      </c>
      <c r="F230" s="31" t="str">
        <f t="shared" si="93"/>
        <v/>
      </c>
      <c r="G230" s="11">
        <f t="shared" si="62"/>
        <v>-1</v>
      </c>
      <c r="H230" s="25">
        <f t="shared" si="63"/>
        <v>-3.6271309394269132E-4</v>
      </c>
      <c r="I230" s="2"/>
    </row>
    <row r="231" spans="1:9" s="32" customFormat="1" ht="15" x14ac:dyDescent="0.2">
      <c r="A231" s="39"/>
      <c r="B231" s="41" t="s">
        <v>51</v>
      </c>
      <c r="C231" s="7">
        <v>27</v>
      </c>
      <c r="D231" s="7">
        <v>2</v>
      </c>
      <c r="E231" s="31">
        <f t="shared" si="92"/>
        <v>9.7932535364526653E-3</v>
      </c>
      <c r="F231" s="31">
        <f t="shared" si="93"/>
        <v>1.0235414534288639E-3</v>
      </c>
      <c r="G231" s="11">
        <f t="shared" si="62"/>
        <v>-0.92592592592592593</v>
      </c>
      <c r="H231" s="25">
        <f t="shared" si="63"/>
        <v>-9.0678273485672832E-3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2</v>
      </c>
      <c r="D234" s="7">
        <v>9</v>
      </c>
      <c r="E234" s="31">
        <f t="shared" si="92"/>
        <v>7.2542618788538264E-4</v>
      </c>
      <c r="F234" s="31">
        <f t="shared" si="93"/>
        <v>4.6059365404298872E-3</v>
      </c>
      <c r="G234" s="11">
        <f t="shared" si="62"/>
        <v>3.5</v>
      </c>
      <c r="H234" s="25">
        <f t="shared" si="63"/>
        <v>2.5389916575988391E-3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16</v>
      </c>
      <c r="D236" s="7">
        <v>49</v>
      </c>
      <c r="E236" s="31">
        <f t="shared" si="92"/>
        <v>5.8034095030830611E-3</v>
      </c>
      <c r="F236" s="31">
        <f t="shared" si="93"/>
        <v>2.5076765609007165E-2</v>
      </c>
      <c r="G236" s="11">
        <f t="shared" si="62"/>
        <v>2.0625</v>
      </c>
      <c r="H236" s="25">
        <f t="shared" si="63"/>
        <v>1.1969532100108813E-2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48</v>
      </c>
      <c r="D238" s="7">
        <v>0</v>
      </c>
      <c r="E238" s="31">
        <f t="shared" si="92"/>
        <v>1.7410228509249184E-2</v>
      </c>
      <c r="F238" s="31" t="str">
        <f t="shared" si="93"/>
        <v/>
      </c>
      <c r="G238" s="11">
        <f t="shared" si="99"/>
        <v>-1</v>
      </c>
      <c r="H238" s="25">
        <f t="shared" si="63"/>
        <v>-1.7410228509249184E-2</v>
      </c>
      <c r="I238" s="2"/>
    </row>
    <row r="239" spans="1:9" s="32" customFormat="1" ht="15" x14ac:dyDescent="0.2">
      <c r="A239" s="39"/>
      <c r="B239" s="41" t="s">
        <v>53</v>
      </c>
      <c r="C239" s="7">
        <v>33</v>
      </c>
      <c r="D239" s="7">
        <v>17</v>
      </c>
      <c r="E239" s="31">
        <f t="shared" si="92"/>
        <v>1.1969532100108813E-2</v>
      </c>
      <c r="F239" s="31">
        <f t="shared" si="93"/>
        <v>8.7001023541453427E-3</v>
      </c>
      <c r="G239" s="11">
        <f t="shared" si="99"/>
        <v>-0.48484848484848486</v>
      </c>
      <c r="H239" s="25">
        <f t="shared" si="63"/>
        <v>-5.8034095030830611E-3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7</v>
      </c>
      <c r="D242" s="7">
        <v>4</v>
      </c>
      <c r="E242" s="31">
        <f t="shared" si="92"/>
        <v>2.5389916575988395E-3</v>
      </c>
      <c r="F242" s="31">
        <f t="shared" si="93"/>
        <v>2.0470829068577278E-3</v>
      </c>
      <c r="G242" s="11">
        <f t="shared" si="99"/>
        <v>-0.42857142857142855</v>
      </c>
      <c r="H242" s="25">
        <f t="shared" si="63"/>
        <v>-1.088139281828074E-3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2</v>
      </c>
      <c r="D246" s="7">
        <v>2</v>
      </c>
      <c r="E246" s="31">
        <f t="shared" si="92"/>
        <v>7.2542618788538264E-4</v>
      </c>
      <c r="F246" s="31">
        <f t="shared" si="93"/>
        <v>1.0235414534288639E-3</v>
      </c>
      <c r="G246" s="11">
        <f t="shared" si="99"/>
        <v>0</v>
      </c>
      <c r="H246" s="25">
        <f t="shared" si="100"/>
        <v>0</v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1</v>
      </c>
      <c r="E247" s="31" t="str">
        <f t="shared" si="92"/>
        <v/>
      </c>
      <c r="F247" s="31">
        <f t="shared" si="93"/>
        <v>5.1177072671443195E-4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4</v>
      </c>
      <c r="D248" s="7">
        <v>1</v>
      </c>
      <c r="E248" s="31">
        <f t="shared" si="92"/>
        <v>1.4508523757707653E-3</v>
      </c>
      <c r="F248" s="31">
        <f t="shared" si="93"/>
        <v>5.1177072671443195E-4</v>
      </c>
      <c r="G248" s="11">
        <f t="shared" si="99"/>
        <v>-0.75</v>
      </c>
      <c r="H248" s="25">
        <f t="shared" si="100"/>
        <v>-1.088139281828074E-3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120</v>
      </c>
      <c r="E249" s="31" t="str">
        <f t="shared" si="92"/>
        <v/>
      </c>
      <c r="F249" s="31">
        <f t="shared" si="93"/>
        <v>6.1412487205731829E-2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2</v>
      </c>
      <c r="E252" s="31" t="str">
        <f t="shared" si="92"/>
        <v/>
      </c>
      <c r="F252" s="31">
        <f t="shared" si="93"/>
        <v>1.0235414534288639E-3</v>
      </c>
      <c r="G252" s="11">
        <f t="shared" si="99"/>
        <v>1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4</v>
      </c>
      <c r="E254" s="31" t="str">
        <f t="shared" si="92"/>
        <v/>
      </c>
      <c r="F254" s="31">
        <f t="shared" si="93"/>
        <v>2.0470829068577278E-3</v>
      </c>
      <c r="G254" s="11">
        <f t="shared" si="99"/>
        <v>1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1</v>
      </c>
      <c r="E257" s="31" t="str">
        <f t="shared" si="92"/>
        <v/>
      </c>
      <c r="F257" s="31">
        <f t="shared" si="93"/>
        <v>5.1177072671443195E-4</v>
      </c>
      <c r="G257" s="11">
        <f t="shared" si="99"/>
        <v>1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22</v>
      </c>
      <c r="D258" s="7">
        <v>15</v>
      </c>
      <c r="E258" s="31">
        <f t="shared" si="92"/>
        <v>7.9796880667392101E-3</v>
      </c>
      <c r="F258" s="31">
        <f t="shared" si="93"/>
        <v>7.6765609007164786E-3</v>
      </c>
      <c r="G258" s="11">
        <f t="shared" si="99"/>
        <v>-0.31818181818181818</v>
      </c>
      <c r="H258" s="25">
        <f t="shared" si="100"/>
        <v>-2.5389916575988395E-3</v>
      </c>
      <c r="I258" s="2"/>
    </row>
    <row r="259" spans="1:9" s="32" customFormat="1" ht="15" x14ac:dyDescent="0.2">
      <c r="A259" s="39"/>
      <c r="B259" s="41" t="s">
        <v>452</v>
      </c>
      <c r="C259" s="7">
        <v>2</v>
      </c>
      <c r="D259" s="7">
        <v>0</v>
      </c>
      <c r="E259" s="31">
        <f t="shared" si="92"/>
        <v>7.2542618788538264E-4</v>
      </c>
      <c r="F259" s="31" t="str">
        <f t="shared" si="93"/>
        <v/>
      </c>
      <c r="G259" s="11">
        <f t="shared" si="99"/>
        <v>-1</v>
      </c>
      <c r="H259" s="25">
        <f t="shared" si="100"/>
        <v>-7.2542618788538264E-4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1</v>
      </c>
      <c r="D261" s="7">
        <v>1</v>
      </c>
      <c r="E261" s="31">
        <f t="shared" si="101"/>
        <v>3.6271309394269132E-4</v>
      </c>
      <c r="F261" s="31">
        <f t="shared" si="102"/>
        <v>5.1177072671443195E-4</v>
      </c>
      <c r="G261" s="11">
        <f t="shared" si="99"/>
        <v>0</v>
      </c>
      <c r="H261" s="25">
        <f t="shared" si="103"/>
        <v>0</v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16</v>
      </c>
      <c r="D263" s="7">
        <v>15</v>
      </c>
      <c r="E263" s="31">
        <f t="shared" si="104"/>
        <v>5.8034095030830611E-3</v>
      </c>
      <c r="F263" s="31">
        <f t="shared" si="104"/>
        <v>7.6765609007164786E-3</v>
      </c>
      <c r="G263" s="11">
        <f t="shared" si="99"/>
        <v>-6.25E-2</v>
      </c>
      <c r="H263" s="25">
        <f t="shared" si="100"/>
        <v>-3.6271309394269132E-4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10</v>
      </c>
      <c r="D266" s="7">
        <v>0</v>
      </c>
      <c r="E266" s="31">
        <f t="shared" si="105"/>
        <v>3.6271309394269131E-3</v>
      </c>
      <c r="F266" s="31" t="str">
        <f t="shared" si="106"/>
        <v/>
      </c>
      <c r="G266" s="11">
        <f t="shared" si="99"/>
        <v>-1</v>
      </c>
      <c r="H266" s="25">
        <f t="shared" si="107"/>
        <v>-3.6271309394269131E-3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4</v>
      </c>
      <c r="E267" s="31" t="str">
        <f t="shared" si="105"/>
        <v/>
      </c>
      <c r="F267" s="31">
        <f t="shared" si="106"/>
        <v>2.0470829068577278E-3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1</v>
      </c>
      <c r="D269" s="7">
        <v>0</v>
      </c>
      <c r="E269" s="31">
        <f t="shared" si="105"/>
        <v>3.6271309394269132E-4</v>
      </c>
      <c r="F269" s="31" t="str">
        <f t="shared" si="106"/>
        <v/>
      </c>
      <c r="G269" s="11">
        <f t="shared" si="99"/>
        <v>-1</v>
      </c>
      <c r="H269" s="25">
        <f t="shared" si="107"/>
        <v>-3.6271309394269132E-4</v>
      </c>
      <c r="I269" s="2"/>
    </row>
    <row r="270" spans="1:9" s="32" customFormat="1" ht="15" x14ac:dyDescent="0.2">
      <c r="A270" s="39"/>
      <c r="B270" s="41" t="s">
        <v>532</v>
      </c>
      <c r="C270" s="7">
        <v>6</v>
      </c>
      <c r="D270" s="7">
        <v>2</v>
      </c>
      <c r="E270" s="31">
        <f t="shared" si="105"/>
        <v>2.176278563656148E-3</v>
      </c>
      <c r="F270" s="31">
        <f t="shared" si="106"/>
        <v>1.0235414534288639E-3</v>
      </c>
      <c r="G270" s="11">
        <f t="shared" si="99"/>
        <v>-0.66666666666666663</v>
      </c>
      <c r="H270" s="25">
        <f t="shared" si="107"/>
        <v>-1.4508523757707653E-3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33</v>
      </c>
      <c r="D274" s="7">
        <v>46</v>
      </c>
      <c r="E274" s="31">
        <f t="shared" ref="E274:F278" si="111">+IF(C274=0,"",C274/C$169)</f>
        <v>1.1969532100108813E-2</v>
      </c>
      <c r="F274" s="31">
        <f t="shared" si="111"/>
        <v>2.3541453428863868E-2</v>
      </c>
      <c r="G274" s="11">
        <f t="shared" si="99"/>
        <v>0.39393939393939392</v>
      </c>
      <c r="H274" s="25">
        <f t="shared" si="100"/>
        <v>4.7152702212549871E-3</v>
      </c>
      <c r="I274" s="2"/>
    </row>
    <row r="275" spans="1:9" s="32" customFormat="1" ht="15" x14ac:dyDescent="0.2">
      <c r="A275" s="39"/>
      <c r="B275" s="41" t="s">
        <v>64</v>
      </c>
      <c r="C275" s="7">
        <v>43</v>
      </c>
      <c r="D275" s="7">
        <v>48</v>
      </c>
      <c r="E275" s="31">
        <f t="shared" si="111"/>
        <v>1.5596663039535727E-2</v>
      </c>
      <c r="F275" s="31">
        <f t="shared" si="111"/>
        <v>2.4564994882292732E-2</v>
      </c>
      <c r="G275" s="11">
        <f t="shared" si="99"/>
        <v>0.11627906976744186</v>
      </c>
      <c r="H275" s="25">
        <f t="shared" si="100"/>
        <v>1.8135654697134566E-3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7</v>
      </c>
      <c r="E276" s="31">
        <f t="shared" si="111"/>
        <v>1.8135654697134566E-3</v>
      </c>
      <c r="F276" s="31">
        <f t="shared" si="111"/>
        <v>3.5823950870010235E-3</v>
      </c>
      <c r="G276" s="11">
        <f t="shared" si="99"/>
        <v>0.4</v>
      </c>
      <c r="H276" s="25">
        <f t="shared" si="100"/>
        <v>7.2542618788538264E-4</v>
      </c>
      <c r="I276" s="2"/>
    </row>
    <row r="277" spans="1:9" s="32" customFormat="1" ht="15" x14ac:dyDescent="0.2">
      <c r="A277" s="39"/>
      <c r="B277" s="41" t="s">
        <v>238</v>
      </c>
      <c r="C277" s="7">
        <v>4</v>
      </c>
      <c r="D277" s="7">
        <v>0</v>
      </c>
      <c r="E277" s="31">
        <f t="shared" si="111"/>
        <v>1.4508523757707653E-3</v>
      </c>
      <c r="F277" s="31" t="str">
        <f t="shared" si="111"/>
        <v/>
      </c>
      <c r="G277" s="11">
        <f t="shared" si="99"/>
        <v>-1</v>
      </c>
      <c r="H277" s="25">
        <f t="shared" si="100"/>
        <v>-1.4508523757707653E-3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4</v>
      </c>
      <c r="E279" s="31" t="str">
        <f t="shared" ref="E279" si="112">+IF(C279=0,"",C279/C$169)</f>
        <v/>
      </c>
      <c r="F279" s="31">
        <f t="shared" ref="F279" si="113">+IF(D279=0,"",D279/D$169)</f>
        <v>2.0470829068577278E-3</v>
      </c>
      <c r="G279" s="11">
        <f t="shared" si="99"/>
        <v>1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7</v>
      </c>
      <c r="D281" s="7">
        <v>0</v>
      </c>
      <c r="E281" s="31">
        <f t="shared" si="115"/>
        <v>2.5389916575988395E-3</v>
      </c>
      <c r="F281" s="31" t="str">
        <f t="shared" si="115"/>
        <v/>
      </c>
      <c r="G281" s="11">
        <f t="shared" si="99"/>
        <v>-1</v>
      </c>
      <c r="H281" s="25">
        <f t="shared" si="100"/>
        <v>-2.5389916575988395E-3</v>
      </c>
      <c r="I281" s="2"/>
    </row>
    <row r="282" spans="1:9" s="32" customFormat="1" ht="15" x14ac:dyDescent="0.2">
      <c r="A282" s="39"/>
      <c r="B282" s="41" t="s">
        <v>59</v>
      </c>
      <c r="C282" s="7">
        <v>5</v>
      </c>
      <c r="D282" s="7">
        <v>7</v>
      </c>
      <c r="E282" s="31">
        <f t="shared" si="115"/>
        <v>1.8135654697134566E-3</v>
      </c>
      <c r="F282" s="31">
        <f t="shared" si="115"/>
        <v>3.5823950870010235E-3</v>
      </c>
      <c r="G282" s="11">
        <f t="shared" si="99"/>
        <v>0.4</v>
      </c>
      <c r="H282" s="25">
        <f t="shared" si="100"/>
        <v>7.2542618788538264E-4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8</v>
      </c>
      <c r="E285" s="31" t="str">
        <f t="shared" si="115"/>
        <v/>
      </c>
      <c r="F285" s="31">
        <f t="shared" si="115"/>
        <v>4.0941658137154556E-3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39</v>
      </c>
      <c r="D286" s="7">
        <v>11</v>
      </c>
      <c r="E286" s="31">
        <f t="shared" si="115"/>
        <v>1.4145810663764961E-2</v>
      </c>
      <c r="F286" s="31">
        <f t="shared" si="115"/>
        <v>5.6294779938587513E-3</v>
      </c>
      <c r="G286" s="11">
        <f t="shared" si="99"/>
        <v>-0.71794871794871795</v>
      </c>
      <c r="H286" s="25">
        <f t="shared" si="100"/>
        <v>-1.0155966630395356E-2</v>
      </c>
      <c r="I286" s="2"/>
    </row>
    <row r="287" spans="1:9" s="32" customFormat="1" ht="15" x14ac:dyDescent="0.2">
      <c r="A287" s="39"/>
      <c r="B287" s="41" t="s">
        <v>454</v>
      </c>
      <c r="C287" s="7">
        <v>39</v>
      </c>
      <c r="D287" s="7">
        <v>36</v>
      </c>
      <c r="E287" s="31">
        <f t="shared" si="115"/>
        <v>1.4145810663764961E-2</v>
      </c>
      <c r="F287" s="31">
        <f t="shared" si="115"/>
        <v>1.8423746161719549E-2</v>
      </c>
      <c r="G287" s="11">
        <f t="shared" si="99"/>
        <v>-7.6923076923076927E-2</v>
      </c>
      <c r="H287" s="25">
        <f t="shared" si="100"/>
        <v>-1.088139281828074E-3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5</v>
      </c>
      <c r="E288" s="31" t="str">
        <f t="shared" si="115"/>
        <v/>
      </c>
      <c r="F288" s="31">
        <f t="shared" si="115"/>
        <v>2.5588536335721598E-3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7</v>
      </c>
      <c r="D289" s="7">
        <v>8</v>
      </c>
      <c r="E289" s="31">
        <f t="shared" ref="E289:E290" si="119">+IF(C289=0,"",C289/C$169)</f>
        <v>2.5389916575988395E-3</v>
      </c>
      <c r="F289" s="31">
        <f t="shared" ref="F289:F290" si="120">+IF(D289=0,"",D289/D$169)</f>
        <v>4.0941658137154556E-3</v>
      </c>
      <c r="G289" s="11">
        <f t="shared" si="99"/>
        <v>0.14285714285714285</v>
      </c>
      <c r="H289" s="25">
        <f t="shared" ref="H289:H290" si="121">+IF(OR(AND(E289=""),(G289="")),"",E289*G289)</f>
        <v>3.6271309394269132E-4</v>
      </c>
      <c r="I289" s="2"/>
    </row>
    <row r="290" spans="1:9" s="32" customFormat="1" ht="15" x14ac:dyDescent="0.2">
      <c r="A290" s="39"/>
      <c r="B290" s="41" t="s">
        <v>535</v>
      </c>
      <c r="C290" s="7">
        <v>7</v>
      </c>
      <c r="D290" s="7">
        <v>12</v>
      </c>
      <c r="E290" s="31">
        <f t="shared" si="119"/>
        <v>2.5389916575988395E-3</v>
      </c>
      <c r="F290" s="31">
        <f t="shared" si="120"/>
        <v>6.1412487205731829E-3</v>
      </c>
      <c r="G290" s="11">
        <f t="shared" si="99"/>
        <v>0.7142857142857143</v>
      </c>
      <c r="H290" s="25">
        <f t="shared" si="121"/>
        <v>1.8135654697134568E-3</v>
      </c>
      <c r="I290" s="2"/>
    </row>
    <row r="291" spans="1:9" s="32" customFormat="1" ht="15" x14ac:dyDescent="0.2">
      <c r="A291" s="39"/>
      <c r="B291" s="41" t="s">
        <v>66</v>
      </c>
      <c r="C291" s="7">
        <v>22</v>
      </c>
      <c r="D291" s="7">
        <v>38</v>
      </c>
      <c r="E291" s="31">
        <f>+IF(C291=0,"",C291/C$169)</f>
        <v>7.9796880667392101E-3</v>
      </c>
      <c r="F291" s="31">
        <f>+IF(D291=0,"",D291/D$169)</f>
        <v>1.9447287615148412E-2</v>
      </c>
      <c r="G291" s="11">
        <f t="shared" si="99"/>
        <v>0.72727272727272729</v>
      </c>
      <c r="H291" s="25">
        <f t="shared" si="100"/>
        <v>5.803409503083062E-3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1</v>
      </c>
      <c r="E293" s="31" t="str">
        <f t="shared" ref="E293:E295" si="122">+IF(C293=0,"",C293/C$169)</f>
        <v/>
      </c>
      <c r="F293" s="31">
        <f t="shared" ref="F293:F295" si="123">+IF(D293=0,"",D293/D$169)</f>
        <v>5.1177072671443195E-4</v>
      </c>
      <c r="G293" s="11">
        <f t="shared" si="99"/>
        <v>1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5</v>
      </c>
      <c r="D294" s="7">
        <v>3</v>
      </c>
      <c r="E294" s="31">
        <f t="shared" si="122"/>
        <v>1.8135654697134566E-3</v>
      </c>
      <c r="F294" s="31">
        <f t="shared" si="123"/>
        <v>1.5353121801432957E-3</v>
      </c>
      <c r="G294" s="11">
        <f t="shared" si="99"/>
        <v>-0.4</v>
      </c>
      <c r="H294" s="25">
        <f t="shared" si="124"/>
        <v>-7.2542618788538264E-4</v>
      </c>
      <c r="I294" s="2"/>
    </row>
    <row r="295" spans="1:9" s="32" customFormat="1" ht="15" x14ac:dyDescent="0.2">
      <c r="A295" s="39"/>
      <c r="B295" s="41" t="s">
        <v>538</v>
      </c>
      <c r="C295" s="7">
        <v>9</v>
      </c>
      <c r="D295" s="7">
        <v>0</v>
      </c>
      <c r="E295" s="31">
        <f t="shared" si="122"/>
        <v>3.2644178454842221E-3</v>
      </c>
      <c r="F295" s="31" t="str">
        <f t="shared" si="123"/>
        <v/>
      </c>
      <c r="G295" s="11">
        <f t="shared" si="99"/>
        <v>-1</v>
      </c>
      <c r="H295" s="25">
        <f t="shared" si="124"/>
        <v>-3.2644178454842221E-3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6</v>
      </c>
      <c r="D297" s="7">
        <v>1</v>
      </c>
      <c r="E297" s="31">
        <f t="shared" si="125"/>
        <v>2.176278563656148E-3</v>
      </c>
      <c r="F297" s="31">
        <f t="shared" si="126"/>
        <v>5.1177072671443195E-4</v>
      </c>
      <c r="G297" s="11">
        <f t="shared" si="99"/>
        <v>-0.83333333333333337</v>
      </c>
      <c r="H297" s="25">
        <f t="shared" si="127"/>
        <v>-1.8135654697134568E-3</v>
      </c>
      <c r="I297" s="2"/>
    </row>
    <row r="298" spans="1:9" s="32" customFormat="1" ht="15" x14ac:dyDescent="0.2">
      <c r="A298" s="39"/>
      <c r="B298" s="41" t="s">
        <v>455</v>
      </c>
      <c r="C298" s="7">
        <v>10</v>
      </c>
      <c r="D298" s="7">
        <v>2</v>
      </c>
      <c r="E298" s="31">
        <f>+IF(C298=0,"",C298/C$169)</f>
        <v>3.6271309394269131E-3</v>
      </c>
      <c r="F298" s="31">
        <f>+IF(D298=0,"",D298/D$169)</f>
        <v>1.0235414534288639E-3</v>
      </c>
      <c r="G298" s="11">
        <f t="shared" si="99"/>
        <v>-0.8</v>
      </c>
      <c r="H298" s="25">
        <f t="shared" si="100"/>
        <v>-2.9017047515415306E-3</v>
      </c>
      <c r="I298" s="2"/>
    </row>
    <row r="299" spans="1:9" s="32" customFormat="1" ht="15" x14ac:dyDescent="0.2">
      <c r="A299" s="39"/>
      <c r="B299" s="41" t="s">
        <v>456</v>
      </c>
      <c r="C299" s="7">
        <v>16</v>
      </c>
      <c r="D299" s="7">
        <v>40</v>
      </c>
      <c r="E299" s="31">
        <f>+IF(C299=0,"",C299/C$169)</f>
        <v>5.8034095030830611E-3</v>
      </c>
      <c r="F299" s="31">
        <f>+IF(D299=0,"",D299/D$169)</f>
        <v>2.0470829068577279E-2</v>
      </c>
      <c r="G299" s="11">
        <f t="shared" si="99"/>
        <v>1.5</v>
      </c>
      <c r="H299" s="25">
        <f t="shared" si="100"/>
        <v>8.7051142546245922E-3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1</v>
      </c>
      <c r="E300" s="31" t="str">
        <f t="shared" ref="E300" si="128">+IF(C300=0,"",C300/C$169)</f>
        <v/>
      </c>
      <c r="F300" s="31">
        <f t="shared" ref="F300" si="129">+IF(D300=0,"",D300/D$169)</f>
        <v>5.1177072671443195E-4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1</v>
      </c>
      <c r="E301" s="31">
        <f t="shared" ref="E301:E323" si="131">+IF(C301=0,"",C301/C$169)</f>
        <v>3.6271309394269132E-4</v>
      </c>
      <c r="F301" s="31">
        <f t="shared" ref="F301:F323" si="132">+IF(D301=0,"",D301/D$169)</f>
        <v>5.1177072671443195E-4</v>
      </c>
      <c r="G301" s="11">
        <f t="shared" ref="G301:G339" si="133">+IF(AND(C301=0,D301=0)," ",IF(C301=0,1,IF(D301=0,-1,(D301-C301)/C301)))</f>
        <v>0</v>
      </c>
      <c r="H301" s="25">
        <f t="shared" si="100"/>
        <v>0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2</v>
      </c>
      <c r="E303" s="31" t="str">
        <f t="shared" si="131"/>
        <v/>
      </c>
      <c r="F303" s="31">
        <f t="shared" si="132"/>
        <v>1.0235414534288639E-3</v>
      </c>
      <c r="G303" s="11">
        <f t="shared" si="133"/>
        <v>1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3</v>
      </c>
      <c r="D304" s="7">
        <v>4</v>
      </c>
      <c r="E304" s="31">
        <f t="shared" si="131"/>
        <v>1.088139281828074E-3</v>
      </c>
      <c r="F304" s="31">
        <f t="shared" si="132"/>
        <v>2.0470829068577278E-3</v>
      </c>
      <c r="G304" s="11">
        <f t="shared" si="133"/>
        <v>0.33333333333333331</v>
      </c>
      <c r="H304" s="25">
        <f t="shared" si="100"/>
        <v>3.6271309394269132E-4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1</v>
      </c>
      <c r="E308" s="31" t="str">
        <f t="shared" si="131"/>
        <v/>
      </c>
      <c r="F308" s="31">
        <f t="shared" si="132"/>
        <v>5.1177072671443195E-4</v>
      </c>
      <c r="G308" s="11">
        <f t="shared" si="133"/>
        <v>1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4</v>
      </c>
      <c r="D309" s="7">
        <v>6</v>
      </c>
      <c r="E309" s="31">
        <f t="shared" si="131"/>
        <v>1.4508523757707653E-3</v>
      </c>
      <c r="F309" s="31">
        <f t="shared" si="132"/>
        <v>3.0706243602865915E-3</v>
      </c>
      <c r="G309" s="11">
        <f t="shared" si="133"/>
        <v>0.5</v>
      </c>
      <c r="H309" s="25">
        <f t="shared" si="100"/>
        <v>7.2542618788538264E-4</v>
      </c>
      <c r="I309" s="2"/>
    </row>
    <row r="310" spans="1:9" s="32" customFormat="1" ht="15" x14ac:dyDescent="0.2">
      <c r="A310" s="39"/>
      <c r="B310" s="41" t="s">
        <v>462</v>
      </c>
      <c r="C310" s="7">
        <v>4</v>
      </c>
      <c r="D310" s="7">
        <v>0</v>
      </c>
      <c r="E310" s="31">
        <f t="shared" si="131"/>
        <v>1.4508523757707653E-3</v>
      </c>
      <c r="F310" s="31" t="str">
        <f t="shared" si="132"/>
        <v/>
      </c>
      <c r="G310" s="11">
        <f t="shared" si="133"/>
        <v>-1</v>
      </c>
      <c r="H310" s="25">
        <f t="shared" si="100"/>
        <v>-1.4508523757707653E-3</v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1</v>
      </c>
      <c r="E311" s="31">
        <f t="shared" si="131"/>
        <v>3.6271309394269132E-4</v>
      </c>
      <c r="F311" s="31">
        <f t="shared" si="132"/>
        <v>5.1177072671443195E-4</v>
      </c>
      <c r="G311" s="11">
        <f t="shared" si="133"/>
        <v>0</v>
      </c>
      <c r="H311" s="25">
        <f t="shared" si="100"/>
        <v>0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16</v>
      </c>
      <c r="D313" s="7">
        <v>11</v>
      </c>
      <c r="E313" s="31">
        <f t="shared" si="131"/>
        <v>5.8034095030830611E-3</v>
      </c>
      <c r="F313" s="31">
        <f t="shared" si="132"/>
        <v>5.6294779938587513E-3</v>
      </c>
      <c r="G313" s="11">
        <f t="shared" si="133"/>
        <v>-0.3125</v>
      </c>
      <c r="H313" s="25">
        <f t="shared" si="100"/>
        <v>-1.8135654697134566E-3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13</v>
      </c>
      <c r="D315" s="7">
        <v>88</v>
      </c>
      <c r="E315" s="31">
        <f t="shared" si="131"/>
        <v>4.7152702212549871E-3</v>
      </c>
      <c r="F315" s="31">
        <f t="shared" si="132"/>
        <v>4.503582395087001E-2</v>
      </c>
      <c r="G315" s="11">
        <f t="shared" si="133"/>
        <v>5.7692307692307692</v>
      </c>
      <c r="H315" s="25">
        <f t="shared" si="100"/>
        <v>2.720348204570185E-2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5</v>
      </c>
      <c r="D317" s="7">
        <v>1</v>
      </c>
      <c r="E317" s="31">
        <f t="shared" si="131"/>
        <v>1.8135654697134566E-3</v>
      </c>
      <c r="F317" s="31">
        <f t="shared" si="132"/>
        <v>5.1177072671443195E-4</v>
      </c>
      <c r="G317" s="11">
        <f t="shared" si="133"/>
        <v>-0.8</v>
      </c>
      <c r="H317" s="25">
        <f t="shared" si="100"/>
        <v>-1.4508523757707653E-3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5.1177072671443195E-4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3</v>
      </c>
      <c r="D319" s="7">
        <v>0</v>
      </c>
      <c r="E319" s="31">
        <f t="shared" si="131"/>
        <v>1.088139281828074E-3</v>
      </c>
      <c r="F319" s="31" t="str">
        <f t="shared" si="132"/>
        <v/>
      </c>
      <c r="G319" s="11">
        <f t="shared" si="133"/>
        <v>-1</v>
      </c>
      <c r="H319" s="25">
        <f t="shared" si="100"/>
        <v>-1.088139281828074E-3</v>
      </c>
      <c r="I319" s="2"/>
    </row>
    <row r="320" spans="1:9" s="32" customFormat="1" ht="15" x14ac:dyDescent="0.2">
      <c r="A320" s="39"/>
      <c r="B320" s="41" t="s">
        <v>469</v>
      </c>
      <c r="C320" s="7">
        <v>2</v>
      </c>
      <c r="D320" s="7">
        <v>4</v>
      </c>
      <c r="E320" s="31">
        <f t="shared" si="131"/>
        <v>7.2542618788538264E-4</v>
      </c>
      <c r="F320" s="31">
        <f t="shared" si="132"/>
        <v>2.0470829068577278E-3</v>
      </c>
      <c r="G320" s="11">
        <f t="shared" si="133"/>
        <v>1</v>
      </c>
      <c r="H320" s="25">
        <f t="shared" si="100"/>
        <v>7.2542618788538264E-4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2</v>
      </c>
      <c r="D323" s="7">
        <v>0</v>
      </c>
      <c r="E323" s="31">
        <f t="shared" si="131"/>
        <v>7.2542618788538264E-4</v>
      </c>
      <c r="F323" s="31" t="str">
        <f t="shared" si="132"/>
        <v/>
      </c>
      <c r="G323" s="11">
        <f t="shared" si="133"/>
        <v>-1</v>
      </c>
      <c r="H323" s="25">
        <f t="shared" si="100"/>
        <v>-7.2542618788538264E-4</v>
      </c>
      <c r="I323" s="2"/>
    </row>
    <row r="324" spans="1:9" s="32" customFormat="1" ht="15" x14ac:dyDescent="0.2">
      <c r="A324" s="39"/>
      <c r="B324" s="43" t="s">
        <v>568</v>
      </c>
      <c r="C324" s="7">
        <v>5</v>
      </c>
      <c r="D324" s="7">
        <v>6</v>
      </c>
      <c r="E324" s="31">
        <f t="shared" ref="E324" si="134">+IF(C324=0,"",C324/C$169)</f>
        <v>1.8135654697134566E-3</v>
      </c>
      <c r="F324" s="31">
        <f t="shared" ref="F324" si="135">+IF(D324=0,"",D324/D$169)</f>
        <v>3.0706243602865915E-3</v>
      </c>
      <c r="G324" s="11">
        <f t="shared" si="133"/>
        <v>0.2</v>
      </c>
      <c r="H324" s="25">
        <f t="shared" ref="H324" si="136">+IF(OR(AND(E324=""),(G324="")),"",E324*G324)</f>
        <v>3.6271309394269132E-4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1</v>
      </c>
      <c r="E325" s="31" t="str">
        <f t="shared" ref="E325:F328" si="137">+IF(C325=0,"",C325/C$169)</f>
        <v/>
      </c>
      <c r="F325" s="31">
        <f t="shared" si="137"/>
        <v>5.1177072671443195E-4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3</v>
      </c>
      <c r="E329" s="31" t="str">
        <f t="shared" ref="E329:E336" si="138">+IF(C329=0,"",C329/C$169)</f>
        <v/>
      </c>
      <c r="F329" s="31">
        <f t="shared" ref="F329:F336" si="139">+IF(D329=0,"",D329/D$169)</f>
        <v>1.5353121801432957E-3</v>
      </c>
      <c r="G329" s="11">
        <f t="shared" si="133"/>
        <v>1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8</v>
      </c>
      <c r="E331" s="31" t="str">
        <f t="shared" si="138"/>
        <v/>
      </c>
      <c r="F331" s="31">
        <f t="shared" si="139"/>
        <v>4.0941658137154556E-3</v>
      </c>
      <c r="G331" s="11">
        <f t="shared" si="133"/>
        <v>1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</v>
      </c>
      <c r="D337" s="7">
        <v>1</v>
      </c>
      <c r="E337" s="31">
        <f t="shared" ref="E337:E339" si="141">+IF(C337=0,"",C337/C$169)</f>
        <v>3.6271309394269132E-4</v>
      </c>
      <c r="F337" s="31">
        <f t="shared" ref="F337:F339" si="142">+IF(D337=0,"",D337/D$169)</f>
        <v>5.1177072671443195E-4</v>
      </c>
      <c r="G337" s="11">
        <f t="shared" si="133"/>
        <v>0</v>
      </c>
      <c r="H337" s="25">
        <f t="shared" ref="H337:H339" si="143">+IF(OR(AND(E337=""),(G337="")),"",E337*G337)</f>
        <v>0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5</v>
      </c>
      <c r="D339" s="7">
        <v>0</v>
      </c>
      <c r="E339" s="31">
        <f t="shared" si="141"/>
        <v>1.8135654697134566E-3</v>
      </c>
      <c r="F339" s="31" t="str">
        <f t="shared" si="142"/>
        <v/>
      </c>
      <c r="G339" s="11">
        <f t="shared" si="133"/>
        <v>-1</v>
      </c>
      <c r="H339" s="25">
        <f t="shared" si="143"/>
        <v>-1.8135654697134566E-3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6854</v>
      </c>
      <c r="D345" s="52">
        <f>SUM(D346:D564)</f>
        <v>8684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0.26699737379632332</v>
      </c>
      <c r="H345" s="54">
        <f>+IF(OR(AND(E345=""),(G345="")),"",E345*G345)</f>
        <v>0.26699737379632332</v>
      </c>
    </row>
    <row r="346" spans="1:9" s="32" customFormat="1" ht="15" x14ac:dyDescent="0.2">
      <c r="A346" s="39"/>
      <c r="B346" s="29" t="s">
        <v>74</v>
      </c>
      <c r="C346" s="7">
        <v>95</v>
      </c>
      <c r="D346" s="7">
        <v>99</v>
      </c>
      <c r="E346" s="31">
        <f t="shared" si="144"/>
        <v>1.3860519404727167E-2</v>
      </c>
      <c r="F346" s="31">
        <f t="shared" si="145"/>
        <v>1.140027637033625E-2</v>
      </c>
      <c r="G346" s="11">
        <f t="shared" ref="G346:G410" si="146">+IF(AND(C346=0,D346=0)," ",IF(C346=0,1,IF(D346=0,-1,(D346-C346)/C346)))</f>
        <v>4.2105263157894736E-2</v>
      </c>
      <c r="H346" s="25">
        <f>+IF(OR(AND(E346=""),(G346="")),"",E346*G346)</f>
        <v>5.8360081704114382E-4</v>
      </c>
      <c r="I346" s="2"/>
    </row>
    <row r="347" spans="1:9" s="32" customFormat="1" ht="15" x14ac:dyDescent="0.2">
      <c r="A347" s="39"/>
      <c r="B347" s="29" t="s">
        <v>77</v>
      </c>
      <c r="C347" s="7">
        <v>15</v>
      </c>
      <c r="D347" s="7">
        <v>281</v>
      </c>
      <c r="E347" s="31">
        <f t="shared" si="144"/>
        <v>2.1885030639042895E-3</v>
      </c>
      <c r="F347" s="31">
        <f t="shared" si="145"/>
        <v>3.2358360202671577E-2</v>
      </c>
      <c r="G347" s="11">
        <f t="shared" si="146"/>
        <v>17.733333333333334</v>
      </c>
      <c r="H347" s="25">
        <f t="shared" ref="H347:H414" si="147">+IF(OR(AND(E347=""),(G347="")),"",E347*G347)</f>
        <v>3.8809454333236071E-2</v>
      </c>
      <c r="I347" s="2"/>
    </row>
    <row r="348" spans="1:9" s="32" customFormat="1" ht="15" x14ac:dyDescent="0.2">
      <c r="A348" s="39"/>
      <c r="B348" s="29" t="s">
        <v>70</v>
      </c>
      <c r="C348" s="7">
        <v>4</v>
      </c>
      <c r="D348" s="7">
        <v>4</v>
      </c>
      <c r="E348" s="31">
        <f t="shared" si="144"/>
        <v>5.8360081704114382E-4</v>
      </c>
      <c r="F348" s="31">
        <f t="shared" si="145"/>
        <v>4.6061722708429296E-4</v>
      </c>
      <c r="G348" s="11">
        <f t="shared" si="146"/>
        <v>0</v>
      </c>
      <c r="H348" s="25">
        <f t="shared" si="147"/>
        <v>0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1</v>
      </c>
      <c r="D350" s="7">
        <v>4</v>
      </c>
      <c r="E350" s="31">
        <f t="shared" si="144"/>
        <v>1.4590020426028595E-4</v>
      </c>
      <c r="F350" s="31">
        <f t="shared" si="145"/>
        <v>4.6061722708429296E-4</v>
      </c>
      <c r="G350" s="11">
        <f t="shared" si="146"/>
        <v>3</v>
      </c>
      <c r="H350" s="25">
        <f t="shared" si="147"/>
        <v>4.3770061278085786E-4</v>
      </c>
      <c r="I350" s="2"/>
    </row>
    <row r="351" spans="1:9" s="32" customFormat="1" ht="15" x14ac:dyDescent="0.2">
      <c r="A351" s="39"/>
      <c r="B351" s="29" t="s">
        <v>481</v>
      </c>
      <c r="C351" s="7">
        <v>362</v>
      </c>
      <c r="D351" s="7">
        <v>448</v>
      </c>
      <c r="E351" s="31">
        <f t="shared" si="144"/>
        <v>5.2815873942223521E-2</v>
      </c>
      <c r="F351" s="31">
        <f t="shared" si="145"/>
        <v>5.1589129433440808E-2</v>
      </c>
      <c r="G351" s="11">
        <f t="shared" si="146"/>
        <v>0.23756906077348067</v>
      </c>
      <c r="H351" s="25">
        <f t="shared" si="147"/>
        <v>1.2547417566384594E-2</v>
      </c>
      <c r="I351" s="2"/>
    </row>
    <row r="352" spans="1:9" s="32" customFormat="1" ht="15" x14ac:dyDescent="0.2">
      <c r="A352" s="39"/>
      <c r="B352" s="29" t="s">
        <v>80</v>
      </c>
      <c r="C352" s="7">
        <v>7</v>
      </c>
      <c r="D352" s="7">
        <v>103</v>
      </c>
      <c r="E352" s="31">
        <f t="shared" si="144"/>
        <v>1.0213014298220018E-3</v>
      </c>
      <c r="F352" s="31">
        <f t="shared" si="145"/>
        <v>1.1860893597420543E-2</v>
      </c>
      <c r="G352" s="11">
        <f t="shared" si="146"/>
        <v>13.714285714285714</v>
      </c>
      <c r="H352" s="25">
        <f t="shared" si="147"/>
        <v>1.4006419608987453E-2</v>
      </c>
      <c r="I352" s="2"/>
    </row>
    <row r="353" spans="1:9" s="32" customFormat="1" ht="15" x14ac:dyDescent="0.2">
      <c r="A353" s="39"/>
      <c r="B353" s="29" t="s">
        <v>576</v>
      </c>
      <c r="C353" s="7">
        <v>2</v>
      </c>
      <c r="D353" s="7">
        <v>0</v>
      </c>
      <c r="E353" s="31">
        <f t="shared" si="144"/>
        <v>2.9180040852057191E-4</v>
      </c>
      <c r="F353" s="31" t="str">
        <f t="shared" si="145"/>
        <v/>
      </c>
      <c r="G353" s="11">
        <f t="shared" si="146"/>
        <v>-1</v>
      </c>
      <c r="H353" s="25">
        <f t="shared" si="147"/>
        <v>-2.9180040852057191E-4</v>
      </c>
      <c r="I353" s="2"/>
    </row>
    <row r="354" spans="1:9" s="32" customFormat="1" ht="15" x14ac:dyDescent="0.2">
      <c r="A354" s="39"/>
      <c r="B354" s="29" t="s">
        <v>79</v>
      </c>
      <c r="C354" s="7">
        <v>32</v>
      </c>
      <c r="D354" s="7">
        <v>62</v>
      </c>
      <c r="E354" s="31">
        <f t="shared" si="144"/>
        <v>4.6688065363291505E-3</v>
      </c>
      <c r="F354" s="31">
        <f t="shared" si="145"/>
        <v>7.1395670198065404E-3</v>
      </c>
      <c r="G354" s="11">
        <f t="shared" si="146"/>
        <v>0.9375</v>
      </c>
      <c r="H354" s="25">
        <f t="shared" si="147"/>
        <v>4.377006127808579E-3</v>
      </c>
      <c r="I354" s="2"/>
    </row>
    <row r="355" spans="1:9" s="32" customFormat="1" ht="15" x14ac:dyDescent="0.2">
      <c r="A355" s="39"/>
      <c r="B355" s="29" t="s">
        <v>247</v>
      </c>
      <c r="C355" s="7">
        <v>3</v>
      </c>
      <c r="D355" s="7">
        <v>6</v>
      </c>
      <c r="E355" s="31">
        <f t="shared" si="144"/>
        <v>4.3770061278085792E-4</v>
      </c>
      <c r="F355" s="31">
        <f t="shared" si="145"/>
        <v>6.9092584062643945E-4</v>
      </c>
      <c r="G355" s="11">
        <f t="shared" si="146"/>
        <v>1</v>
      </c>
      <c r="H355" s="25">
        <f t="shared" si="147"/>
        <v>4.3770061278085792E-4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102</v>
      </c>
      <c r="D357" s="7">
        <v>212</v>
      </c>
      <c r="E357" s="31">
        <f t="shared" si="144"/>
        <v>1.4881820834549168E-2</v>
      </c>
      <c r="F357" s="31">
        <f t="shared" si="145"/>
        <v>2.4412713035467527E-2</v>
      </c>
      <c r="G357" s="11">
        <f t="shared" si="146"/>
        <v>1.0784313725490196</v>
      </c>
      <c r="H357" s="25">
        <f t="shared" si="147"/>
        <v>1.6049022468631456E-2</v>
      </c>
      <c r="I357" s="2"/>
    </row>
    <row r="358" spans="1:9" s="32" customFormat="1" ht="15" x14ac:dyDescent="0.2">
      <c r="A358" s="39"/>
      <c r="B358" s="29" t="s">
        <v>577</v>
      </c>
      <c r="C358" s="7">
        <v>28</v>
      </c>
      <c r="D358" s="7">
        <v>28</v>
      </c>
      <c r="E358" s="31">
        <f t="shared" si="144"/>
        <v>4.0852057192880074E-3</v>
      </c>
      <c r="F358" s="31">
        <f t="shared" si="145"/>
        <v>3.2243205895900505E-3</v>
      </c>
      <c r="G358" s="11">
        <f t="shared" si="146"/>
        <v>0</v>
      </c>
      <c r="H358" s="25">
        <f t="shared" si="147"/>
        <v>0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13</v>
      </c>
      <c r="D360" s="7">
        <v>21</v>
      </c>
      <c r="E360" s="31">
        <f t="shared" si="144"/>
        <v>1.8967026553837175E-3</v>
      </c>
      <c r="F360" s="31">
        <f t="shared" si="145"/>
        <v>2.4182404421925381E-3</v>
      </c>
      <c r="G360" s="11">
        <f t="shared" si="146"/>
        <v>0.61538461538461542</v>
      </c>
      <c r="H360" s="25">
        <f t="shared" si="147"/>
        <v>1.1672016340822876E-3</v>
      </c>
      <c r="I360" s="2"/>
    </row>
    <row r="361" spans="1:9" s="32" customFormat="1" ht="15" x14ac:dyDescent="0.2">
      <c r="A361" s="39"/>
      <c r="B361" s="29" t="s">
        <v>614</v>
      </c>
      <c r="C361" s="7">
        <v>13</v>
      </c>
      <c r="D361" s="7">
        <v>13</v>
      </c>
      <c r="E361" s="31">
        <f t="shared" si="144"/>
        <v>1.8967026553837175E-3</v>
      </c>
      <c r="F361" s="31">
        <f t="shared" si="145"/>
        <v>1.4970059880239522E-3</v>
      </c>
      <c r="G361" s="11">
        <f t="shared" si="146"/>
        <v>0</v>
      </c>
      <c r="H361" s="25">
        <f t="shared" si="147"/>
        <v>0</v>
      </c>
      <c r="I361" s="2"/>
    </row>
    <row r="362" spans="1:9" s="32" customFormat="1" ht="15" x14ac:dyDescent="0.2">
      <c r="A362" s="48"/>
      <c r="B362" s="29" t="s">
        <v>587</v>
      </c>
      <c r="C362" s="30">
        <v>1</v>
      </c>
      <c r="D362" s="7">
        <v>3</v>
      </c>
      <c r="E362" s="31">
        <f t="shared" si="144"/>
        <v>1.4590020426028595E-4</v>
      </c>
      <c r="F362" s="31">
        <f t="shared" si="145"/>
        <v>3.4546292031321972E-4</v>
      </c>
      <c r="G362" s="11">
        <f t="shared" si="146"/>
        <v>2</v>
      </c>
      <c r="H362" s="25">
        <f t="shared" ref="H362" si="148">+IF(OR(AND(E362=""),(G362="")),"",E362*G362)</f>
        <v>2.9180040852057191E-4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1</v>
      </c>
      <c r="D364" s="7">
        <v>3</v>
      </c>
      <c r="E364" s="31">
        <f t="shared" si="144"/>
        <v>1.4590020426028595E-4</v>
      </c>
      <c r="F364" s="31">
        <f t="shared" si="145"/>
        <v>3.4546292031321972E-4</v>
      </c>
      <c r="G364" s="11">
        <f t="shared" si="146"/>
        <v>2</v>
      </c>
      <c r="H364" s="25">
        <f t="shared" si="147"/>
        <v>2.9180040852057191E-4</v>
      </c>
      <c r="I364" s="2"/>
    </row>
    <row r="365" spans="1:9" s="32" customFormat="1" ht="15" x14ac:dyDescent="0.2">
      <c r="A365" s="39"/>
      <c r="B365" s="29" t="s">
        <v>249</v>
      </c>
      <c r="C365" s="7">
        <v>280</v>
      </c>
      <c r="D365" s="7">
        <v>155</v>
      </c>
      <c r="E365" s="31">
        <f t="shared" si="144"/>
        <v>4.085205719288007E-2</v>
      </c>
      <c r="F365" s="31">
        <f t="shared" si="145"/>
        <v>1.7848917549516351E-2</v>
      </c>
      <c r="G365" s="11">
        <f t="shared" si="146"/>
        <v>-0.44642857142857145</v>
      </c>
      <c r="H365" s="25">
        <f t="shared" si="147"/>
        <v>-1.8237525532535746E-2</v>
      </c>
      <c r="I365" s="2"/>
    </row>
    <row r="366" spans="1:9" s="32" customFormat="1" ht="15" x14ac:dyDescent="0.2">
      <c r="A366" s="39"/>
      <c r="B366" s="29" t="s">
        <v>250</v>
      </c>
      <c r="C366" s="7">
        <v>6</v>
      </c>
      <c r="D366" s="7">
        <v>237</v>
      </c>
      <c r="E366" s="31">
        <f t="shared" si="144"/>
        <v>8.7540122556171583E-4</v>
      </c>
      <c r="F366" s="31">
        <f t="shared" si="145"/>
        <v>2.7291570704744358E-2</v>
      </c>
      <c r="G366" s="11">
        <f t="shared" si="146"/>
        <v>38.5</v>
      </c>
      <c r="H366" s="25">
        <f t="shared" si="147"/>
        <v>3.3702947184126059E-2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20</v>
      </c>
      <c r="D368" s="7">
        <v>18</v>
      </c>
      <c r="E368" s="31">
        <f t="shared" si="144"/>
        <v>2.9180040852057193E-3</v>
      </c>
      <c r="F368" s="31">
        <f t="shared" si="145"/>
        <v>2.0727775218793184E-3</v>
      </c>
      <c r="G368" s="11">
        <f t="shared" si="146"/>
        <v>-0.1</v>
      </c>
      <c r="H368" s="25">
        <f t="shared" si="147"/>
        <v>-2.9180040852057196E-4</v>
      </c>
      <c r="I368" s="2"/>
    </row>
    <row r="369" spans="1:9" s="32" customFormat="1" ht="15" x14ac:dyDescent="0.2">
      <c r="A369" s="39"/>
      <c r="B369" s="29" t="s">
        <v>578</v>
      </c>
      <c r="C369" s="7">
        <v>210</v>
      </c>
      <c r="D369" s="7">
        <v>170</v>
      </c>
      <c r="E369" s="31">
        <f t="shared" si="144"/>
        <v>3.0639042894660053E-2</v>
      </c>
      <c r="F369" s="31">
        <f t="shared" si="145"/>
        <v>1.9576232151082451E-2</v>
      </c>
      <c r="G369" s="11">
        <f t="shared" si="146"/>
        <v>-0.19047619047619047</v>
      </c>
      <c r="H369" s="25">
        <f t="shared" si="147"/>
        <v>-5.8360081704114386E-3</v>
      </c>
      <c r="I369" s="2"/>
    </row>
    <row r="370" spans="1:9" s="32" customFormat="1" ht="15" x14ac:dyDescent="0.2">
      <c r="A370" s="39"/>
      <c r="B370" s="29" t="s">
        <v>85</v>
      </c>
      <c r="C370" s="7">
        <v>80</v>
      </c>
      <c r="D370" s="7">
        <v>267</v>
      </c>
      <c r="E370" s="31">
        <f t="shared" si="144"/>
        <v>1.1672016340822877E-2</v>
      </c>
      <c r="F370" s="31">
        <f t="shared" si="145"/>
        <v>3.0746199907876554E-2</v>
      </c>
      <c r="G370" s="11">
        <f t="shared" si="146"/>
        <v>2.3374999999999999</v>
      </c>
      <c r="H370" s="25">
        <f t="shared" si="147"/>
        <v>2.7283338196673473E-2</v>
      </c>
      <c r="I370" s="2"/>
    </row>
    <row r="371" spans="1:9" s="32" customFormat="1" ht="15" x14ac:dyDescent="0.2">
      <c r="A371" s="39"/>
      <c r="B371" s="29" t="s">
        <v>84</v>
      </c>
      <c r="C371" s="7">
        <v>2</v>
      </c>
      <c r="D371" s="7">
        <v>3</v>
      </c>
      <c r="E371" s="31">
        <f t="shared" si="144"/>
        <v>2.9180040852057191E-4</v>
      </c>
      <c r="F371" s="31">
        <f t="shared" si="145"/>
        <v>3.4546292031321972E-4</v>
      </c>
      <c r="G371" s="11">
        <f t="shared" si="146"/>
        <v>0.5</v>
      </c>
      <c r="H371" s="25">
        <f t="shared" si="147"/>
        <v>1.4590020426028595E-4</v>
      </c>
      <c r="I371" s="2"/>
    </row>
    <row r="372" spans="1:9" s="32" customFormat="1" ht="15" x14ac:dyDescent="0.2">
      <c r="A372" s="39"/>
      <c r="B372" s="29" t="s">
        <v>73</v>
      </c>
      <c r="C372" s="7">
        <v>4</v>
      </c>
      <c r="D372" s="7">
        <v>1</v>
      </c>
      <c r="E372" s="31">
        <f t="shared" si="144"/>
        <v>5.8360081704114382E-4</v>
      </c>
      <c r="F372" s="31">
        <f t="shared" si="145"/>
        <v>1.1515430677107324E-4</v>
      </c>
      <c r="G372" s="11">
        <f t="shared" si="146"/>
        <v>-0.75</v>
      </c>
      <c r="H372" s="25">
        <f t="shared" si="147"/>
        <v>-4.3770061278085786E-4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0</v>
      </c>
      <c r="E374" s="31">
        <f t="shared" si="144"/>
        <v>1.4590020426028595E-4</v>
      </c>
      <c r="F374" s="31" t="str">
        <f t="shared" si="145"/>
        <v/>
      </c>
      <c r="G374" s="11">
        <f t="shared" si="146"/>
        <v>-1</v>
      </c>
      <c r="H374" s="25">
        <f t="shared" si="147"/>
        <v>-1.4590020426028595E-4</v>
      </c>
      <c r="I374" s="2"/>
    </row>
    <row r="375" spans="1:9" s="32" customFormat="1" ht="15" x14ac:dyDescent="0.2">
      <c r="A375" s="39"/>
      <c r="B375" s="29" t="s">
        <v>336</v>
      </c>
      <c r="C375" s="7">
        <v>13</v>
      </c>
      <c r="D375" s="7">
        <v>6</v>
      </c>
      <c r="E375" s="31">
        <f t="shared" si="144"/>
        <v>1.8967026553837175E-3</v>
      </c>
      <c r="F375" s="31">
        <f t="shared" si="145"/>
        <v>6.9092584062643945E-4</v>
      </c>
      <c r="G375" s="11">
        <f t="shared" si="146"/>
        <v>-0.53846153846153844</v>
      </c>
      <c r="H375" s="25">
        <f t="shared" si="147"/>
        <v>-1.0213014298220016E-3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</v>
      </c>
      <c r="D377" s="30">
        <v>23</v>
      </c>
      <c r="E377" s="31">
        <f t="shared" si="144"/>
        <v>1.4590020426028595E-4</v>
      </c>
      <c r="F377" s="31">
        <f t="shared" si="145"/>
        <v>2.6485490557346843E-3</v>
      </c>
      <c r="G377" s="79">
        <f t="shared" si="146"/>
        <v>22</v>
      </c>
      <c r="H377" s="25">
        <f t="shared" si="147"/>
        <v>3.2098044937262909E-3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122</v>
      </c>
      <c r="E378" s="31" t="str">
        <f t="shared" ref="E378" si="153">+IF(C378=0,"",C378/C$345)</f>
        <v/>
      </c>
      <c r="F378" s="31">
        <f t="shared" ref="F378" si="154">+IF(D378=0,"",D378/D$345)</f>
        <v>1.4048825426070935E-2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267</v>
      </c>
      <c r="D379" s="7">
        <v>141</v>
      </c>
      <c r="E379" s="31">
        <f t="shared" ref="E379:E401" si="156">+IF(C379=0,"",C379/C$345)</f>
        <v>3.8955354537496351E-2</v>
      </c>
      <c r="F379" s="31">
        <f t="shared" ref="F379:F401" si="157">+IF(D379=0,"",D379/D$345)</f>
        <v>1.6236757254721325E-2</v>
      </c>
      <c r="G379" s="11">
        <f t="shared" si="146"/>
        <v>-0.47191011235955055</v>
      </c>
      <c r="H379" s="25">
        <f t="shared" si="147"/>
        <v>-1.8383425736796029E-2</v>
      </c>
      <c r="I379" s="2"/>
    </row>
    <row r="380" spans="1:9" s="32" customFormat="1" ht="15" x14ac:dyDescent="0.2">
      <c r="A380" s="39"/>
      <c r="B380" s="29" t="s">
        <v>484</v>
      </c>
      <c r="C380" s="7">
        <v>3</v>
      </c>
      <c r="D380" s="7">
        <v>2</v>
      </c>
      <c r="E380" s="31">
        <f t="shared" si="156"/>
        <v>4.3770061278085792E-4</v>
      </c>
      <c r="F380" s="31">
        <f t="shared" si="157"/>
        <v>2.3030861354214648E-4</v>
      </c>
      <c r="G380" s="11">
        <f t="shared" si="146"/>
        <v>-0.33333333333333331</v>
      </c>
      <c r="H380" s="25">
        <f t="shared" si="147"/>
        <v>-1.4590020426028595E-4</v>
      </c>
      <c r="I380" s="2"/>
    </row>
    <row r="381" spans="1:9" s="32" customFormat="1" ht="15" x14ac:dyDescent="0.2">
      <c r="A381" s="39"/>
      <c r="B381" s="29" t="s">
        <v>485</v>
      </c>
      <c r="C381" s="7">
        <v>16</v>
      </c>
      <c r="D381" s="7">
        <v>4</v>
      </c>
      <c r="E381" s="31">
        <f t="shared" si="156"/>
        <v>2.3344032681645753E-3</v>
      </c>
      <c r="F381" s="31">
        <f t="shared" si="157"/>
        <v>4.6061722708429296E-4</v>
      </c>
      <c r="G381" s="11">
        <f t="shared" si="146"/>
        <v>-0.75</v>
      </c>
      <c r="H381" s="25">
        <f t="shared" si="147"/>
        <v>-1.7508024511234314E-3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4</v>
      </c>
      <c r="E382" s="31">
        <f t="shared" si="156"/>
        <v>1.4590020426028595E-4</v>
      </c>
      <c r="F382" s="31">
        <f t="shared" si="157"/>
        <v>4.6061722708429296E-4</v>
      </c>
      <c r="G382" s="11">
        <f t="shared" si="146"/>
        <v>3</v>
      </c>
      <c r="H382" s="25">
        <f t="shared" si="147"/>
        <v>4.3770061278085786E-4</v>
      </c>
      <c r="I382" s="2"/>
    </row>
    <row r="383" spans="1:9" s="32" customFormat="1" ht="15" x14ac:dyDescent="0.2">
      <c r="A383" s="39"/>
      <c r="B383" s="29" t="s">
        <v>253</v>
      </c>
      <c r="C383" s="7">
        <v>25</v>
      </c>
      <c r="D383" s="7">
        <v>59</v>
      </c>
      <c r="E383" s="31">
        <f t="shared" si="156"/>
        <v>3.6475051065071491E-3</v>
      </c>
      <c r="F383" s="31">
        <f t="shared" si="157"/>
        <v>6.7941040994933212E-3</v>
      </c>
      <c r="G383" s="11">
        <f t="shared" si="146"/>
        <v>1.36</v>
      </c>
      <c r="H383" s="25">
        <f t="shared" si="147"/>
        <v>4.960606944849723E-3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19</v>
      </c>
      <c r="D385" s="7">
        <v>13</v>
      </c>
      <c r="E385" s="31">
        <f t="shared" si="156"/>
        <v>2.7721038809454335E-3</v>
      </c>
      <c r="F385" s="31">
        <f t="shared" si="157"/>
        <v>1.4970059880239522E-3</v>
      </c>
      <c r="G385" s="11">
        <f t="shared" si="146"/>
        <v>-0.31578947368421051</v>
      </c>
      <c r="H385" s="25">
        <f t="shared" ref="H385" si="158">+IF(OR(AND(E385=""),(G385="")),"",E385*G385)</f>
        <v>-8.7540122556171583E-4</v>
      </c>
      <c r="I385" s="2"/>
    </row>
    <row r="386" spans="1:9" s="32" customFormat="1" ht="15" x14ac:dyDescent="0.2">
      <c r="A386" s="39"/>
      <c r="B386" s="29" t="s">
        <v>487</v>
      </c>
      <c r="C386" s="7">
        <v>928</v>
      </c>
      <c r="D386" s="7">
        <v>1200</v>
      </c>
      <c r="E386" s="31">
        <f t="shared" si="156"/>
        <v>0.13539538955354538</v>
      </c>
      <c r="F386" s="31">
        <f t="shared" si="157"/>
        <v>0.13818516812528789</v>
      </c>
      <c r="G386" s="11">
        <f t="shared" si="146"/>
        <v>0.29310344827586204</v>
      </c>
      <c r="H386" s="25">
        <f t="shared" si="147"/>
        <v>3.9684855558797784E-2</v>
      </c>
      <c r="I386" s="2"/>
    </row>
    <row r="387" spans="1:9" s="32" customFormat="1" ht="15" x14ac:dyDescent="0.2">
      <c r="A387" s="39"/>
      <c r="B387" s="29" t="s">
        <v>93</v>
      </c>
      <c r="C387" s="7">
        <v>165</v>
      </c>
      <c r="D387" s="7">
        <v>129</v>
      </c>
      <c r="E387" s="31">
        <f t="shared" si="156"/>
        <v>2.4073533702947184E-2</v>
      </c>
      <c r="F387" s="31">
        <f t="shared" si="157"/>
        <v>1.4854905573468448E-2</v>
      </c>
      <c r="G387" s="11">
        <f t="shared" si="146"/>
        <v>-0.21818181818181817</v>
      </c>
      <c r="H387" s="25">
        <f t="shared" si="147"/>
        <v>-5.2524073533702946E-3</v>
      </c>
      <c r="I387" s="2"/>
    </row>
    <row r="388" spans="1:9" s="32" customFormat="1" ht="15" x14ac:dyDescent="0.2">
      <c r="A388" s="39"/>
      <c r="B388" s="29" t="s">
        <v>86</v>
      </c>
      <c r="C388" s="7">
        <v>290</v>
      </c>
      <c r="D388" s="7">
        <v>513</v>
      </c>
      <c r="E388" s="31">
        <f t="shared" si="156"/>
        <v>4.231105923548293E-2</v>
      </c>
      <c r="F388" s="31">
        <f t="shared" si="157"/>
        <v>5.9074159373560572E-2</v>
      </c>
      <c r="G388" s="11">
        <f t="shared" si="146"/>
        <v>0.76896551724137929</v>
      </c>
      <c r="H388" s="25">
        <f t="shared" si="147"/>
        <v>3.2535745550043772E-2</v>
      </c>
      <c r="I388" s="2"/>
    </row>
    <row r="389" spans="1:9" s="32" customFormat="1" ht="15" x14ac:dyDescent="0.2">
      <c r="A389" s="39"/>
      <c r="B389" s="29" t="s">
        <v>92</v>
      </c>
      <c r="C389" s="7">
        <v>131</v>
      </c>
      <c r="D389" s="7">
        <v>197</v>
      </c>
      <c r="E389" s="31">
        <f t="shared" si="156"/>
        <v>1.9112926758097462E-2</v>
      </c>
      <c r="F389" s="31">
        <f t="shared" si="157"/>
        <v>2.2685398433901428E-2</v>
      </c>
      <c r="G389" s="11">
        <f t="shared" si="146"/>
        <v>0.50381679389312972</v>
      </c>
      <c r="H389" s="25">
        <f t="shared" si="147"/>
        <v>9.6294134811788726E-3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8</v>
      </c>
      <c r="D391" s="7">
        <v>0</v>
      </c>
      <c r="E391" s="31">
        <f t="shared" si="156"/>
        <v>1.1672016340822876E-3</v>
      </c>
      <c r="F391" s="31" t="str">
        <f t="shared" si="157"/>
        <v/>
      </c>
      <c r="G391" s="11">
        <f t="shared" si="146"/>
        <v>-1</v>
      </c>
      <c r="H391" s="25">
        <f t="shared" si="147"/>
        <v>-1.1672016340822876E-3</v>
      </c>
      <c r="I391" s="2"/>
    </row>
    <row r="392" spans="1:9" s="32" customFormat="1" ht="15" x14ac:dyDescent="0.2">
      <c r="A392" s="39"/>
      <c r="B392" s="29" t="s">
        <v>254</v>
      </c>
      <c r="C392" s="7">
        <v>3</v>
      </c>
      <c r="D392" s="7">
        <v>1</v>
      </c>
      <c r="E392" s="31">
        <f t="shared" si="156"/>
        <v>4.3770061278085792E-4</v>
      </c>
      <c r="F392" s="31">
        <f t="shared" si="157"/>
        <v>1.1515430677107324E-4</v>
      </c>
      <c r="G392" s="11">
        <f t="shared" si="146"/>
        <v>-0.66666666666666663</v>
      </c>
      <c r="H392" s="25">
        <f t="shared" si="147"/>
        <v>-2.9180040852057191E-4</v>
      </c>
      <c r="I392" s="2"/>
    </row>
    <row r="393" spans="1:9" s="32" customFormat="1" ht="15" x14ac:dyDescent="0.2">
      <c r="A393" s="39"/>
      <c r="B393" s="29" t="s">
        <v>255</v>
      </c>
      <c r="C393" s="7">
        <v>23</v>
      </c>
      <c r="D393" s="7">
        <v>12</v>
      </c>
      <c r="E393" s="31">
        <f t="shared" si="156"/>
        <v>3.3557046979865771E-3</v>
      </c>
      <c r="F393" s="31">
        <f t="shared" si="157"/>
        <v>1.3818516812528789E-3</v>
      </c>
      <c r="G393" s="11">
        <f t="shared" si="146"/>
        <v>-0.47826086956521741</v>
      </c>
      <c r="H393" s="25">
        <f t="shared" si="147"/>
        <v>-1.6049022468631457E-3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5</v>
      </c>
      <c r="D395" s="7">
        <v>0</v>
      </c>
      <c r="E395" s="31">
        <f t="shared" si="156"/>
        <v>7.2950102130142983E-4</v>
      </c>
      <c r="F395" s="31" t="str">
        <f t="shared" si="157"/>
        <v/>
      </c>
      <c r="G395" s="11">
        <f t="shared" si="146"/>
        <v>-1</v>
      </c>
      <c r="H395" s="25">
        <f t="shared" si="147"/>
        <v>-7.2950102130142983E-4</v>
      </c>
      <c r="I395" s="2"/>
    </row>
    <row r="396" spans="1:9" s="32" customFormat="1" ht="15" x14ac:dyDescent="0.2">
      <c r="A396" s="39"/>
      <c r="B396" s="29" t="s">
        <v>256</v>
      </c>
      <c r="C396" s="7">
        <v>8</v>
      </c>
      <c r="D396" s="7">
        <v>9</v>
      </c>
      <c r="E396" s="31">
        <f t="shared" si="156"/>
        <v>1.1672016340822876E-3</v>
      </c>
      <c r="F396" s="31">
        <f t="shared" si="157"/>
        <v>1.0363887609396592E-3</v>
      </c>
      <c r="G396" s="11">
        <f t="shared" si="146"/>
        <v>0.125</v>
      </c>
      <c r="H396" s="25">
        <f t="shared" si="147"/>
        <v>1.4590020426028595E-4</v>
      </c>
      <c r="I396" s="2"/>
    </row>
    <row r="397" spans="1:9" s="32" customFormat="1" ht="15" x14ac:dyDescent="0.2">
      <c r="A397" s="39"/>
      <c r="B397" s="29" t="s">
        <v>488</v>
      </c>
      <c r="C397" s="7">
        <v>22</v>
      </c>
      <c r="D397" s="7">
        <v>53</v>
      </c>
      <c r="E397" s="31">
        <f t="shared" si="156"/>
        <v>3.2098044937262913E-3</v>
      </c>
      <c r="F397" s="31">
        <f t="shared" si="157"/>
        <v>6.1031782588668818E-3</v>
      </c>
      <c r="G397" s="11">
        <f t="shared" si="146"/>
        <v>1.4090909090909092</v>
      </c>
      <c r="H397" s="25">
        <f t="shared" si="147"/>
        <v>4.5229063320688656E-3</v>
      </c>
      <c r="I397" s="2"/>
    </row>
    <row r="398" spans="1:9" s="32" customFormat="1" ht="15" x14ac:dyDescent="0.2">
      <c r="A398" s="39"/>
      <c r="B398" s="29" t="s">
        <v>94</v>
      </c>
      <c r="C398" s="7">
        <v>45</v>
      </c>
      <c r="D398" s="7">
        <v>61</v>
      </c>
      <c r="E398" s="31">
        <f t="shared" si="156"/>
        <v>6.5655091917128684E-3</v>
      </c>
      <c r="F398" s="31">
        <f t="shared" si="157"/>
        <v>7.0244127130354673E-3</v>
      </c>
      <c r="G398" s="11">
        <f t="shared" si="146"/>
        <v>0.35555555555555557</v>
      </c>
      <c r="H398" s="25">
        <f t="shared" si="147"/>
        <v>2.3344032681645757E-3</v>
      </c>
      <c r="I398" s="2"/>
    </row>
    <row r="399" spans="1:9" s="32" customFormat="1" ht="15" x14ac:dyDescent="0.2">
      <c r="A399" s="39"/>
      <c r="B399" s="29" t="s">
        <v>257</v>
      </c>
      <c r="C399" s="7">
        <v>92</v>
      </c>
      <c r="D399" s="7">
        <v>156</v>
      </c>
      <c r="E399" s="31">
        <f t="shared" si="156"/>
        <v>1.3422818791946308E-2</v>
      </c>
      <c r="F399" s="31">
        <f t="shared" si="157"/>
        <v>1.7964071856287425E-2</v>
      </c>
      <c r="G399" s="11">
        <f t="shared" si="146"/>
        <v>0.69565217391304346</v>
      </c>
      <c r="H399" s="25">
        <f t="shared" si="147"/>
        <v>9.3376130726583011E-3</v>
      </c>
      <c r="I399" s="2"/>
    </row>
    <row r="400" spans="1:9" s="32" customFormat="1" ht="15" x14ac:dyDescent="0.2">
      <c r="A400" s="39"/>
      <c r="B400" s="29" t="s">
        <v>581</v>
      </c>
      <c r="C400" s="7">
        <v>11</v>
      </c>
      <c r="D400" s="7">
        <v>26</v>
      </c>
      <c r="E400" s="31">
        <f t="shared" si="156"/>
        <v>1.6049022468631457E-3</v>
      </c>
      <c r="F400" s="31">
        <f t="shared" si="157"/>
        <v>2.9940119760479044E-3</v>
      </c>
      <c r="G400" s="11">
        <f t="shared" si="146"/>
        <v>1.3636363636363635</v>
      </c>
      <c r="H400" s="25">
        <f t="shared" si="147"/>
        <v>2.1885030639042895E-3</v>
      </c>
      <c r="I400" s="2"/>
    </row>
    <row r="401" spans="1:9" s="32" customFormat="1" ht="15" x14ac:dyDescent="0.2">
      <c r="A401" s="39"/>
      <c r="B401" s="29" t="s">
        <v>88</v>
      </c>
      <c r="C401" s="7">
        <v>44</v>
      </c>
      <c r="D401" s="7">
        <v>66</v>
      </c>
      <c r="E401" s="31">
        <f t="shared" si="156"/>
        <v>6.4196089874525826E-3</v>
      </c>
      <c r="F401" s="31">
        <f t="shared" si="157"/>
        <v>7.6001842468908336E-3</v>
      </c>
      <c r="G401" s="11">
        <f t="shared" si="146"/>
        <v>0.5</v>
      </c>
      <c r="H401" s="25">
        <f t="shared" si="147"/>
        <v>3.2098044937262913E-3</v>
      </c>
      <c r="I401" s="2"/>
    </row>
    <row r="402" spans="1:9" s="32" customFormat="1" ht="15" x14ac:dyDescent="0.2">
      <c r="A402" s="39"/>
      <c r="B402" s="29" t="s">
        <v>539</v>
      </c>
      <c r="C402" s="7">
        <v>12</v>
      </c>
      <c r="D402" s="7">
        <v>8</v>
      </c>
      <c r="E402" s="31">
        <f t="shared" ref="E402" si="159">+IF(C402=0,"",C402/C$345)</f>
        <v>1.7508024511234317E-3</v>
      </c>
      <c r="F402" s="31">
        <f t="shared" ref="F402" si="160">+IF(D402=0,"",D402/D$345)</f>
        <v>9.2123445416858593E-4</v>
      </c>
      <c r="G402" s="11">
        <f t="shared" si="146"/>
        <v>-0.33333333333333331</v>
      </c>
      <c r="H402" s="25">
        <f t="shared" ref="H402" si="161">+IF(OR(AND(E402=""),(G402="")),"",E402*G402)</f>
        <v>-5.8360081704114382E-4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6</v>
      </c>
      <c r="E405" s="31" t="str">
        <f t="shared" si="162"/>
        <v/>
      </c>
      <c r="F405" s="31">
        <f t="shared" si="163"/>
        <v>6.9092584062643945E-4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2</v>
      </c>
      <c r="E406" s="31" t="str">
        <f t="shared" si="162"/>
        <v/>
      </c>
      <c r="F406" s="31">
        <f t="shared" si="163"/>
        <v>2.3030861354214648E-4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50</v>
      </c>
      <c r="D409" s="7">
        <v>258</v>
      </c>
      <c r="E409" s="31">
        <f t="shared" si="162"/>
        <v>7.2950102130142983E-3</v>
      </c>
      <c r="F409" s="31">
        <f t="shared" si="163"/>
        <v>2.9709811146936896E-2</v>
      </c>
      <c r="G409" s="11">
        <f t="shared" si="146"/>
        <v>4.16</v>
      </c>
      <c r="H409" s="25">
        <f t="shared" si="147"/>
        <v>3.0347242486139483E-2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2</v>
      </c>
      <c r="E412" s="31">
        <f t="shared" si="162"/>
        <v>1.4590020426028595E-4</v>
      </c>
      <c r="F412" s="31">
        <f t="shared" si="163"/>
        <v>2.3030861354214648E-4</v>
      </c>
      <c r="G412" s="11">
        <f t="shared" si="164"/>
        <v>1</v>
      </c>
      <c r="H412" s="25">
        <f t="shared" si="147"/>
        <v>1.4590020426028595E-4</v>
      </c>
      <c r="I412" s="2"/>
    </row>
    <row r="413" spans="1:9" s="32" customFormat="1" ht="15" x14ac:dyDescent="0.2">
      <c r="A413" s="39"/>
      <c r="B413" s="29" t="s">
        <v>490</v>
      </c>
      <c r="C413" s="7">
        <v>17</v>
      </c>
      <c r="D413" s="7">
        <v>10</v>
      </c>
      <c r="E413" s="31">
        <f t="shared" si="162"/>
        <v>2.4803034724248615E-3</v>
      </c>
      <c r="F413" s="31">
        <f t="shared" si="163"/>
        <v>1.1515430677107323E-3</v>
      </c>
      <c r="G413" s="11">
        <f t="shared" si="164"/>
        <v>-0.41176470588235292</v>
      </c>
      <c r="H413" s="25">
        <f t="shared" si="147"/>
        <v>-1.0213014298220018E-3</v>
      </c>
      <c r="I413" s="2"/>
    </row>
    <row r="414" spans="1:9" s="32" customFormat="1" ht="15" x14ac:dyDescent="0.2">
      <c r="A414" s="39"/>
      <c r="B414" s="29" t="s">
        <v>89</v>
      </c>
      <c r="C414" s="7">
        <v>2</v>
      </c>
      <c r="D414" s="7">
        <v>12</v>
      </c>
      <c r="E414" s="31">
        <f t="shared" si="162"/>
        <v>2.9180040852057191E-4</v>
      </c>
      <c r="F414" s="31">
        <f t="shared" si="163"/>
        <v>1.3818516812528789E-3</v>
      </c>
      <c r="G414" s="11">
        <f t="shared" si="164"/>
        <v>5</v>
      </c>
      <c r="H414" s="25">
        <f t="shared" si="147"/>
        <v>1.4590020426028597E-3</v>
      </c>
      <c r="I414" s="2"/>
    </row>
    <row r="415" spans="1:9" s="32" customFormat="1" ht="15" x14ac:dyDescent="0.2">
      <c r="A415" s="39"/>
      <c r="B415" s="29" t="s">
        <v>583</v>
      </c>
      <c r="C415" s="7">
        <v>2</v>
      </c>
      <c r="D415" s="7">
        <v>1</v>
      </c>
      <c r="E415" s="31">
        <f t="shared" ref="E415:E490" si="165">+IF(C415=0,"",C415/C$345)</f>
        <v>2.9180040852057191E-4</v>
      </c>
      <c r="F415" s="31">
        <f t="shared" ref="F415:F490" si="166">+IF(D415=0,"",D415/D$345)</f>
        <v>1.1515430677107324E-4</v>
      </c>
      <c r="G415" s="11">
        <f t="shared" si="164"/>
        <v>-0.5</v>
      </c>
      <c r="H415" s="25">
        <f t="shared" ref="H415:H490" si="167">+IF(OR(AND(E415=""),(G415="")),"",E415*G415)</f>
        <v>-1.4590020426028595E-4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19</v>
      </c>
      <c r="D417" s="7">
        <v>37</v>
      </c>
      <c r="E417" s="31">
        <f t="shared" ref="E417:E419" si="168">+IF(C417=0,"",C417/C$345)</f>
        <v>2.7721038809454335E-3</v>
      </c>
      <c r="F417" s="31">
        <f t="shared" ref="F417:F419" si="169">+IF(D417=0,"",D417/D$345)</f>
        <v>4.26070935052971E-3</v>
      </c>
      <c r="G417" s="11">
        <f t="shared" si="164"/>
        <v>0.94736842105263153</v>
      </c>
      <c r="H417" s="25">
        <f t="shared" ref="H417:H419" si="170">+IF(OR(AND(E417=""),(G417="")),"",E417*G417)</f>
        <v>2.6262036766851473E-3</v>
      </c>
      <c r="I417" s="2"/>
    </row>
    <row r="418" spans="1:9" s="32" customFormat="1" ht="15" x14ac:dyDescent="0.2">
      <c r="A418" s="39"/>
      <c r="B418" s="29" t="s">
        <v>541</v>
      </c>
      <c r="C418" s="7">
        <v>11</v>
      </c>
      <c r="D418" s="7">
        <v>8</v>
      </c>
      <c r="E418" s="31">
        <f t="shared" si="168"/>
        <v>1.6049022468631457E-3</v>
      </c>
      <c r="F418" s="31">
        <f t="shared" si="169"/>
        <v>9.2123445416858593E-4</v>
      </c>
      <c r="G418" s="11">
        <f t="shared" si="164"/>
        <v>-0.27272727272727271</v>
      </c>
      <c r="H418" s="25">
        <f t="shared" si="170"/>
        <v>-4.3770061278085786E-4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1</v>
      </c>
      <c r="E419" s="31" t="str">
        <f t="shared" si="168"/>
        <v/>
      </c>
      <c r="F419" s="31">
        <f t="shared" si="169"/>
        <v>1.1515430677107324E-4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</v>
      </c>
      <c r="D420" s="7">
        <v>4</v>
      </c>
      <c r="E420" s="31">
        <f t="shared" si="165"/>
        <v>1.4590020426028595E-4</v>
      </c>
      <c r="F420" s="31">
        <f t="shared" si="166"/>
        <v>4.6061722708429296E-4</v>
      </c>
      <c r="G420" s="11">
        <f t="shared" si="164"/>
        <v>3</v>
      </c>
      <c r="H420" s="25">
        <f t="shared" si="167"/>
        <v>4.3770061278085786E-4</v>
      </c>
      <c r="I420" s="2"/>
    </row>
    <row r="421" spans="1:9" s="32" customFormat="1" ht="15" x14ac:dyDescent="0.2">
      <c r="A421" s="39"/>
      <c r="B421" s="29" t="s">
        <v>265</v>
      </c>
      <c r="C421" s="7">
        <v>37</v>
      </c>
      <c r="D421" s="7">
        <v>12</v>
      </c>
      <c r="E421" s="31">
        <f t="shared" si="165"/>
        <v>5.3983075576305804E-3</v>
      </c>
      <c r="F421" s="31">
        <f t="shared" si="166"/>
        <v>1.3818516812528789E-3</v>
      </c>
      <c r="G421" s="11">
        <f t="shared" si="164"/>
        <v>-0.67567567567567566</v>
      </c>
      <c r="H421" s="25">
        <f t="shared" si="167"/>
        <v>-3.6475051065071487E-3</v>
      </c>
      <c r="I421" s="2"/>
    </row>
    <row r="422" spans="1:9" s="32" customFormat="1" ht="15" x14ac:dyDescent="0.2">
      <c r="A422" s="39"/>
      <c r="B422" s="29" t="s">
        <v>491</v>
      </c>
      <c r="C422" s="7">
        <v>361</v>
      </c>
      <c r="D422" s="7">
        <v>298</v>
      </c>
      <c r="E422" s="31">
        <f t="shared" si="165"/>
        <v>5.2669973737963234E-2</v>
      </c>
      <c r="F422" s="31">
        <f t="shared" si="166"/>
        <v>3.4315983417779826E-2</v>
      </c>
      <c r="G422" s="11">
        <f t="shared" si="164"/>
        <v>-0.17451523545706371</v>
      </c>
      <c r="H422" s="25">
        <f t="shared" si="167"/>
        <v>-9.1917128683980161E-3</v>
      </c>
      <c r="I422" s="2"/>
    </row>
    <row r="423" spans="1:9" s="32" customFormat="1" ht="15" x14ac:dyDescent="0.2">
      <c r="A423" s="39"/>
      <c r="B423" s="29" t="s">
        <v>266</v>
      </c>
      <c r="C423" s="7">
        <v>7</v>
      </c>
      <c r="D423" s="7">
        <v>0</v>
      </c>
      <c r="E423" s="31">
        <f t="shared" si="165"/>
        <v>1.0213014298220018E-3</v>
      </c>
      <c r="F423" s="31" t="str">
        <f t="shared" si="166"/>
        <v/>
      </c>
      <c r="G423" s="11">
        <f t="shared" si="164"/>
        <v>-1</v>
      </c>
      <c r="H423" s="25">
        <f t="shared" si="167"/>
        <v>-1.0213014298220018E-3</v>
      </c>
      <c r="I423" s="2"/>
    </row>
    <row r="424" spans="1:9" s="32" customFormat="1" ht="15" x14ac:dyDescent="0.2">
      <c r="A424" s="39"/>
      <c r="B424" s="29" t="s">
        <v>492</v>
      </c>
      <c r="C424" s="7">
        <v>7</v>
      </c>
      <c r="D424" s="7">
        <v>0</v>
      </c>
      <c r="E424" s="31">
        <f t="shared" si="165"/>
        <v>1.0213014298220018E-3</v>
      </c>
      <c r="F424" s="31" t="str">
        <f t="shared" si="166"/>
        <v/>
      </c>
      <c r="G424" s="11">
        <f t="shared" si="164"/>
        <v>-1</v>
      </c>
      <c r="H424" s="25">
        <f t="shared" si="167"/>
        <v>-1.0213014298220018E-3</v>
      </c>
      <c r="I424" s="2"/>
    </row>
    <row r="425" spans="1:9" s="32" customFormat="1" ht="15" x14ac:dyDescent="0.2">
      <c r="A425" s="39"/>
      <c r="B425" s="29" t="s">
        <v>545</v>
      </c>
      <c r="C425" s="7">
        <v>6</v>
      </c>
      <c r="D425" s="7">
        <v>2</v>
      </c>
      <c r="E425" s="31">
        <f t="shared" ref="E425" si="171">+IF(C425=0,"",C425/C$345)</f>
        <v>8.7540122556171583E-4</v>
      </c>
      <c r="F425" s="31">
        <f t="shared" ref="F425" si="172">+IF(D425=0,"",D425/D$345)</f>
        <v>2.3030861354214648E-4</v>
      </c>
      <c r="G425" s="11">
        <f t="shared" si="164"/>
        <v>-0.66666666666666663</v>
      </c>
      <c r="H425" s="25">
        <f t="shared" ref="H425" si="173">+IF(OR(AND(E425=""),(G425="")),"",E425*G425)</f>
        <v>-5.8360081704114382E-4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20</v>
      </c>
      <c r="D429" s="7">
        <v>1</v>
      </c>
      <c r="E429" s="31">
        <f t="shared" si="165"/>
        <v>2.9180040852057193E-3</v>
      </c>
      <c r="F429" s="31">
        <f t="shared" si="166"/>
        <v>1.1515430677107324E-4</v>
      </c>
      <c r="G429" s="11">
        <f t="shared" si="164"/>
        <v>-0.95</v>
      </c>
      <c r="H429" s="25">
        <f t="shared" si="167"/>
        <v>-2.7721038809454331E-3</v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24</v>
      </c>
      <c r="E430" s="31" t="str">
        <f t="shared" si="165"/>
        <v/>
      </c>
      <c r="F430" s="31">
        <f t="shared" si="166"/>
        <v>2.7637033625057578E-3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3</v>
      </c>
      <c r="D431" s="7">
        <v>0</v>
      </c>
      <c r="E431" s="31">
        <f t="shared" si="165"/>
        <v>4.3770061278085792E-4</v>
      </c>
      <c r="F431" s="31" t="str">
        <f t="shared" si="166"/>
        <v/>
      </c>
      <c r="G431" s="11">
        <f t="shared" si="164"/>
        <v>-1</v>
      </c>
      <c r="H431" s="25">
        <f t="shared" si="167"/>
        <v>-4.3770061278085792E-4</v>
      </c>
      <c r="I431" s="2"/>
    </row>
    <row r="432" spans="1:9" s="32" customFormat="1" ht="15" x14ac:dyDescent="0.2">
      <c r="A432" s="39"/>
      <c r="B432" s="29" t="s">
        <v>98</v>
      </c>
      <c r="C432" s="7">
        <v>5</v>
      </c>
      <c r="D432" s="7">
        <v>2</v>
      </c>
      <c r="E432" s="31">
        <f t="shared" si="165"/>
        <v>7.2950102130142983E-4</v>
      </c>
      <c r="F432" s="31">
        <f t="shared" si="166"/>
        <v>2.3030861354214648E-4</v>
      </c>
      <c r="G432" s="11">
        <f t="shared" si="164"/>
        <v>-0.6</v>
      </c>
      <c r="H432" s="25">
        <f t="shared" si="167"/>
        <v>-4.3770061278085786E-4</v>
      </c>
      <c r="I432" s="2"/>
    </row>
    <row r="433" spans="1:9" s="32" customFormat="1" ht="15" x14ac:dyDescent="0.2">
      <c r="A433" s="39"/>
      <c r="B433" s="29" t="s">
        <v>99</v>
      </c>
      <c r="C433" s="7">
        <v>700</v>
      </c>
      <c r="D433" s="7">
        <v>805</v>
      </c>
      <c r="E433" s="31">
        <f t="shared" si="165"/>
        <v>0.10213014298220018</v>
      </c>
      <c r="F433" s="31">
        <f t="shared" si="166"/>
        <v>9.2699216950713953E-2</v>
      </c>
      <c r="G433" s="11">
        <f t="shared" si="164"/>
        <v>0.15</v>
      </c>
      <c r="H433" s="25">
        <f t="shared" si="167"/>
        <v>1.5319521447330026E-2</v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10</v>
      </c>
      <c r="E434" s="31" t="str">
        <f t="shared" si="165"/>
        <v/>
      </c>
      <c r="F434" s="31">
        <f t="shared" si="166"/>
        <v>1.1515430677107323E-3</v>
      </c>
      <c r="G434" s="11">
        <f t="shared" si="164"/>
        <v>1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5</v>
      </c>
      <c r="E436" s="31" t="str">
        <f t="shared" ref="E436:E437" si="178">+IF(C436=0,"",C436/C$345)</f>
        <v/>
      </c>
      <c r="F436" s="31">
        <f t="shared" ref="F436:F437" si="179">+IF(D436=0,"",D436/D$345)</f>
        <v>5.7577153385536615E-4</v>
      </c>
      <c r="G436" s="11">
        <f t="shared" si="164"/>
        <v>1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1</v>
      </c>
      <c r="E437" s="31" t="str">
        <f t="shared" si="178"/>
        <v/>
      </c>
      <c r="F437" s="31">
        <f t="shared" si="179"/>
        <v>1.1515430677107324E-4</v>
      </c>
      <c r="G437" s="11">
        <f t="shared" si="164"/>
        <v>1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22</v>
      </c>
      <c r="D442" s="7">
        <v>31</v>
      </c>
      <c r="E442" s="31">
        <f t="shared" si="165"/>
        <v>3.2098044937262913E-3</v>
      </c>
      <c r="F442" s="31">
        <f t="shared" si="166"/>
        <v>3.5697835099032702E-3</v>
      </c>
      <c r="G442" s="11">
        <f t="shared" si="164"/>
        <v>0.40909090909090912</v>
      </c>
      <c r="H442" s="25">
        <f t="shared" si="167"/>
        <v>1.3131018383425739E-3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36</v>
      </c>
      <c r="D444" s="7">
        <v>17</v>
      </c>
      <c r="E444" s="31">
        <f t="shared" si="165"/>
        <v>5.2524073533702946E-3</v>
      </c>
      <c r="F444" s="31">
        <f t="shared" si="166"/>
        <v>1.9576232151082449E-3</v>
      </c>
      <c r="G444" s="11">
        <f t="shared" si="164"/>
        <v>-0.52777777777777779</v>
      </c>
      <c r="H444" s="25">
        <f t="shared" si="167"/>
        <v>-2.7721038809454335E-3</v>
      </c>
      <c r="I444" s="2"/>
    </row>
    <row r="445" spans="1:9" s="32" customFormat="1" ht="15" x14ac:dyDescent="0.2">
      <c r="A445" s="39"/>
      <c r="B445" s="29" t="s">
        <v>112</v>
      </c>
      <c r="C445" s="7">
        <v>27</v>
      </c>
      <c r="D445" s="7">
        <v>21</v>
      </c>
      <c r="E445" s="31">
        <f t="shared" si="165"/>
        <v>3.9393055150277207E-3</v>
      </c>
      <c r="F445" s="31">
        <f t="shared" si="166"/>
        <v>2.4182404421925381E-3</v>
      </c>
      <c r="G445" s="11">
        <f t="shared" si="164"/>
        <v>-0.22222222222222221</v>
      </c>
      <c r="H445" s="25">
        <f t="shared" si="167"/>
        <v>-8.7540122556171562E-4</v>
      </c>
      <c r="I445" s="2"/>
    </row>
    <row r="446" spans="1:9" s="32" customFormat="1" ht="15" x14ac:dyDescent="0.2">
      <c r="A446" s="39"/>
      <c r="B446" s="29" t="s">
        <v>271</v>
      </c>
      <c r="C446" s="7">
        <v>15</v>
      </c>
      <c r="D446" s="7">
        <v>10</v>
      </c>
      <c r="E446" s="31">
        <f t="shared" si="165"/>
        <v>2.1885030639042895E-3</v>
      </c>
      <c r="F446" s="31">
        <f t="shared" si="166"/>
        <v>1.1515430677107323E-3</v>
      </c>
      <c r="G446" s="11">
        <f t="shared" si="164"/>
        <v>-0.33333333333333331</v>
      </c>
      <c r="H446" s="25">
        <f t="shared" si="167"/>
        <v>-7.2950102130142983E-4</v>
      </c>
      <c r="I446" s="2"/>
    </row>
    <row r="447" spans="1:9" s="32" customFormat="1" ht="15" x14ac:dyDescent="0.2">
      <c r="A447" s="39"/>
      <c r="B447" s="29" t="s">
        <v>494</v>
      </c>
      <c r="C447" s="7">
        <v>4</v>
      </c>
      <c r="D447" s="7">
        <v>5</v>
      </c>
      <c r="E447" s="31">
        <f t="shared" si="165"/>
        <v>5.8360081704114382E-4</v>
      </c>
      <c r="F447" s="31">
        <f t="shared" si="166"/>
        <v>5.7577153385536615E-4</v>
      </c>
      <c r="G447" s="11">
        <f t="shared" si="164"/>
        <v>0.25</v>
      </c>
      <c r="H447" s="25">
        <f t="shared" si="167"/>
        <v>1.4590020426028595E-4</v>
      </c>
      <c r="I447" s="2"/>
    </row>
    <row r="448" spans="1:9" s="32" customFormat="1" ht="30" x14ac:dyDescent="0.2">
      <c r="A448" s="39"/>
      <c r="B448" s="29" t="s">
        <v>495</v>
      </c>
      <c r="C448" s="7">
        <v>27</v>
      </c>
      <c r="D448" s="7">
        <v>13</v>
      </c>
      <c r="E448" s="31">
        <f t="shared" si="165"/>
        <v>3.9393055150277207E-3</v>
      </c>
      <c r="F448" s="31">
        <f t="shared" si="166"/>
        <v>1.4970059880239522E-3</v>
      </c>
      <c r="G448" s="11">
        <f t="shared" si="164"/>
        <v>-0.51851851851851849</v>
      </c>
      <c r="H448" s="25">
        <f t="shared" si="167"/>
        <v>-2.0426028596440032E-3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9</v>
      </c>
      <c r="D450" s="7">
        <v>3</v>
      </c>
      <c r="E450" s="31">
        <f t="shared" si="165"/>
        <v>1.3131018383425736E-3</v>
      </c>
      <c r="F450" s="31">
        <f t="shared" si="166"/>
        <v>3.4546292031321972E-4</v>
      </c>
      <c r="G450" s="11">
        <f t="shared" si="164"/>
        <v>-0.66666666666666663</v>
      </c>
      <c r="H450" s="25">
        <f t="shared" si="167"/>
        <v>-8.7540122556171572E-4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18</v>
      </c>
      <c r="D452" s="7">
        <v>25</v>
      </c>
      <c r="E452" s="31">
        <f t="shared" si="165"/>
        <v>2.6262036766851473E-3</v>
      </c>
      <c r="F452" s="31">
        <f t="shared" si="166"/>
        <v>2.8788576692768309E-3</v>
      </c>
      <c r="G452" s="11">
        <f t="shared" si="164"/>
        <v>0.3888888888888889</v>
      </c>
      <c r="H452" s="25">
        <f t="shared" si="167"/>
        <v>1.0213014298220018E-3</v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59</v>
      </c>
      <c r="D454" s="7">
        <v>107</v>
      </c>
      <c r="E454" s="31">
        <f t="shared" si="165"/>
        <v>8.6081120513568712E-3</v>
      </c>
      <c r="F454" s="31">
        <f t="shared" si="166"/>
        <v>1.2321510824504837E-2</v>
      </c>
      <c r="G454" s="11">
        <f t="shared" si="164"/>
        <v>0.81355932203389836</v>
      </c>
      <c r="H454" s="25">
        <f t="shared" si="167"/>
        <v>7.0032098044937258E-3</v>
      </c>
      <c r="I454" s="2"/>
    </row>
    <row r="455" spans="1:9" s="32" customFormat="1" ht="15" x14ac:dyDescent="0.2">
      <c r="A455" s="39"/>
      <c r="B455" s="29" t="s">
        <v>272</v>
      </c>
      <c r="C455" s="7">
        <v>27</v>
      </c>
      <c r="D455" s="7">
        <v>30</v>
      </c>
      <c r="E455" s="31">
        <f t="shared" si="165"/>
        <v>3.9393055150277207E-3</v>
      </c>
      <c r="F455" s="31">
        <f t="shared" si="166"/>
        <v>3.4546292031321971E-3</v>
      </c>
      <c r="G455" s="11">
        <f t="shared" si="164"/>
        <v>0.1111111111111111</v>
      </c>
      <c r="H455" s="25">
        <f t="shared" si="167"/>
        <v>4.3770061278085781E-4</v>
      </c>
      <c r="I455" s="2"/>
    </row>
    <row r="456" spans="1:9" s="32" customFormat="1" ht="15" x14ac:dyDescent="0.2">
      <c r="A456" s="39"/>
      <c r="B456" s="29" t="s">
        <v>106</v>
      </c>
      <c r="C456" s="7">
        <v>5</v>
      </c>
      <c r="D456" s="7">
        <v>67</v>
      </c>
      <c r="E456" s="31">
        <f t="shared" si="165"/>
        <v>7.2950102130142983E-4</v>
      </c>
      <c r="F456" s="31">
        <f t="shared" si="166"/>
        <v>7.7153385536619067E-3</v>
      </c>
      <c r="G456" s="11">
        <f t="shared" si="164"/>
        <v>12.4</v>
      </c>
      <c r="H456" s="25">
        <f t="shared" si="167"/>
        <v>9.0458126641377295E-3</v>
      </c>
      <c r="I456" s="2"/>
    </row>
    <row r="457" spans="1:9" s="32" customFormat="1" ht="15" x14ac:dyDescent="0.2">
      <c r="A457" s="39"/>
      <c r="B457" s="29" t="s">
        <v>337</v>
      </c>
      <c r="C457" s="7">
        <v>18</v>
      </c>
      <c r="D457" s="7">
        <v>4</v>
      </c>
      <c r="E457" s="31">
        <f t="shared" si="165"/>
        <v>2.6262036766851473E-3</v>
      </c>
      <c r="F457" s="31">
        <f t="shared" si="166"/>
        <v>4.6061722708429296E-4</v>
      </c>
      <c r="G457" s="11">
        <f t="shared" si="164"/>
        <v>-0.77777777777777779</v>
      </c>
      <c r="H457" s="25">
        <f t="shared" si="167"/>
        <v>-2.0426028596440037E-3</v>
      </c>
      <c r="I457" s="2"/>
    </row>
    <row r="458" spans="1:9" s="32" customFormat="1" ht="15" x14ac:dyDescent="0.2">
      <c r="A458" s="39"/>
      <c r="B458" s="29" t="s">
        <v>116</v>
      </c>
      <c r="C458" s="7">
        <v>5</v>
      </c>
      <c r="D458" s="7">
        <v>36</v>
      </c>
      <c r="E458" s="31">
        <f t="shared" si="165"/>
        <v>7.2950102130142983E-4</v>
      </c>
      <c r="F458" s="31">
        <f t="shared" si="166"/>
        <v>4.1455550437586369E-3</v>
      </c>
      <c r="G458" s="11">
        <f t="shared" si="164"/>
        <v>6.2</v>
      </c>
      <c r="H458" s="25">
        <f t="shared" si="167"/>
        <v>4.5229063320688647E-3</v>
      </c>
      <c r="I458" s="2"/>
    </row>
    <row r="459" spans="1:9" s="32" customFormat="1" ht="15" x14ac:dyDescent="0.2">
      <c r="A459" s="39"/>
      <c r="B459" s="29" t="s">
        <v>103</v>
      </c>
      <c r="C459" s="7">
        <v>1</v>
      </c>
      <c r="D459" s="7">
        <v>1</v>
      </c>
      <c r="E459" s="31">
        <f t="shared" si="165"/>
        <v>1.4590020426028595E-4</v>
      </c>
      <c r="F459" s="31">
        <f t="shared" si="166"/>
        <v>1.1515430677107324E-4</v>
      </c>
      <c r="G459" s="11">
        <f t="shared" si="164"/>
        <v>0</v>
      </c>
      <c r="H459" s="25">
        <f t="shared" si="167"/>
        <v>0</v>
      </c>
      <c r="I459" s="2"/>
    </row>
    <row r="460" spans="1:9" s="32" customFormat="1" ht="15" x14ac:dyDescent="0.2">
      <c r="A460" s="39"/>
      <c r="B460" s="29" t="s">
        <v>273</v>
      </c>
      <c r="C460" s="7">
        <v>457</v>
      </c>
      <c r="D460" s="7">
        <v>566</v>
      </c>
      <c r="E460" s="31">
        <f t="shared" si="165"/>
        <v>6.6676393346950691E-2</v>
      </c>
      <c r="F460" s="31">
        <f t="shared" si="166"/>
        <v>6.5177337632427459E-2</v>
      </c>
      <c r="G460" s="11">
        <f t="shared" si="164"/>
        <v>0.23851203501094093</v>
      </c>
      <c r="H460" s="25">
        <f t="shared" si="167"/>
        <v>1.5903122264371173E-2</v>
      </c>
      <c r="I460" s="2"/>
    </row>
    <row r="461" spans="1:9" s="32" customFormat="1" ht="15" x14ac:dyDescent="0.2">
      <c r="A461" s="39"/>
      <c r="B461" s="29" t="s">
        <v>497</v>
      </c>
      <c r="C461" s="7">
        <v>2</v>
      </c>
      <c r="D461" s="7">
        <v>1</v>
      </c>
      <c r="E461" s="31">
        <f t="shared" si="165"/>
        <v>2.9180040852057191E-4</v>
      </c>
      <c r="F461" s="31">
        <f t="shared" si="166"/>
        <v>1.1515430677107324E-4</v>
      </c>
      <c r="G461" s="11">
        <f t="shared" si="164"/>
        <v>-0.5</v>
      </c>
      <c r="H461" s="25">
        <f t="shared" si="167"/>
        <v>-1.4590020426028595E-4</v>
      </c>
      <c r="I461" s="2"/>
    </row>
    <row r="462" spans="1:9" s="32" customFormat="1" ht="15" x14ac:dyDescent="0.2">
      <c r="A462" s="39"/>
      <c r="B462" s="29" t="s">
        <v>110</v>
      </c>
      <c r="C462" s="7">
        <v>31</v>
      </c>
      <c r="D462" s="7">
        <v>4</v>
      </c>
      <c r="E462" s="31">
        <f t="shared" si="165"/>
        <v>4.5229063320688647E-3</v>
      </c>
      <c r="F462" s="31">
        <f t="shared" si="166"/>
        <v>4.6061722708429296E-4</v>
      </c>
      <c r="G462" s="11">
        <f t="shared" si="164"/>
        <v>-0.87096774193548387</v>
      </c>
      <c r="H462" s="25">
        <f t="shared" si="167"/>
        <v>-3.9393055150277207E-3</v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2</v>
      </c>
      <c r="E464" s="31" t="str">
        <f t="shared" si="165"/>
        <v/>
      </c>
      <c r="F464" s="31">
        <f t="shared" si="166"/>
        <v>2.3030861354214648E-4</v>
      </c>
      <c r="G464" s="11">
        <f t="shared" si="164"/>
        <v>1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12</v>
      </c>
      <c r="D465" s="7">
        <v>4</v>
      </c>
      <c r="E465" s="31">
        <f t="shared" si="165"/>
        <v>1.7508024511234317E-3</v>
      </c>
      <c r="F465" s="31">
        <f t="shared" si="166"/>
        <v>4.6061722708429296E-4</v>
      </c>
      <c r="G465" s="11">
        <f t="shared" si="164"/>
        <v>-0.66666666666666663</v>
      </c>
      <c r="H465" s="25">
        <f t="shared" si="167"/>
        <v>-1.1672016340822876E-3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15</v>
      </c>
      <c r="D467" s="7">
        <v>1</v>
      </c>
      <c r="E467" s="31">
        <f t="shared" si="165"/>
        <v>2.1885030639042895E-3</v>
      </c>
      <c r="F467" s="31">
        <f t="shared" si="166"/>
        <v>1.1515430677107324E-4</v>
      </c>
      <c r="G467" s="11">
        <f t="shared" si="164"/>
        <v>-0.93333333333333335</v>
      </c>
      <c r="H467" s="25">
        <f t="shared" si="167"/>
        <v>-2.0426028596440037E-3</v>
      </c>
      <c r="I467" s="2"/>
    </row>
    <row r="468" spans="1:9" s="32" customFormat="1" ht="15" x14ac:dyDescent="0.2">
      <c r="A468" s="39"/>
      <c r="B468" s="29" t="s">
        <v>274</v>
      </c>
      <c r="C468" s="7">
        <v>33</v>
      </c>
      <c r="D468" s="7">
        <v>105</v>
      </c>
      <c r="E468" s="31">
        <f t="shared" si="165"/>
        <v>4.8147067405894372E-3</v>
      </c>
      <c r="F468" s="31">
        <f t="shared" si="166"/>
        <v>1.2091202210962691E-2</v>
      </c>
      <c r="G468" s="11">
        <f t="shared" si="164"/>
        <v>2.1818181818181817</v>
      </c>
      <c r="H468" s="25">
        <f t="shared" si="167"/>
        <v>1.0504814706740589E-2</v>
      </c>
      <c r="I468" s="2"/>
    </row>
    <row r="469" spans="1:9" s="32" customFormat="1" ht="15" x14ac:dyDescent="0.2">
      <c r="A469" s="39"/>
      <c r="B469" s="29" t="s">
        <v>498</v>
      </c>
      <c r="C469" s="7">
        <v>4</v>
      </c>
      <c r="D469" s="7">
        <v>3</v>
      </c>
      <c r="E469" s="31">
        <f t="shared" si="165"/>
        <v>5.8360081704114382E-4</v>
      </c>
      <c r="F469" s="31">
        <f t="shared" si="166"/>
        <v>3.4546292031321972E-4</v>
      </c>
      <c r="G469" s="11">
        <f t="shared" si="164"/>
        <v>-0.25</v>
      </c>
      <c r="H469" s="25">
        <f t="shared" si="167"/>
        <v>-1.4590020426028595E-4</v>
      </c>
      <c r="I469" s="2"/>
    </row>
    <row r="470" spans="1:9" s="32" customFormat="1" ht="15" x14ac:dyDescent="0.2">
      <c r="A470" s="39"/>
      <c r="B470" s="29" t="s">
        <v>275</v>
      </c>
      <c r="C470" s="7">
        <v>9</v>
      </c>
      <c r="D470" s="7">
        <v>4</v>
      </c>
      <c r="E470" s="31">
        <f t="shared" si="165"/>
        <v>1.3131018383425736E-3</v>
      </c>
      <c r="F470" s="31">
        <f t="shared" si="166"/>
        <v>4.6061722708429296E-4</v>
      </c>
      <c r="G470" s="11">
        <f t="shared" si="164"/>
        <v>-0.55555555555555558</v>
      </c>
      <c r="H470" s="25">
        <f t="shared" si="167"/>
        <v>-7.2950102130142983E-4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14</v>
      </c>
      <c r="D472" s="7">
        <v>43</v>
      </c>
      <c r="E472" s="31">
        <f t="shared" si="165"/>
        <v>2.0426028596440037E-3</v>
      </c>
      <c r="F472" s="31">
        <f t="shared" si="166"/>
        <v>4.9516351911561493E-3</v>
      </c>
      <c r="G472" s="11">
        <f t="shared" si="164"/>
        <v>2.0714285714285716</v>
      </c>
      <c r="H472" s="25">
        <f t="shared" si="167"/>
        <v>4.231105923548294E-3</v>
      </c>
      <c r="I472" s="2"/>
    </row>
    <row r="473" spans="1:9" s="32" customFormat="1" ht="15" x14ac:dyDescent="0.2">
      <c r="A473" s="39"/>
      <c r="B473" s="29" t="s">
        <v>277</v>
      </c>
      <c r="C473" s="7">
        <v>59</v>
      </c>
      <c r="D473" s="7">
        <v>58</v>
      </c>
      <c r="E473" s="31">
        <f t="shared" si="165"/>
        <v>8.6081120513568712E-3</v>
      </c>
      <c r="F473" s="31">
        <f t="shared" si="166"/>
        <v>6.6789497927222481E-3</v>
      </c>
      <c r="G473" s="11">
        <f t="shared" si="164"/>
        <v>-1.6949152542372881E-2</v>
      </c>
      <c r="H473" s="25">
        <f t="shared" si="167"/>
        <v>-1.4590020426028595E-4</v>
      </c>
      <c r="I473" s="2"/>
    </row>
    <row r="474" spans="1:9" s="32" customFormat="1" ht="15" x14ac:dyDescent="0.2">
      <c r="A474" s="39"/>
      <c r="B474" s="29" t="s">
        <v>278</v>
      </c>
      <c r="C474" s="7">
        <v>6</v>
      </c>
      <c r="D474" s="7">
        <v>6</v>
      </c>
      <c r="E474" s="31">
        <f t="shared" si="165"/>
        <v>8.7540122556171583E-4</v>
      </c>
      <c r="F474" s="31">
        <f t="shared" si="166"/>
        <v>6.9092584062643945E-4</v>
      </c>
      <c r="G474" s="11">
        <f t="shared" si="164"/>
        <v>0</v>
      </c>
      <c r="H474" s="25">
        <f t="shared" si="167"/>
        <v>0</v>
      </c>
      <c r="I474" s="2"/>
    </row>
    <row r="475" spans="1:9" s="32" customFormat="1" ht="15" x14ac:dyDescent="0.2">
      <c r="A475" s="39"/>
      <c r="B475" s="29" t="s">
        <v>279</v>
      </c>
      <c r="C475" s="7">
        <v>6</v>
      </c>
      <c r="D475" s="7">
        <v>18</v>
      </c>
      <c r="E475" s="31">
        <f t="shared" si="165"/>
        <v>8.7540122556171583E-4</v>
      </c>
      <c r="F475" s="31">
        <f t="shared" si="166"/>
        <v>2.0727775218793184E-3</v>
      </c>
      <c r="G475" s="11">
        <f t="shared" si="164"/>
        <v>2</v>
      </c>
      <c r="H475" s="25">
        <f t="shared" si="167"/>
        <v>1.7508024511234317E-3</v>
      </c>
      <c r="I475" s="2"/>
    </row>
    <row r="476" spans="1:9" s="32" customFormat="1" ht="15" x14ac:dyDescent="0.2">
      <c r="A476" s="39"/>
      <c r="B476" s="29" t="s">
        <v>102</v>
      </c>
      <c r="C476" s="7">
        <v>3</v>
      </c>
      <c r="D476" s="7">
        <v>4</v>
      </c>
      <c r="E476" s="31">
        <f t="shared" si="165"/>
        <v>4.3770061278085792E-4</v>
      </c>
      <c r="F476" s="31">
        <f t="shared" si="166"/>
        <v>4.6061722708429296E-4</v>
      </c>
      <c r="G476" s="11">
        <f t="shared" si="164"/>
        <v>0.33333333333333331</v>
      </c>
      <c r="H476" s="25">
        <f t="shared" si="167"/>
        <v>1.4590020426028595E-4</v>
      </c>
      <c r="I476" s="2"/>
    </row>
    <row r="477" spans="1:9" s="32" customFormat="1" ht="15" x14ac:dyDescent="0.2">
      <c r="A477" s="39"/>
      <c r="B477" s="29" t="s">
        <v>280</v>
      </c>
      <c r="C477" s="7">
        <v>2</v>
      </c>
      <c r="D477" s="7">
        <v>4</v>
      </c>
      <c r="E477" s="31">
        <f t="shared" si="165"/>
        <v>2.9180040852057191E-4</v>
      </c>
      <c r="F477" s="31">
        <f t="shared" si="166"/>
        <v>4.6061722708429296E-4</v>
      </c>
      <c r="G477" s="11">
        <f t="shared" si="164"/>
        <v>1</v>
      </c>
      <c r="H477" s="25">
        <f t="shared" si="167"/>
        <v>2.9180040852057191E-4</v>
      </c>
      <c r="I477" s="2"/>
    </row>
    <row r="478" spans="1:9" s="32" customFormat="1" ht="15" x14ac:dyDescent="0.2">
      <c r="A478" s="39"/>
      <c r="B478" s="29" t="s">
        <v>281</v>
      </c>
      <c r="C478" s="7">
        <v>7</v>
      </c>
      <c r="D478" s="7">
        <v>9</v>
      </c>
      <c r="E478" s="31">
        <f t="shared" si="165"/>
        <v>1.0213014298220018E-3</v>
      </c>
      <c r="F478" s="31">
        <f t="shared" si="166"/>
        <v>1.0363887609396592E-3</v>
      </c>
      <c r="G478" s="11">
        <f t="shared" ref="G478:G541" si="184">+IF(AND(C478=0,D478=0)," ",IF(C478=0,1,IF(D478=0,-1,(D478-C478)/C478)))</f>
        <v>0.2857142857142857</v>
      </c>
      <c r="H478" s="25">
        <f t="shared" si="167"/>
        <v>2.9180040852057196E-4</v>
      </c>
      <c r="I478" s="2"/>
    </row>
    <row r="479" spans="1:9" s="32" customFormat="1" ht="15" x14ac:dyDescent="0.2">
      <c r="A479" s="39"/>
      <c r="B479" s="29" t="s">
        <v>500</v>
      </c>
      <c r="C479" s="7">
        <v>12</v>
      </c>
      <c r="D479" s="7">
        <v>25</v>
      </c>
      <c r="E479" s="31">
        <f t="shared" si="165"/>
        <v>1.7508024511234317E-3</v>
      </c>
      <c r="F479" s="31">
        <f t="shared" si="166"/>
        <v>2.8788576692768309E-3</v>
      </c>
      <c r="G479" s="11">
        <f t="shared" si="184"/>
        <v>1.0833333333333333</v>
      </c>
      <c r="H479" s="25">
        <f t="shared" si="167"/>
        <v>1.8967026553837175E-3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3</v>
      </c>
      <c r="E480" s="31" t="str">
        <f t="shared" si="165"/>
        <v/>
      </c>
      <c r="F480" s="31">
        <f t="shared" si="166"/>
        <v>3.4546292031321972E-4</v>
      </c>
      <c r="G480" s="11">
        <f t="shared" si="184"/>
        <v>1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0</v>
      </c>
      <c r="E481" s="31">
        <f t="shared" si="165"/>
        <v>2.9180040852057191E-4</v>
      </c>
      <c r="F481" s="31" t="str">
        <f t="shared" si="166"/>
        <v/>
      </c>
      <c r="G481" s="11">
        <f t="shared" si="184"/>
        <v>-1</v>
      </c>
      <c r="H481" s="25">
        <f t="shared" si="167"/>
        <v>-2.9180040852057191E-4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1</v>
      </c>
      <c r="E483" s="31" t="str">
        <f t="shared" si="165"/>
        <v/>
      </c>
      <c r="F483" s="31">
        <f t="shared" si="166"/>
        <v>1.1515430677107324E-4</v>
      </c>
      <c r="G483" s="11">
        <f t="shared" si="184"/>
        <v>1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81</v>
      </c>
      <c r="D484" s="7">
        <v>13</v>
      </c>
      <c r="E484" s="31">
        <f t="shared" si="165"/>
        <v>1.1817916545083164E-2</v>
      </c>
      <c r="F484" s="31">
        <f t="shared" si="166"/>
        <v>1.4970059880239522E-3</v>
      </c>
      <c r="G484" s="11">
        <f t="shared" si="184"/>
        <v>-0.83950617283950613</v>
      </c>
      <c r="H484" s="25">
        <f t="shared" si="167"/>
        <v>-9.921213889699446E-3</v>
      </c>
      <c r="I484" s="2"/>
    </row>
    <row r="485" spans="1:9" s="32" customFormat="1" ht="15" x14ac:dyDescent="0.2">
      <c r="A485" s="39"/>
      <c r="B485" s="29" t="s">
        <v>126</v>
      </c>
      <c r="C485" s="7">
        <v>26</v>
      </c>
      <c r="D485" s="7">
        <v>1</v>
      </c>
      <c r="E485" s="31">
        <f t="shared" si="165"/>
        <v>3.7934053107674349E-3</v>
      </c>
      <c r="F485" s="31">
        <f t="shared" si="166"/>
        <v>1.1515430677107324E-4</v>
      </c>
      <c r="G485" s="11">
        <f t="shared" si="184"/>
        <v>-0.96153846153846156</v>
      </c>
      <c r="H485" s="25">
        <f t="shared" si="167"/>
        <v>-3.6475051065071491E-3</v>
      </c>
      <c r="I485" s="2"/>
    </row>
    <row r="486" spans="1:9" s="32" customFormat="1" ht="15" x14ac:dyDescent="0.2">
      <c r="A486" s="39"/>
      <c r="B486" s="29" t="s">
        <v>286</v>
      </c>
      <c r="C486" s="7">
        <v>1</v>
      </c>
      <c r="D486" s="7">
        <v>1</v>
      </c>
      <c r="E486" s="31">
        <f t="shared" si="165"/>
        <v>1.4590020426028595E-4</v>
      </c>
      <c r="F486" s="31">
        <f t="shared" si="166"/>
        <v>1.1515430677107324E-4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9"/>
      <c r="B487" s="29" t="s">
        <v>287</v>
      </c>
      <c r="C487" s="7">
        <v>3</v>
      </c>
      <c r="D487" s="7">
        <v>20</v>
      </c>
      <c r="E487" s="31">
        <f t="shared" si="165"/>
        <v>4.3770061278085792E-4</v>
      </c>
      <c r="F487" s="31">
        <f t="shared" si="166"/>
        <v>2.3030861354214646E-3</v>
      </c>
      <c r="G487" s="11">
        <f t="shared" si="184"/>
        <v>5.666666666666667</v>
      </c>
      <c r="H487" s="25">
        <f t="shared" si="167"/>
        <v>2.4803034724248615E-3</v>
      </c>
      <c r="I487" s="2"/>
    </row>
    <row r="488" spans="1:9" s="32" customFormat="1" ht="15" x14ac:dyDescent="0.2">
      <c r="A488" s="39"/>
      <c r="B488" s="29" t="s">
        <v>288</v>
      </c>
      <c r="C488" s="7">
        <v>1</v>
      </c>
      <c r="D488" s="7">
        <v>3</v>
      </c>
      <c r="E488" s="31">
        <f t="shared" si="165"/>
        <v>1.4590020426028595E-4</v>
      </c>
      <c r="F488" s="31">
        <f t="shared" si="166"/>
        <v>3.4546292031321972E-4</v>
      </c>
      <c r="G488" s="11">
        <f t="shared" si="184"/>
        <v>2</v>
      </c>
      <c r="H488" s="25">
        <f t="shared" si="167"/>
        <v>2.9180040852057191E-4</v>
      </c>
      <c r="I488" s="2"/>
    </row>
    <row r="489" spans="1:9" s="32" customFormat="1" ht="15" x14ac:dyDescent="0.2">
      <c r="A489" s="39"/>
      <c r="B489" s="29" t="s">
        <v>123</v>
      </c>
      <c r="C489" s="7">
        <v>5</v>
      </c>
      <c r="D489" s="7">
        <v>3</v>
      </c>
      <c r="E489" s="31">
        <f t="shared" si="165"/>
        <v>7.2950102130142983E-4</v>
      </c>
      <c r="F489" s="31">
        <f t="shared" si="166"/>
        <v>3.4546292031321972E-4</v>
      </c>
      <c r="G489" s="11">
        <f t="shared" si="184"/>
        <v>-0.4</v>
      </c>
      <c r="H489" s="25">
        <f t="shared" si="167"/>
        <v>-2.9180040852057196E-4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0</v>
      </c>
      <c r="E490" s="31">
        <f t="shared" si="165"/>
        <v>1.4590020426028595E-4</v>
      </c>
      <c r="F490" s="31" t="str">
        <f t="shared" si="166"/>
        <v/>
      </c>
      <c r="G490" s="11">
        <f t="shared" si="184"/>
        <v>-1</v>
      </c>
      <c r="H490" s="25">
        <f t="shared" si="167"/>
        <v>-1.4590020426028595E-4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1</v>
      </c>
      <c r="E491" s="31" t="str">
        <f t="shared" ref="E491:E522" si="185">+IF(C491=0,"",C491/C$345)</f>
        <v/>
      </c>
      <c r="F491" s="31">
        <f t="shared" ref="F491:F522" si="186">+IF(D491=0,"",D491/D$345)</f>
        <v>1.1515430677107324E-4</v>
      </c>
      <c r="G491" s="11">
        <f t="shared" si="184"/>
        <v>1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1</v>
      </c>
      <c r="E493" s="31" t="str">
        <f t="shared" si="185"/>
        <v/>
      </c>
      <c r="F493" s="31">
        <f t="shared" si="186"/>
        <v>1.1515430677107324E-4</v>
      </c>
      <c r="G493" s="11">
        <f t="shared" si="184"/>
        <v>1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23</v>
      </c>
      <c r="D496" s="7">
        <v>0</v>
      </c>
      <c r="E496" s="31">
        <f t="shared" si="185"/>
        <v>3.3557046979865771E-3</v>
      </c>
      <c r="F496" s="31" t="str">
        <f t="shared" si="186"/>
        <v/>
      </c>
      <c r="G496" s="11">
        <f t="shared" si="184"/>
        <v>-1</v>
      </c>
      <c r="H496" s="25">
        <f t="shared" si="187"/>
        <v>-3.3557046979865771E-3</v>
      </c>
      <c r="I496" s="2"/>
    </row>
    <row r="497" spans="1:9" s="32" customFormat="1" ht="15" x14ac:dyDescent="0.2">
      <c r="A497" s="39"/>
      <c r="B497" s="29" t="s">
        <v>501</v>
      </c>
      <c r="C497" s="7">
        <v>5</v>
      </c>
      <c r="D497" s="7">
        <v>2</v>
      </c>
      <c r="E497" s="31">
        <f t="shared" si="185"/>
        <v>7.2950102130142983E-4</v>
      </c>
      <c r="F497" s="31">
        <f t="shared" si="186"/>
        <v>2.3030861354214648E-4</v>
      </c>
      <c r="G497" s="11">
        <f t="shared" si="184"/>
        <v>-0.6</v>
      </c>
      <c r="H497" s="25">
        <f t="shared" si="187"/>
        <v>-4.3770061278085786E-4</v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3</v>
      </c>
      <c r="E498" s="31" t="str">
        <f t="shared" si="185"/>
        <v/>
      </c>
      <c r="F498" s="31">
        <f t="shared" si="186"/>
        <v>3.4546292031321972E-4</v>
      </c>
      <c r="G498" s="11">
        <f t="shared" si="184"/>
        <v>1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326</v>
      </c>
      <c r="D499" s="7">
        <v>243</v>
      </c>
      <c r="E499" s="31">
        <f t="shared" si="185"/>
        <v>4.7563466588853222E-2</v>
      </c>
      <c r="F499" s="31">
        <f t="shared" si="186"/>
        <v>2.7982496545370796E-2</v>
      </c>
      <c r="G499" s="11">
        <f t="shared" si="184"/>
        <v>-0.254601226993865</v>
      </c>
      <c r="H499" s="25">
        <f t="shared" si="187"/>
        <v>-1.2109716953603734E-2</v>
      </c>
      <c r="I499" s="2"/>
    </row>
    <row r="500" spans="1:9" s="32" customFormat="1" ht="15" x14ac:dyDescent="0.2">
      <c r="A500" s="39"/>
      <c r="B500" s="29" t="s">
        <v>122</v>
      </c>
      <c r="C500" s="7">
        <v>45</v>
      </c>
      <c r="D500" s="7">
        <v>9</v>
      </c>
      <c r="E500" s="31">
        <f t="shared" si="185"/>
        <v>6.5655091917128684E-3</v>
      </c>
      <c r="F500" s="31">
        <f t="shared" si="186"/>
        <v>1.0363887609396592E-3</v>
      </c>
      <c r="G500" s="11">
        <f t="shared" si="184"/>
        <v>-0.8</v>
      </c>
      <c r="H500" s="25">
        <f t="shared" si="187"/>
        <v>-5.2524073533702954E-3</v>
      </c>
      <c r="I500" s="2"/>
    </row>
    <row r="501" spans="1:9" s="32" customFormat="1" ht="30" x14ac:dyDescent="0.2">
      <c r="A501" s="39"/>
      <c r="B501" s="29" t="s">
        <v>295</v>
      </c>
      <c r="C501" s="7">
        <v>58</v>
      </c>
      <c r="D501" s="7">
        <v>21</v>
      </c>
      <c r="E501" s="31">
        <f t="shared" si="185"/>
        <v>8.4622118470965863E-3</v>
      </c>
      <c r="F501" s="31">
        <f t="shared" si="186"/>
        <v>2.4182404421925381E-3</v>
      </c>
      <c r="G501" s="11">
        <f t="shared" si="184"/>
        <v>-0.63793103448275867</v>
      </c>
      <c r="H501" s="25">
        <f t="shared" si="187"/>
        <v>-5.3983075576305812E-3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1</v>
      </c>
      <c r="D503" s="7">
        <v>0</v>
      </c>
      <c r="E503" s="31">
        <f t="shared" si="185"/>
        <v>1.4590020426028595E-4</v>
      </c>
      <c r="F503" s="31" t="str">
        <f t="shared" si="186"/>
        <v/>
      </c>
      <c r="G503" s="11">
        <f t="shared" si="184"/>
        <v>-1</v>
      </c>
      <c r="H503" s="25">
        <f t="shared" si="187"/>
        <v>-1.4590020426028595E-4</v>
      </c>
      <c r="I503" s="2"/>
    </row>
    <row r="504" spans="1:9" s="32" customFormat="1" ht="30" x14ac:dyDescent="0.2">
      <c r="A504" s="39"/>
      <c r="B504" s="29" t="s">
        <v>297</v>
      </c>
      <c r="C504" s="7">
        <v>15</v>
      </c>
      <c r="D504" s="7">
        <v>46</v>
      </c>
      <c r="E504" s="31">
        <f t="shared" si="185"/>
        <v>2.1885030639042895E-3</v>
      </c>
      <c r="F504" s="31">
        <f t="shared" si="186"/>
        <v>5.2970981114693685E-3</v>
      </c>
      <c r="G504" s="11">
        <f t="shared" si="184"/>
        <v>2.0666666666666669</v>
      </c>
      <c r="H504" s="25">
        <f t="shared" si="187"/>
        <v>4.5229063320688656E-3</v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1</v>
      </c>
      <c r="E505" s="31" t="str">
        <f t="shared" si="185"/>
        <v/>
      </c>
      <c r="F505" s="31">
        <f t="shared" si="186"/>
        <v>1.1515430677107324E-4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2</v>
      </c>
      <c r="E506" s="31" t="str">
        <f t="shared" si="185"/>
        <v/>
      </c>
      <c r="F506" s="31">
        <f t="shared" si="186"/>
        <v>2.3030861354214648E-4</v>
      </c>
      <c r="G506" s="11">
        <f t="shared" si="184"/>
        <v>1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2</v>
      </c>
      <c r="D510" s="7">
        <v>0</v>
      </c>
      <c r="E510" s="31">
        <f t="shared" si="185"/>
        <v>2.9180040852057191E-4</v>
      </c>
      <c r="F510" s="31" t="str">
        <f t="shared" si="186"/>
        <v/>
      </c>
      <c r="G510" s="11">
        <f t="shared" si="184"/>
        <v>-1</v>
      </c>
      <c r="H510" s="25">
        <f t="shared" si="187"/>
        <v>-2.9180040852057191E-4</v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2</v>
      </c>
      <c r="D512" s="7">
        <v>0</v>
      </c>
      <c r="E512" s="31">
        <f t="shared" si="185"/>
        <v>2.9180040852057191E-4</v>
      </c>
      <c r="F512" s="31" t="str">
        <f t="shared" si="186"/>
        <v/>
      </c>
      <c r="G512" s="11">
        <f t="shared" si="184"/>
        <v>-1</v>
      </c>
      <c r="H512" s="25">
        <f t="shared" si="187"/>
        <v>-2.9180040852057191E-4</v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1</v>
      </c>
      <c r="E513" s="31" t="str">
        <f t="shared" si="185"/>
        <v/>
      </c>
      <c r="F513" s="31">
        <f t="shared" si="186"/>
        <v>1.1515430677107324E-4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2</v>
      </c>
      <c r="E517" s="31" t="str">
        <f t="shared" si="185"/>
        <v/>
      </c>
      <c r="F517" s="31">
        <f t="shared" si="186"/>
        <v>2.3030861354214648E-4</v>
      </c>
      <c r="G517" s="11">
        <f t="shared" si="184"/>
        <v>1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6</v>
      </c>
      <c r="D518" s="7">
        <v>1</v>
      </c>
      <c r="E518" s="31">
        <f t="shared" si="185"/>
        <v>8.7540122556171583E-4</v>
      </c>
      <c r="F518" s="31">
        <f t="shared" si="186"/>
        <v>1.1515430677107324E-4</v>
      </c>
      <c r="G518" s="11">
        <f t="shared" si="184"/>
        <v>-0.83333333333333337</v>
      </c>
      <c r="H518" s="25">
        <f t="shared" si="187"/>
        <v>-7.2950102130142993E-4</v>
      </c>
      <c r="I518" s="2"/>
    </row>
    <row r="519" spans="1:9" s="32" customFormat="1" ht="15" x14ac:dyDescent="0.2">
      <c r="A519" s="39"/>
      <c r="B519" s="29" t="s">
        <v>304</v>
      </c>
      <c r="C519" s="7">
        <v>9</v>
      </c>
      <c r="D519" s="7">
        <v>0</v>
      </c>
      <c r="E519" s="31">
        <f t="shared" si="185"/>
        <v>1.3131018383425736E-3</v>
      </c>
      <c r="F519" s="31" t="str">
        <f t="shared" si="186"/>
        <v/>
      </c>
      <c r="G519" s="11">
        <f t="shared" si="184"/>
        <v>-1</v>
      </c>
      <c r="H519" s="25">
        <f t="shared" si="187"/>
        <v>-1.3131018383425736E-3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7</v>
      </c>
      <c r="D521" s="7">
        <v>5</v>
      </c>
      <c r="E521" s="31">
        <f t="shared" si="185"/>
        <v>1.0213014298220018E-3</v>
      </c>
      <c r="F521" s="31">
        <f t="shared" si="186"/>
        <v>5.7577153385536615E-4</v>
      </c>
      <c r="G521" s="11">
        <f t="shared" si="184"/>
        <v>-0.2857142857142857</v>
      </c>
      <c r="H521" s="25">
        <f t="shared" si="187"/>
        <v>-2.9180040852057196E-4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1</v>
      </c>
      <c r="E522" s="31" t="str">
        <f t="shared" si="185"/>
        <v/>
      </c>
      <c r="F522" s="31">
        <f t="shared" si="186"/>
        <v>1.1515430677107324E-4</v>
      </c>
      <c r="G522" s="11">
        <f t="shared" si="184"/>
        <v>1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3</v>
      </c>
      <c r="E523" s="31">
        <f t="shared" ref="E523" si="188">+IF(C523=0,"",C523/C$345)</f>
        <v>4.3770061278085792E-4</v>
      </c>
      <c r="F523" s="31">
        <f t="shared" ref="F523" si="189">+IF(D523=0,"",D523/D$345)</f>
        <v>3.4546292031321972E-4</v>
      </c>
      <c r="G523" s="11">
        <f t="shared" si="184"/>
        <v>0</v>
      </c>
      <c r="H523" s="25">
        <f t="shared" ref="H523" si="190">+IF(OR(AND(E523=""),(G523="")),"",E523*G523)</f>
        <v>0</v>
      </c>
      <c r="I523" s="2"/>
    </row>
    <row r="524" spans="1:9" s="32" customFormat="1" ht="15" x14ac:dyDescent="0.2">
      <c r="A524" s="39"/>
      <c r="B524" s="29" t="s">
        <v>135</v>
      </c>
      <c r="C524" s="7">
        <v>29</v>
      </c>
      <c r="D524" s="7">
        <v>5</v>
      </c>
      <c r="E524" s="31">
        <f t="shared" ref="E524:E549" si="191">+IF(C524=0,"",C524/C$345)</f>
        <v>4.2311059235482932E-3</v>
      </c>
      <c r="F524" s="31">
        <f t="shared" ref="F524:F549" si="192">+IF(D524=0,"",D524/D$345)</f>
        <v>5.7577153385536615E-4</v>
      </c>
      <c r="G524" s="11">
        <f t="shared" si="184"/>
        <v>-0.82758620689655171</v>
      </c>
      <c r="H524" s="25">
        <f t="shared" si="187"/>
        <v>-3.5016049022468633E-3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22</v>
      </c>
      <c r="D527" s="7">
        <v>12</v>
      </c>
      <c r="E527" s="31">
        <f t="shared" si="191"/>
        <v>3.2098044937262913E-3</v>
      </c>
      <c r="F527" s="31">
        <f t="shared" si="192"/>
        <v>1.3818516812528789E-3</v>
      </c>
      <c r="G527" s="11">
        <f t="shared" si="184"/>
        <v>-0.45454545454545453</v>
      </c>
      <c r="H527" s="25">
        <f t="shared" si="187"/>
        <v>-1.4590020426028597E-3</v>
      </c>
      <c r="I527" s="2"/>
    </row>
    <row r="528" spans="1:9" s="32" customFormat="1" ht="15" x14ac:dyDescent="0.2">
      <c r="A528" s="39"/>
      <c r="B528" s="29" t="s">
        <v>339</v>
      </c>
      <c r="C528" s="7">
        <v>35</v>
      </c>
      <c r="D528" s="7">
        <v>10</v>
      </c>
      <c r="E528" s="31">
        <f t="shared" si="191"/>
        <v>5.1065071491100088E-3</v>
      </c>
      <c r="F528" s="31">
        <f t="shared" si="192"/>
        <v>1.1515430677107323E-3</v>
      </c>
      <c r="G528" s="11">
        <f t="shared" si="184"/>
        <v>-0.7142857142857143</v>
      </c>
      <c r="H528" s="25">
        <f t="shared" si="187"/>
        <v>-3.6475051065071491E-3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1</v>
      </c>
      <c r="D530" s="7">
        <v>0</v>
      </c>
      <c r="E530" s="31">
        <f t="shared" si="191"/>
        <v>1.4590020426028595E-4</v>
      </c>
      <c r="F530" s="31" t="str">
        <f t="shared" si="192"/>
        <v/>
      </c>
      <c r="G530" s="11">
        <f t="shared" si="184"/>
        <v>-1</v>
      </c>
      <c r="H530" s="25">
        <f t="shared" si="187"/>
        <v>-1.4590020426028595E-4</v>
      </c>
      <c r="I530" s="2"/>
    </row>
    <row r="531" spans="1:9" s="32" customFormat="1" ht="15" x14ac:dyDescent="0.2">
      <c r="A531" s="39"/>
      <c r="B531" s="29" t="s">
        <v>340</v>
      </c>
      <c r="C531" s="7">
        <v>4</v>
      </c>
      <c r="D531" s="7">
        <v>5</v>
      </c>
      <c r="E531" s="31">
        <f t="shared" si="191"/>
        <v>5.8360081704114382E-4</v>
      </c>
      <c r="F531" s="31">
        <f t="shared" si="192"/>
        <v>5.7577153385536615E-4</v>
      </c>
      <c r="G531" s="11">
        <f t="shared" si="184"/>
        <v>0.25</v>
      </c>
      <c r="H531" s="25">
        <f t="shared" si="187"/>
        <v>1.4590020426028595E-4</v>
      </c>
      <c r="I531" s="2"/>
    </row>
    <row r="532" spans="1:9" s="32" customFormat="1" ht="15" x14ac:dyDescent="0.2">
      <c r="A532" s="39"/>
      <c r="B532" s="29" t="s">
        <v>141</v>
      </c>
      <c r="C532" s="7">
        <v>3</v>
      </c>
      <c r="D532" s="7">
        <v>0</v>
      </c>
      <c r="E532" s="31">
        <f t="shared" si="191"/>
        <v>4.3770061278085792E-4</v>
      </c>
      <c r="F532" s="31" t="str">
        <f t="shared" si="192"/>
        <v/>
      </c>
      <c r="G532" s="11">
        <f t="shared" si="184"/>
        <v>-1</v>
      </c>
      <c r="H532" s="25">
        <f t="shared" si="187"/>
        <v>-4.3770061278085792E-4</v>
      </c>
      <c r="I532" s="2"/>
    </row>
    <row r="533" spans="1:9" s="32" customFormat="1" ht="15" x14ac:dyDescent="0.2">
      <c r="A533" s="39"/>
      <c r="B533" s="29" t="s">
        <v>134</v>
      </c>
      <c r="C533" s="7">
        <v>1</v>
      </c>
      <c r="D533" s="7">
        <v>0</v>
      </c>
      <c r="E533" s="31">
        <f t="shared" si="191"/>
        <v>1.4590020426028595E-4</v>
      </c>
      <c r="F533" s="31" t="str">
        <f t="shared" si="192"/>
        <v/>
      </c>
      <c r="G533" s="11">
        <f t="shared" si="184"/>
        <v>-1</v>
      </c>
      <c r="H533" s="25">
        <f t="shared" si="187"/>
        <v>-1.4590020426028595E-4</v>
      </c>
      <c r="I533" s="2"/>
    </row>
    <row r="534" spans="1:9" s="32" customFormat="1" ht="15" x14ac:dyDescent="0.2">
      <c r="A534" s="39"/>
      <c r="B534" s="29" t="s">
        <v>306</v>
      </c>
      <c r="C534" s="7">
        <v>4</v>
      </c>
      <c r="D534" s="7">
        <v>0</v>
      </c>
      <c r="E534" s="31">
        <f t="shared" si="191"/>
        <v>5.8360081704114382E-4</v>
      </c>
      <c r="F534" s="31" t="str">
        <f t="shared" si="192"/>
        <v/>
      </c>
      <c r="G534" s="11">
        <f t="shared" si="184"/>
        <v>-1</v>
      </c>
      <c r="H534" s="25">
        <f t="shared" si="187"/>
        <v>-5.8360081704114382E-4</v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</v>
      </c>
      <c r="D537" s="7">
        <v>3</v>
      </c>
      <c r="E537" s="31">
        <f t="shared" si="191"/>
        <v>1.4590020426028595E-4</v>
      </c>
      <c r="F537" s="31">
        <f t="shared" si="192"/>
        <v>3.4546292031321972E-4</v>
      </c>
      <c r="G537" s="11">
        <f t="shared" si="184"/>
        <v>2</v>
      </c>
      <c r="H537" s="25">
        <f t="shared" si="187"/>
        <v>2.9180040852057191E-4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15</v>
      </c>
      <c r="D539" s="7">
        <v>18</v>
      </c>
      <c r="E539" s="31">
        <f t="shared" si="191"/>
        <v>2.1885030639042895E-3</v>
      </c>
      <c r="F539" s="31">
        <f t="shared" si="192"/>
        <v>2.0727775218793184E-3</v>
      </c>
      <c r="G539" s="11">
        <f t="shared" si="184"/>
        <v>0.2</v>
      </c>
      <c r="H539" s="25">
        <f t="shared" si="187"/>
        <v>4.3770061278085792E-4</v>
      </c>
      <c r="I539" s="2"/>
    </row>
    <row r="540" spans="1:9" s="32" customFormat="1" ht="30" x14ac:dyDescent="0.2">
      <c r="A540" s="39"/>
      <c r="B540" s="29" t="s">
        <v>508</v>
      </c>
      <c r="C540" s="7">
        <v>6</v>
      </c>
      <c r="D540" s="7">
        <v>14</v>
      </c>
      <c r="E540" s="31">
        <f t="shared" si="191"/>
        <v>8.7540122556171583E-4</v>
      </c>
      <c r="F540" s="31">
        <f t="shared" si="192"/>
        <v>1.6121602947950253E-3</v>
      </c>
      <c r="G540" s="11">
        <f t="shared" si="184"/>
        <v>1.3333333333333333</v>
      </c>
      <c r="H540" s="25">
        <f t="shared" si="187"/>
        <v>1.1672016340822876E-3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55</v>
      </c>
      <c r="D542" s="7">
        <v>61</v>
      </c>
      <c r="E542" s="31">
        <f t="shared" si="191"/>
        <v>8.0245112343157281E-3</v>
      </c>
      <c r="F542" s="31">
        <f t="shared" si="192"/>
        <v>7.0244127130354673E-3</v>
      </c>
      <c r="G542" s="11">
        <f t="shared" ref="G542:G564" si="193">+IF(AND(C542=0,D542=0)," ",IF(C542=0,1,IF(D542=0,-1,(D542-C542)/C542)))</f>
        <v>0.10909090909090909</v>
      </c>
      <c r="H542" s="25">
        <f t="shared" si="187"/>
        <v>8.7540122556171572E-4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1</v>
      </c>
      <c r="E543" s="31" t="str">
        <f t="shared" si="191"/>
        <v/>
      </c>
      <c r="F543" s="31">
        <f t="shared" si="192"/>
        <v>1.1515430677107324E-4</v>
      </c>
      <c r="G543" s="11">
        <f t="shared" si="193"/>
        <v>1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3</v>
      </c>
      <c r="E544" s="31" t="str">
        <f t="shared" si="191"/>
        <v/>
      </c>
      <c r="F544" s="31">
        <f t="shared" si="192"/>
        <v>3.4546292031321972E-4</v>
      </c>
      <c r="G544" s="11">
        <f t="shared" si="193"/>
        <v>1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1</v>
      </c>
      <c r="D545" s="7">
        <v>0</v>
      </c>
      <c r="E545" s="31">
        <f t="shared" si="191"/>
        <v>1.4590020426028595E-4</v>
      </c>
      <c r="F545" s="31" t="str">
        <f t="shared" si="192"/>
        <v/>
      </c>
      <c r="G545" s="11">
        <f t="shared" si="193"/>
        <v>-1</v>
      </c>
      <c r="H545" s="25">
        <f t="shared" si="187"/>
        <v>-1.4590020426028595E-4</v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98</v>
      </c>
      <c r="D547" s="7">
        <v>191</v>
      </c>
      <c r="E547" s="31">
        <f t="shared" si="191"/>
        <v>1.4298220017508025E-2</v>
      </c>
      <c r="F547" s="31">
        <f t="shared" si="192"/>
        <v>2.1994472593274989E-2</v>
      </c>
      <c r="G547" s="11">
        <f t="shared" si="193"/>
        <v>0.94897959183673475</v>
      </c>
      <c r="H547" s="25">
        <f t="shared" si="187"/>
        <v>1.3568718996206595E-2</v>
      </c>
      <c r="I547" s="2"/>
    </row>
    <row r="548" spans="1:9" s="32" customFormat="1" ht="15" x14ac:dyDescent="0.2">
      <c r="A548" s="39"/>
      <c r="B548" s="29" t="s">
        <v>142</v>
      </c>
      <c r="C548" s="7">
        <v>70</v>
      </c>
      <c r="D548" s="7">
        <v>17</v>
      </c>
      <c r="E548" s="31">
        <f t="shared" si="191"/>
        <v>1.0213014298220018E-2</v>
      </c>
      <c r="F548" s="31">
        <f t="shared" si="192"/>
        <v>1.9576232151082449E-3</v>
      </c>
      <c r="G548" s="11">
        <f t="shared" si="193"/>
        <v>-0.75714285714285712</v>
      </c>
      <c r="H548" s="25">
        <f t="shared" si="187"/>
        <v>-7.7327108257951556E-3</v>
      </c>
      <c r="I548" s="2"/>
    </row>
    <row r="549" spans="1:9" s="32" customFormat="1" ht="15" x14ac:dyDescent="0.2">
      <c r="A549" s="39"/>
      <c r="B549" s="29" t="s">
        <v>314</v>
      </c>
      <c r="C549" s="7">
        <v>183</v>
      </c>
      <c r="D549" s="7">
        <v>154</v>
      </c>
      <c r="E549" s="31">
        <f t="shared" si="191"/>
        <v>2.669973737963233E-2</v>
      </c>
      <c r="F549" s="31">
        <f t="shared" si="192"/>
        <v>1.7733763242745278E-2</v>
      </c>
      <c r="G549" s="11">
        <f t="shared" si="193"/>
        <v>-0.15846994535519127</v>
      </c>
      <c r="H549" s="25">
        <f t="shared" si="187"/>
        <v>-4.2311059235482932E-3</v>
      </c>
      <c r="I549" s="2"/>
    </row>
    <row r="550" spans="1:9" s="32" customFormat="1" ht="15" x14ac:dyDescent="0.2">
      <c r="A550" s="39"/>
      <c r="B550" s="29" t="s">
        <v>551</v>
      </c>
      <c r="C550" s="7">
        <v>12</v>
      </c>
      <c r="D550" s="7">
        <v>22</v>
      </c>
      <c r="E550" s="31">
        <f t="shared" ref="E550" si="194">+IF(C550=0,"",C550/C$345)</f>
        <v>1.7508024511234317E-3</v>
      </c>
      <c r="F550" s="31">
        <f t="shared" ref="F550" si="195">+IF(D550=0,"",D550/D$345)</f>
        <v>2.5333947489636112E-3</v>
      </c>
      <c r="G550" s="11">
        <f t="shared" si="193"/>
        <v>0.83333333333333337</v>
      </c>
      <c r="H550" s="25">
        <f t="shared" ref="H550" si="196">+IF(OR(AND(E550=""),(G550="")),"",E550*G550)</f>
        <v>1.4590020426028599E-3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62</v>
      </c>
      <c r="D556" s="7">
        <v>76</v>
      </c>
      <c r="E556" s="31">
        <f t="shared" si="197"/>
        <v>9.0458126641377295E-3</v>
      </c>
      <c r="F556" s="31">
        <f t="shared" si="198"/>
        <v>8.7517273146015661E-3</v>
      </c>
      <c r="G556" s="11">
        <f t="shared" si="193"/>
        <v>0.22580645161290322</v>
      </c>
      <c r="H556" s="25">
        <f t="shared" si="199"/>
        <v>2.0426028596440032E-3</v>
      </c>
      <c r="I556" s="2"/>
    </row>
    <row r="557" spans="1:9" s="32" customFormat="1" ht="15" x14ac:dyDescent="0.2">
      <c r="A557" s="39"/>
      <c r="B557" s="29" t="s">
        <v>510</v>
      </c>
      <c r="C557" s="7">
        <v>11</v>
      </c>
      <c r="D557" s="7">
        <v>8</v>
      </c>
      <c r="E557" s="31">
        <f t="shared" si="197"/>
        <v>1.6049022468631457E-3</v>
      </c>
      <c r="F557" s="31">
        <f t="shared" si="198"/>
        <v>9.2123445416858593E-4</v>
      </c>
      <c r="G557" s="11">
        <f t="shared" si="193"/>
        <v>-0.27272727272727271</v>
      </c>
      <c r="H557" s="25">
        <f t="shared" si="199"/>
        <v>-4.3770061278085786E-4</v>
      </c>
      <c r="I557" s="2"/>
    </row>
    <row r="558" spans="1:9" s="32" customFormat="1" ht="15" x14ac:dyDescent="0.2">
      <c r="A558" s="39"/>
      <c r="B558" s="29" t="s">
        <v>317</v>
      </c>
      <c r="C558" s="7">
        <v>8</v>
      </c>
      <c r="D558" s="7">
        <v>21</v>
      </c>
      <c r="E558" s="31">
        <f t="shared" si="197"/>
        <v>1.1672016340822876E-3</v>
      </c>
      <c r="F558" s="31">
        <f t="shared" si="198"/>
        <v>2.4182404421925381E-3</v>
      </c>
      <c r="G558" s="11">
        <f t="shared" si="193"/>
        <v>1.625</v>
      </c>
      <c r="H558" s="25">
        <f t="shared" si="199"/>
        <v>1.8967026553837175E-3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1</v>
      </c>
      <c r="E559" s="31" t="str">
        <f t="shared" si="197"/>
        <v/>
      </c>
      <c r="F559" s="31">
        <f t="shared" si="198"/>
        <v>1.1515430677107324E-4</v>
      </c>
      <c r="G559" s="11">
        <f t="shared" si="193"/>
        <v>1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3</v>
      </c>
      <c r="D560" s="7">
        <v>0</v>
      </c>
      <c r="E560" s="31">
        <f t="shared" si="197"/>
        <v>4.3770061278085792E-4</v>
      </c>
      <c r="F560" s="31" t="str">
        <f t="shared" si="198"/>
        <v/>
      </c>
      <c r="G560" s="11">
        <f t="shared" si="193"/>
        <v>-1</v>
      </c>
      <c r="H560" s="25">
        <f t="shared" si="199"/>
        <v>-4.3770061278085792E-4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4</v>
      </c>
      <c r="E562" s="31" t="str">
        <f t="shared" si="197"/>
        <v/>
      </c>
      <c r="F562" s="31">
        <f t="shared" si="198"/>
        <v>4.6061722708429296E-4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2656</v>
      </c>
      <c r="D570" s="52">
        <f>SUM(D571:D596)</f>
        <v>3200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0.20481927710843373</v>
      </c>
      <c r="H570" s="54">
        <f>+IF(OR(AND(E570=""),(G570="")),"",E570*G570)</f>
        <v>0.20481927710843373</v>
      </c>
    </row>
    <row r="571" spans="1:9" s="32" customFormat="1" ht="15" x14ac:dyDescent="0.2">
      <c r="A571" s="39"/>
      <c r="B571" s="29" t="s">
        <v>322</v>
      </c>
      <c r="C571" s="7">
        <v>5</v>
      </c>
      <c r="D571" s="7">
        <v>13</v>
      </c>
      <c r="E571" s="31">
        <f t="shared" si="200"/>
        <v>1.8825301204819277E-3</v>
      </c>
      <c r="F571" s="31">
        <f t="shared" si="201"/>
        <v>4.0625000000000001E-3</v>
      </c>
      <c r="G571" s="11">
        <f t="shared" ref="G571:G596" si="202">+IF(AND(C571=0,D571=0)," ",IF(C571=0,1,IF(D571=0,-1,(D571-C571)/C571)))</f>
        <v>1.6</v>
      </c>
      <c r="H571" s="25">
        <f>+IF(OR(AND(E571=""),(G571="")),"",E571*G571)</f>
        <v>3.0120481927710845E-3</v>
      </c>
      <c r="I571" s="2"/>
    </row>
    <row r="572" spans="1:9" s="32" customFormat="1" ht="15" x14ac:dyDescent="0.2">
      <c r="A572" s="39"/>
      <c r="B572" s="29" t="s">
        <v>144</v>
      </c>
      <c r="C572" s="7">
        <v>67</v>
      </c>
      <c r="D572" s="7">
        <v>85</v>
      </c>
      <c r="E572" s="31">
        <f t="shared" si="200"/>
        <v>2.5225903614457833E-2</v>
      </c>
      <c r="F572" s="31">
        <f t="shared" si="201"/>
        <v>2.6562499999999999E-2</v>
      </c>
      <c r="G572" s="11">
        <f t="shared" si="202"/>
        <v>0.26865671641791045</v>
      </c>
      <c r="H572" s="25">
        <f t="shared" ref="H572:H596" si="203">+IF(OR(AND(E572=""),(G572="")),"",E572*G572)</f>
        <v>6.7771084337349399E-3</v>
      </c>
      <c r="I572" s="2"/>
    </row>
    <row r="573" spans="1:9" s="32" customFormat="1" ht="15" x14ac:dyDescent="0.2">
      <c r="A573" s="39"/>
      <c r="B573" s="29" t="s">
        <v>584</v>
      </c>
      <c r="C573" s="7">
        <v>120</v>
      </c>
      <c r="D573" s="7">
        <v>119</v>
      </c>
      <c r="E573" s="31">
        <f t="shared" si="200"/>
        <v>4.5180722891566265E-2</v>
      </c>
      <c r="F573" s="31">
        <f t="shared" si="201"/>
        <v>3.7187499999999998E-2</v>
      </c>
      <c r="G573" s="11">
        <f t="shared" si="202"/>
        <v>-8.3333333333333332E-3</v>
      </c>
      <c r="H573" s="25">
        <f t="shared" si="203"/>
        <v>-3.7650602409638556E-4</v>
      </c>
      <c r="I573" s="2"/>
    </row>
    <row r="574" spans="1:9" s="32" customFormat="1" ht="15" x14ac:dyDescent="0.2">
      <c r="A574" s="39"/>
      <c r="B574" s="29" t="s">
        <v>323</v>
      </c>
      <c r="C574" s="7">
        <v>128</v>
      </c>
      <c r="D574" s="7">
        <v>119</v>
      </c>
      <c r="E574" s="31">
        <f t="shared" si="200"/>
        <v>4.8192771084337352E-2</v>
      </c>
      <c r="F574" s="31">
        <f t="shared" si="201"/>
        <v>3.7187499999999998E-2</v>
      </c>
      <c r="G574" s="11">
        <f t="shared" si="202"/>
        <v>-7.03125E-2</v>
      </c>
      <c r="H574" s="25">
        <f t="shared" si="203"/>
        <v>-3.3885542168674699E-3</v>
      </c>
      <c r="I574" s="2"/>
    </row>
    <row r="575" spans="1:9" s="32" customFormat="1" ht="15" x14ac:dyDescent="0.2">
      <c r="A575" s="39"/>
      <c r="B575" s="29" t="s">
        <v>145</v>
      </c>
      <c r="C575" s="7">
        <v>9</v>
      </c>
      <c r="D575" s="7">
        <v>11</v>
      </c>
      <c r="E575" s="31">
        <f t="shared" si="200"/>
        <v>3.3885542168674699E-3</v>
      </c>
      <c r="F575" s="31">
        <f t="shared" si="201"/>
        <v>3.4375E-3</v>
      </c>
      <c r="G575" s="11">
        <f t="shared" si="202"/>
        <v>0.22222222222222221</v>
      </c>
      <c r="H575" s="25">
        <f t="shared" si="203"/>
        <v>7.5301204819277102E-4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6</v>
      </c>
      <c r="D577" s="7">
        <v>3</v>
      </c>
      <c r="E577" s="31">
        <f t="shared" si="200"/>
        <v>2.2590361445783132E-3</v>
      </c>
      <c r="F577" s="31">
        <f t="shared" si="201"/>
        <v>9.3749999999999997E-4</v>
      </c>
      <c r="G577" s="11">
        <f t="shared" si="202"/>
        <v>-0.5</v>
      </c>
      <c r="H577" s="25">
        <f t="shared" si="203"/>
        <v>-1.1295180722891566E-3</v>
      </c>
      <c r="I577" s="2"/>
    </row>
    <row r="578" spans="1:9" s="32" customFormat="1" ht="15" x14ac:dyDescent="0.2">
      <c r="A578" s="39"/>
      <c r="B578" s="29" t="s">
        <v>324</v>
      </c>
      <c r="C578" s="7">
        <v>1</v>
      </c>
      <c r="D578" s="7">
        <v>20</v>
      </c>
      <c r="E578" s="31">
        <f t="shared" si="200"/>
        <v>3.7650602409638556E-4</v>
      </c>
      <c r="F578" s="31">
        <f t="shared" si="201"/>
        <v>6.2500000000000003E-3</v>
      </c>
      <c r="G578" s="11">
        <f t="shared" si="202"/>
        <v>19</v>
      </c>
      <c r="H578" s="25">
        <f t="shared" si="203"/>
        <v>7.1536144578313258E-3</v>
      </c>
      <c r="I578" s="2"/>
    </row>
    <row r="579" spans="1:9" s="32" customFormat="1" ht="15" x14ac:dyDescent="0.2">
      <c r="A579" s="39"/>
      <c r="B579" s="29" t="s">
        <v>325</v>
      </c>
      <c r="C579" s="7">
        <v>21</v>
      </c>
      <c r="D579" s="7">
        <v>11</v>
      </c>
      <c r="E579" s="31">
        <f t="shared" si="200"/>
        <v>7.9066265060240958E-3</v>
      </c>
      <c r="F579" s="31">
        <f t="shared" si="201"/>
        <v>3.4375E-3</v>
      </c>
      <c r="G579" s="11">
        <f t="shared" si="202"/>
        <v>-0.47619047619047616</v>
      </c>
      <c r="H579" s="25">
        <f t="shared" si="203"/>
        <v>-3.765060240963855E-3</v>
      </c>
      <c r="I579" s="2"/>
    </row>
    <row r="580" spans="1:9" s="32" customFormat="1" ht="15" x14ac:dyDescent="0.2">
      <c r="A580" s="39"/>
      <c r="B580" s="29" t="s">
        <v>513</v>
      </c>
      <c r="C580" s="7">
        <v>17</v>
      </c>
      <c r="D580" s="7">
        <v>5</v>
      </c>
      <c r="E580" s="31">
        <f t="shared" si="200"/>
        <v>6.400602409638554E-3</v>
      </c>
      <c r="F580" s="31">
        <f t="shared" si="201"/>
        <v>1.5625000000000001E-3</v>
      </c>
      <c r="G580" s="11">
        <f t="shared" si="202"/>
        <v>-0.70588235294117652</v>
      </c>
      <c r="H580" s="25">
        <f t="shared" si="203"/>
        <v>-4.5180722891566263E-3</v>
      </c>
      <c r="I580" s="2"/>
    </row>
    <row r="581" spans="1:9" s="32" customFormat="1" ht="15" x14ac:dyDescent="0.2">
      <c r="A581" s="39"/>
      <c r="B581" s="29" t="s">
        <v>543</v>
      </c>
      <c r="C581" s="7">
        <v>15</v>
      </c>
      <c r="D581" s="7">
        <v>15</v>
      </c>
      <c r="E581" s="31">
        <f t="shared" ref="E581" si="204">+IF(C581=0,"",C581/C$570)</f>
        <v>5.6475903614457831E-3</v>
      </c>
      <c r="F581" s="31">
        <f t="shared" ref="F581" si="205">+IF(D581=0,"",D581/D$570)</f>
        <v>4.6874999999999998E-3</v>
      </c>
      <c r="G581" s="11">
        <f t="shared" si="202"/>
        <v>0</v>
      </c>
      <c r="H581" s="25">
        <f t="shared" ref="H581" si="206">+IF(OR(AND(E581=""),(G581="")),"",E581*G581)</f>
        <v>0</v>
      </c>
      <c r="I581" s="2"/>
    </row>
    <row r="582" spans="1:9" s="32" customFormat="1" ht="15" x14ac:dyDescent="0.2">
      <c r="A582" s="48"/>
      <c r="B582" s="29" t="s">
        <v>595</v>
      </c>
      <c r="C582" s="30">
        <v>1</v>
      </c>
      <c r="D582" s="7">
        <v>0</v>
      </c>
      <c r="E582" s="31">
        <f t="shared" ref="E582" si="207">+IF(C582=0,"",C582/C$570)</f>
        <v>3.7650602409638556E-4</v>
      </c>
      <c r="F582" s="31" t="str">
        <f t="shared" ref="F582" si="208">+IF(D582=0,"",D582/D$570)</f>
        <v/>
      </c>
      <c r="G582" s="11">
        <f t="shared" si="202"/>
        <v>-1</v>
      </c>
      <c r="H582" s="25">
        <f t="shared" ref="H582" si="209">+IF(OR(AND(E582=""),(G582="")),"",E582*G582)</f>
        <v>-3.7650602409638556E-4</v>
      </c>
      <c r="I582" s="2"/>
    </row>
    <row r="583" spans="1:9" s="32" customFormat="1" ht="15" x14ac:dyDescent="0.2">
      <c r="A583" s="39"/>
      <c r="B583" s="29" t="s">
        <v>326</v>
      </c>
      <c r="C583" s="7">
        <v>79</v>
      </c>
      <c r="D583" s="7">
        <v>123</v>
      </c>
      <c r="E583" s="31">
        <f t="shared" ref="E583:E596" si="210">+IF(C583=0,"",C583/C$570)</f>
        <v>2.9743975903614456E-2</v>
      </c>
      <c r="F583" s="31">
        <f t="shared" ref="F583:F596" si="211">+IF(D583=0,"",D583/D$570)</f>
        <v>3.8437499999999999E-2</v>
      </c>
      <c r="G583" s="11">
        <f t="shared" si="202"/>
        <v>0.55696202531645567</v>
      </c>
      <c r="H583" s="25">
        <f t="shared" si="203"/>
        <v>1.6566265060240962E-2</v>
      </c>
      <c r="I583" s="2"/>
    </row>
    <row r="584" spans="1:9" s="32" customFormat="1" ht="15" x14ac:dyDescent="0.2">
      <c r="A584" s="39"/>
      <c r="B584" s="29" t="s">
        <v>327</v>
      </c>
      <c r="C584" s="7">
        <v>1197</v>
      </c>
      <c r="D584" s="7">
        <v>312</v>
      </c>
      <c r="E584" s="31">
        <f t="shared" si="210"/>
        <v>0.45067771084337349</v>
      </c>
      <c r="F584" s="31">
        <f t="shared" si="211"/>
        <v>9.7500000000000003E-2</v>
      </c>
      <c r="G584" s="11">
        <f t="shared" si="202"/>
        <v>-0.73934837092731831</v>
      </c>
      <c r="H584" s="25">
        <f t="shared" si="203"/>
        <v>-0.33320783132530118</v>
      </c>
      <c r="I584" s="2"/>
    </row>
    <row r="585" spans="1:9" s="32" customFormat="1" ht="15" x14ac:dyDescent="0.2">
      <c r="A585" s="39"/>
      <c r="B585" s="29" t="s">
        <v>147</v>
      </c>
      <c r="C585" s="7">
        <v>2</v>
      </c>
      <c r="D585" s="7">
        <v>27</v>
      </c>
      <c r="E585" s="31">
        <f t="shared" si="210"/>
        <v>7.5301204819277112E-4</v>
      </c>
      <c r="F585" s="31">
        <f t="shared" si="211"/>
        <v>8.4375000000000006E-3</v>
      </c>
      <c r="G585" s="11">
        <f t="shared" si="202"/>
        <v>12.5</v>
      </c>
      <c r="H585" s="25">
        <f t="shared" si="203"/>
        <v>9.4126506024096394E-3</v>
      </c>
      <c r="I585" s="2"/>
    </row>
    <row r="586" spans="1:9" s="32" customFormat="1" ht="15" x14ac:dyDescent="0.2">
      <c r="A586" s="39"/>
      <c r="B586" s="29" t="s">
        <v>148</v>
      </c>
      <c r="C586" s="7">
        <v>38</v>
      </c>
      <c r="D586" s="7">
        <v>51</v>
      </c>
      <c r="E586" s="31">
        <f t="shared" si="210"/>
        <v>1.430722891566265E-2</v>
      </c>
      <c r="F586" s="31">
        <f t="shared" si="211"/>
        <v>1.59375E-2</v>
      </c>
      <c r="G586" s="11">
        <f t="shared" si="202"/>
        <v>0.34210526315789475</v>
      </c>
      <c r="H586" s="25">
        <f t="shared" si="203"/>
        <v>4.8945783132530122E-3</v>
      </c>
      <c r="I586" s="2"/>
    </row>
    <row r="587" spans="1:9" s="32" customFormat="1" ht="15" x14ac:dyDescent="0.2">
      <c r="A587" s="39"/>
      <c r="B587" s="29" t="s">
        <v>328</v>
      </c>
      <c r="C587" s="7">
        <v>695</v>
      </c>
      <c r="D587" s="7">
        <v>1975</v>
      </c>
      <c r="E587" s="31">
        <f t="shared" si="210"/>
        <v>0.26167168674698793</v>
      </c>
      <c r="F587" s="31">
        <f t="shared" si="211"/>
        <v>0.6171875</v>
      </c>
      <c r="G587" s="11">
        <f t="shared" si="202"/>
        <v>1.8417266187050361</v>
      </c>
      <c r="H587" s="25">
        <f t="shared" si="203"/>
        <v>0.48192771084337349</v>
      </c>
      <c r="I587" s="2"/>
    </row>
    <row r="588" spans="1:9" s="32" customFormat="1" ht="15" x14ac:dyDescent="0.2">
      <c r="A588" s="39"/>
      <c r="B588" s="29" t="s">
        <v>149</v>
      </c>
      <c r="C588" s="7">
        <v>122</v>
      </c>
      <c r="D588" s="7">
        <v>81</v>
      </c>
      <c r="E588" s="31">
        <f t="shared" si="210"/>
        <v>4.5933734939759038E-2</v>
      </c>
      <c r="F588" s="31">
        <f t="shared" si="211"/>
        <v>2.5312500000000002E-2</v>
      </c>
      <c r="G588" s="11">
        <f t="shared" si="202"/>
        <v>-0.33606557377049179</v>
      </c>
      <c r="H588" s="25">
        <f t="shared" si="203"/>
        <v>-1.5436746987951807E-2</v>
      </c>
      <c r="I588" s="2"/>
    </row>
    <row r="589" spans="1:9" s="32" customFormat="1" ht="15" x14ac:dyDescent="0.2">
      <c r="A589" s="39"/>
      <c r="B589" s="29" t="s">
        <v>329</v>
      </c>
      <c r="C589" s="7">
        <v>2</v>
      </c>
      <c r="D589" s="7">
        <v>2</v>
      </c>
      <c r="E589" s="31">
        <f t="shared" si="210"/>
        <v>7.5301204819277112E-4</v>
      </c>
      <c r="F589" s="31">
        <f t="shared" si="211"/>
        <v>6.2500000000000001E-4</v>
      </c>
      <c r="G589" s="11">
        <f t="shared" si="202"/>
        <v>0</v>
      </c>
      <c r="H589" s="25">
        <f t="shared" si="203"/>
        <v>0</v>
      </c>
      <c r="I589" s="2"/>
    </row>
    <row r="590" spans="1:9" s="32" customFormat="1" ht="15" x14ac:dyDescent="0.2">
      <c r="A590" s="39"/>
      <c r="B590" s="29" t="s">
        <v>150</v>
      </c>
      <c r="C590" s="7">
        <v>3</v>
      </c>
      <c r="D590" s="7">
        <v>8</v>
      </c>
      <c r="E590" s="31">
        <f t="shared" si="210"/>
        <v>1.1295180722891566E-3</v>
      </c>
      <c r="F590" s="31">
        <f t="shared" si="211"/>
        <v>2.5000000000000001E-3</v>
      </c>
      <c r="G590" s="11">
        <f t="shared" si="202"/>
        <v>1.6666666666666667</v>
      </c>
      <c r="H590" s="25">
        <f t="shared" si="203"/>
        <v>1.8825301204819277E-3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2</v>
      </c>
      <c r="E591" s="31" t="str">
        <f t="shared" si="210"/>
        <v/>
      </c>
      <c r="F591" s="31">
        <f t="shared" si="211"/>
        <v>6.2500000000000001E-4</v>
      </c>
      <c r="G591" s="11">
        <f t="shared" si="202"/>
        <v>1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53</v>
      </c>
      <c r="D592" s="7">
        <v>20</v>
      </c>
      <c r="E592" s="31">
        <f t="shared" si="210"/>
        <v>1.9954819277108432E-2</v>
      </c>
      <c r="F592" s="31">
        <f t="shared" si="211"/>
        <v>6.2500000000000003E-3</v>
      </c>
      <c r="G592" s="11">
        <f t="shared" si="202"/>
        <v>-0.62264150943396224</v>
      </c>
      <c r="H592" s="25">
        <f t="shared" si="203"/>
        <v>-1.2424698795180721E-2</v>
      </c>
      <c r="I592" s="2"/>
    </row>
    <row r="593" spans="1:9" s="32" customFormat="1" ht="15" x14ac:dyDescent="0.2">
      <c r="A593" s="39"/>
      <c r="B593" s="29" t="s">
        <v>331</v>
      </c>
      <c r="C593" s="7">
        <v>10</v>
      </c>
      <c r="D593" s="7">
        <v>0</v>
      </c>
      <c r="E593" s="31">
        <f t="shared" si="210"/>
        <v>3.7650602409638554E-3</v>
      </c>
      <c r="F593" s="31" t="str">
        <f t="shared" si="211"/>
        <v/>
      </c>
      <c r="G593" s="11">
        <f t="shared" si="202"/>
        <v>-1</v>
      </c>
      <c r="H593" s="25">
        <f t="shared" si="203"/>
        <v>-3.7650602409638554E-3</v>
      </c>
      <c r="I593" s="2"/>
    </row>
    <row r="594" spans="1:9" s="32" customFormat="1" ht="15" x14ac:dyDescent="0.2">
      <c r="A594" s="39"/>
      <c r="B594" s="29" t="s">
        <v>332</v>
      </c>
      <c r="C594" s="7">
        <v>20</v>
      </c>
      <c r="D594" s="7">
        <v>1</v>
      </c>
      <c r="E594" s="31">
        <f t="shared" si="210"/>
        <v>7.5301204819277108E-3</v>
      </c>
      <c r="F594" s="31">
        <f t="shared" si="211"/>
        <v>3.1250000000000001E-4</v>
      </c>
      <c r="G594" s="11">
        <f t="shared" si="202"/>
        <v>-0.95</v>
      </c>
      <c r="H594" s="25">
        <f t="shared" si="203"/>
        <v>-7.1536144578313249E-3</v>
      </c>
      <c r="I594" s="2"/>
    </row>
    <row r="595" spans="1:9" s="32" customFormat="1" ht="15" x14ac:dyDescent="0.2">
      <c r="A595" s="39"/>
      <c r="B595" s="29" t="s">
        <v>333</v>
      </c>
      <c r="C595" s="7">
        <v>6</v>
      </c>
      <c r="D595" s="7">
        <v>145</v>
      </c>
      <c r="E595" s="31">
        <f t="shared" si="210"/>
        <v>2.2590361445783132E-3</v>
      </c>
      <c r="F595" s="31">
        <f t="shared" si="211"/>
        <v>4.5312499999999999E-2</v>
      </c>
      <c r="G595" s="11">
        <f t="shared" si="202"/>
        <v>23.166666666666668</v>
      </c>
      <c r="H595" s="25">
        <f t="shared" si="203"/>
        <v>5.2334337349397589E-2</v>
      </c>
      <c r="I595" s="2"/>
    </row>
    <row r="596" spans="1:9" s="32" customFormat="1" ht="15" x14ac:dyDescent="0.2">
      <c r="A596" s="39"/>
      <c r="B596" s="29" t="s">
        <v>514</v>
      </c>
      <c r="C596" s="7">
        <v>39</v>
      </c>
      <c r="D596" s="7">
        <v>52</v>
      </c>
      <c r="E596" s="31">
        <f t="shared" si="210"/>
        <v>1.4683734939759037E-2</v>
      </c>
      <c r="F596" s="31">
        <f t="shared" si="211"/>
        <v>1.6250000000000001E-2</v>
      </c>
      <c r="G596" s="11">
        <f t="shared" si="202"/>
        <v>0.33333333333333331</v>
      </c>
      <c r="H596" s="25">
        <f t="shared" si="203"/>
        <v>4.8945783132530122E-3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5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408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353</v>
      </c>
      <c r="C8" s="52">
        <f>+C18+C74+C169+C345+C570</f>
        <v>3062</v>
      </c>
      <c r="D8" s="52">
        <f>+D18+D74+D169+D345+D570</f>
        <v>4002</v>
      </c>
      <c r="E8" s="53">
        <f>+C8/C$8</f>
        <v>1</v>
      </c>
      <c r="F8" s="53">
        <f>+D8/D$8</f>
        <v>1</v>
      </c>
      <c r="G8" s="53">
        <f>+(D8-C8)/C8</f>
        <v>0.30698889614630959</v>
      </c>
      <c r="H8" s="54">
        <f>+E8*G8</f>
        <v>0.30698889614630959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24</v>
      </c>
      <c r="D9" s="24">
        <f>+D18</f>
        <v>9</v>
      </c>
      <c r="E9" s="25">
        <f t="shared" ref="E9:E13" si="0">C9/$C$8</f>
        <v>7.8380143696930114E-3</v>
      </c>
      <c r="F9" s="25">
        <f>D9/$D$8</f>
        <v>2.2488755622188904E-3</v>
      </c>
      <c r="G9" s="11">
        <f>+IF(OR(AND(D9=0),(C9=0)),"0",((D9-C9)/C9))</f>
        <v>-0.625</v>
      </c>
      <c r="H9" s="13">
        <f>+IF(OR(AND(E9=""),(G9="")),"",E9*G9)</f>
        <v>-4.8987589810581319E-3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631</v>
      </c>
      <c r="D10" s="24">
        <f>+D74</f>
        <v>336</v>
      </c>
      <c r="E10" s="25">
        <f t="shared" si="0"/>
        <v>0.20607446113651209</v>
      </c>
      <c r="F10" s="25">
        <f>D10/$D$8</f>
        <v>8.395802098950525E-2</v>
      </c>
      <c r="G10" s="11">
        <f>+IF(OR(AND(D10=0),(C10=0)),"0",((D10-C10)/C10))</f>
        <v>-0.4675118858954041</v>
      </c>
      <c r="H10" s="13">
        <f>+IF(OR(AND(E10=""),(G10="")),"",E10*G10)</f>
        <v>-9.6342259960809931E-2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539</v>
      </c>
      <c r="D11" s="24">
        <f>+D169</f>
        <v>772</v>
      </c>
      <c r="E11" s="25">
        <f t="shared" si="0"/>
        <v>0.1760287393860222</v>
      </c>
      <c r="F11" s="25">
        <f>D11/$D$8</f>
        <v>0.19290354822588707</v>
      </c>
      <c r="G11" s="11">
        <f>+IF(OR(AND(D11=0),(C11=0)),"0",((D11-C11)/C11))</f>
        <v>0.43228200371057512</v>
      </c>
      <c r="H11" s="13">
        <f>+IF(OR(AND(E11=""),(G11="")),"",E11*G11)</f>
        <v>7.6094056172436308E-2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811</v>
      </c>
      <c r="D12" s="24">
        <f>+D345</f>
        <v>1463</v>
      </c>
      <c r="E12" s="25">
        <f t="shared" si="0"/>
        <v>0.26485956890920964</v>
      </c>
      <c r="F12" s="25">
        <f>D12/$D$8</f>
        <v>0.36556721639180412</v>
      </c>
      <c r="G12" s="11">
        <f>+IF(OR(AND(D12=0),(C12=0)),"0",((D12-C12)/C12))</f>
        <v>0.80394574599260171</v>
      </c>
      <c r="H12" s="13">
        <f>+IF(OR(AND(E12=""),(G12="")),"",E12*G12)</f>
        <v>0.21293272370999344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1057</v>
      </c>
      <c r="D13" s="24">
        <f>+D570</f>
        <v>1422</v>
      </c>
      <c r="E13" s="25">
        <f t="shared" si="0"/>
        <v>0.34519921619856303</v>
      </c>
      <c r="F13" s="25">
        <f>D13/$D$8</f>
        <v>0.35532233883058473</v>
      </c>
      <c r="G13" s="11">
        <f>+IF(OR(AND(D13=0),(C13=0)),"0",((D13-C13)/C13))</f>
        <v>0.34531693472090824</v>
      </c>
      <c r="H13" s="13">
        <f>+IF(OR(AND(E13=""),(G13="")),"",E13*G13)</f>
        <v>0.11920313520574788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24</v>
      </c>
      <c r="D18" s="52">
        <f>SUM(D19:D68)</f>
        <v>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-0.625</v>
      </c>
      <c r="H18" s="54">
        <f>+IF(OR(AND(E18=""),(G18="")),"",E18*G18)</f>
        <v>-0.625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2</v>
      </c>
      <c r="D22" s="7">
        <v>0</v>
      </c>
      <c r="E22" s="10">
        <f t="shared" si="1"/>
        <v>8.3333333333333329E-2</v>
      </c>
      <c r="F22" s="10" t="str">
        <f t="shared" si="2"/>
        <v/>
      </c>
      <c r="G22" s="11">
        <f t="shared" si="3"/>
        <v>-1</v>
      </c>
      <c r="H22" s="13">
        <f t="shared" si="4"/>
        <v>-8.3333333333333329E-2</v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4</v>
      </c>
      <c r="D24" s="7">
        <v>1</v>
      </c>
      <c r="E24" s="10">
        <f t="shared" si="1"/>
        <v>0.16666666666666666</v>
      </c>
      <c r="F24" s="10">
        <f t="shared" si="2"/>
        <v>0.1111111111111111</v>
      </c>
      <c r="G24" s="11">
        <f t="shared" si="3"/>
        <v>-0.75</v>
      </c>
      <c r="H24" s="13">
        <f t="shared" si="4"/>
        <v>-0.125</v>
      </c>
    </row>
    <row r="25" spans="1:9" s="32" customFormat="1" ht="15" x14ac:dyDescent="0.2">
      <c r="A25" s="39"/>
      <c r="B25" s="29" t="s">
        <v>515</v>
      </c>
      <c r="C25" s="7">
        <v>5</v>
      </c>
      <c r="D25" s="7">
        <v>0</v>
      </c>
      <c r="E25" s="40">
        <f t="shared" ref="E25" si="5">+IF(C25=0,"",C25/C$18)</f>
        <v>0.20833333333333334</v>
      </c>
      <c r="F25" s="40" t="str">
        <f t="shared" ref="F25" si="6">+IF(D25=0,"",D25/D$18)</f>
        <v/>
      </c>
      <c r="G25" s="11">
        <f t="shared" si="3"/>
        <v>-1</v>
      </c>
      <c r="H25" s="25">
        <f t="shared" ref="H25" si="7">+IF(OR(AND(E25=""),(G25="")),"",E25*G25)</f>
        <v>-0.20833333333333334</v>
      </c>
      <c r="I25" s="2"/>
    </row>
    <row r="26" spans="1:9" ht="15" x14ac:dyDescent="0.2">
      <c r="B26" s="5" t="s">
        <v>2</v>
      </c>
      <c r="C26" s="7">
        <v>2</v>
      </c>
      <c r="D26" s="7">
        <v>1</v>
      </c>
      <c r="E26" s="10">
        <f t="shared" si="1"/>
        <v>8.3333333333333329E-2</v>
      </c>
      <c r="F26" s="10">
        <f t="shared" si="2"/>
        <v>0.1111111111111111</v>
      </c>
      <c r="G26" s="11">
        <f t="shared" si="3"/>
        <v>-0.5</v>
      </c>
      <c r="H26" s="13">
        <f t="shared" si="4"/>
        <v>-4.1666666666666664E-2</v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2</v>
      </c>
      <c r="D28" s="7">
        <v>0</v>
      </c>
      <c r="E28" s="10">
        <f t="shared" si="1"/>
        <v>8.3333333333333329E-2</v>
      </c>
      <c r="F28" s="10" t="str">
        <f t="shared" si="2"/>
        <v/>
      </c>
      <c r="G28" s="11">
        <f t="shared" si="3"/>
        <v>-1</v>
      </c>
      <c r="H28" s="13">
        <f t="shared" si="4"/>
        <v>-8.3333333333333329E-2</v>
      </c>
    </row>
    <row r="29" spans="1:9" ht="15" x14ac:dyDescent="0.2">
      <c r="B29" s="5" t="s">
        <v>5</v>
      </c>
      <c r="C29" s="7">
        <v>2</v>
      </c>
      <c r="D29" s="7">
        <v>2</v>
      </c>
      <c r="E29" s="10">
        <f t="shared" si="1"/>
        <v>8.3333333333333329E-2</v>
      </c>
      <c r="F29" s="10">
        <f t="shared" si="2"/>
        <v>0.22222222222222221</v>
      </c>
      <c r="G29" s="11">
        <f t="shared" si="3"/>
        <v>0</v>
      </c>
      <c r="H29" s="13">
        <f t="shared" si="4"/>
        <v>0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0">
        <f t="shared" si="1"/>
        <v>4.1666666666666664E-2</v>
      </c>
      <c r="F31" s="10" t="str">
        <f t="shared" si="2"/>
        <v/>
      </c>
      <c r="G31" s="11">
        <f t="shared" si="3"/>
        <v>-1</v>
      </c>
      <c r="H31" s="13">
        <f t="shared" si="4"/>
        <v>-4.1666666666666664E-2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2</v>
      </c>
      <c r="D35" s="7">
        <v>0</v>
      </c>
      <c r="E35" s="10">
        <f t="shared" si="1"/>
        <v>8.3333333333333329E-2</v>
      </c>
      <c r="F35" s="10" t="str">
        <f t="shared" si="2"/>
        <v/>
      </c>
      <c r="G35" s="11">
        <f t="shared" si="3"/>
        <v>-1</v>
      </c>
      <c r="H35" s="13">
        <f t="shared" si="4"/>
        <v>-8.3333333333333329E-2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0</v>
      </c>
      <c r="E38" s="10">
        <f t="shared" si="1"/>
        <v>4.1666666666666664E-2</v>
      </c>
      <c r="F38" s="10" t="str">
        <f t="shared" si="2"/>
        <v/>
      </c>
      <c r="G38" s="11">
        <f t="shared" si="3"/>
        <v>-1</v>
      </c>
      <c r="H38" s="13">
        <f t="shared" si="4"/>
        <v>-4.1666666666666664E-2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3</v>
      </c>
      <c r="D49" s="7">
        <v>2</v>
      </c>
      <c r="E49" s="10">
        <f t="shared" si="1"/>
        <v>0.125</v>
      </c>
      <c r="F49" s="10">
        <f t="shared" si="2"/>
        <v>0.22222222222222221</v>
      </c>
      <c r="G49" s="11">
        <f t="shared" si="3"/>
        <v>-0.33333333333333331</v>
      </c>
      <c r="H49" s="13">
        <f t="shared" si="4"/>
        <v>-4.1666666666666664E-2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3</v>
      </c>
      <c r="E63" s="40" t="str">
        <f t="shared" ref="E63:E64" si="11">+IF(C63=0,"",C63/C$18)</f>
        <v/>
      </c>
      <c r="F63" s="40">
        <f t="shared" ref="F63:F64" si="12">+IF(D63=0,"",D63/D$18)</f>
        <v>0.33333333333333331</v>
      </c>
      <c r="G63" s="11">
        <f t="shared" si="3"/>
        <v>1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631</v>
      </c>
      <c r="D74" s="52">
        <f>SUM(D75:D163)</f>
        <v>336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-0.4675118858954041</v>
      </c>
      <c r="H74" s="54">
        <f>+IF(OR(AND(E74=""),(G74="")),"",E74*G74)</f>
        <v>-0.4675118858954041</v>
      </c>
    </row>
    <row r="75" spans="1:9" s="32" customFormat="1" ht="15" x14ac:dyDescent="0.2">
      <c r="A75" s="39"/>
      <c r="B75" s="29" t="s">
        <v>423</v>
      </c>
      <c r="C75" s="7">
        <v>2</v>
      </c>
      <c r="D75" s="7">
        <v>4</v>
      </c>
      <c r="E75" s="31">
        <f>+IF(C75=0,"",C75/C$74)</f>
        <v>3.1695721077654518E-3</v>
      </c>
      <c r="F75" s="31">
        <f>+IF(D75=0,"",D75/D$74)</f>
        <v>1.1904761904761904E-2</v>
      </c>
      <c r="G75" s="11">
        <f t="shared" ref="G75:G138" si="14">+IF(AND(C75=0,D75=0)," ",IF(C75=0,1,IF(D75=0,-1,(D75-C75)/C75)))</f>
        <v>1</v>
      </c>
      <c r="H75" s="25">
        <f>+IF(OR(AND(E75=""),(G75="")),"",E75*G75)</f>
        <v>3.1695721077654518E-3</v>
      </c>
      <c r="I75" s="2"/>
    </row>
    <row r="76" spans="1:9" s="32" customFormat="1" ht="15" x14ac:dyDescent="0.2">
      <c r="A76" s="39"/>
      <c r="B76" s="29" t="s">
        <v>563</v>
      </c>
      <c r="C76" s="7">
        <v>1</v>
      </c>
      <c r="D76" s="7">
        <v>12</v>
      </c>
      <c r="E76" s="31">
        <f t="shared" ref="E76:E148" si="15">+IF(C76=0,"",C76/C$74)</f>
        <v>1.5847860538827259E-3</v>
      </c>
      <c r="F76" s="31">
        <f t="shared" ref="F76:F148" si="16">+IF(D76=0,"",D76/D$74)</f>
        <v>3.5714285714285712E-2</v>
      </c>
      <c r="G76" s="11">
        <f t="shared" si="14"/>
        <v>11</v>
      </c>
      <c r="H76" s="25">
        <f t="shared" ref="H76:H148" si="17">+IF(OR(AND(E76=""),(G76="")),"",E76*G76)</f>
        <v>1.7432646592709985E-2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1</v>
      </c>
      <c r="E77" s="31" t="str">
        <f t="shared" ref="E77" si="18">+IF(C77=0,"",C77/C$74)</f>
        <v/>
      </c>
      <c r="F77" s="31">
        <f t="shared" ref="F77" si="19">+IF(D77=0,"",D77/D$74)</f>
        <v>2.976190476190476E-3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8</v>
      </c>
      <c r="D78" s="7">
        <v>7</v>
      </c>
      <c r="E78" s="31">
        <f t="shared" si="15"/>
        <v>1.2678288431061807E-2</v>
      </c>
      <c r="F78" s="31">
        <f t="shared" si="16"/>
        <v>2.0833333333333332E-2</v>
      </c>
      <c r="G78" s="11">
        <f t="shared" si="14"/>
        <v>-0.125</v>
      </c>
      <c r="H78" s="25">
        <f t="shared" si="17"/>
        <v>-1.5847860538827259E-3</v>
      </c>
      <c r="I78" s="2"/>
    </row>
    <row r="79" spans="1:9" s="32" customFormat="1" ht="15" x14ac:dyDescent="0.2">
      <c r="A79" s="39"/>
      <c r="B79" s="29" t="s">
        <v>175</v>
      </c>
      <c r="C79" s="7">
        <v>9</v>
      </c>
      <c r="D79" s="7">
        <v>11</v>
      </c>
      <c r="E79" s="31">
        <f t="shared" si="15"/>
        <v>1.4263074484944533E-2</v>
      </c>
      <c r="F79" s="31">
        <f t="shared" si="16"/>
        <v>3.273809523809524E-2</v>
      </c>
      <c r="G79" s="11">
        <f t="shared" si="14"/>
        <v>0.22222222222222221</v>
      </c>
      <c r="H79" s="25">
        <f t="shared" si="17"/>
        <v>3.1695721077654518E-3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0</v>
      </c>
      <c r="E80" s="31">
        <f t="shared" si="15"/>
        <v>1.5847860538827259E-3</v>
      </c>
      <c r="F80" s="31" t="str">
        <f t="shared" si="16"/>
        <v/>
      </c>
      <c r="G80" s="11">
        <f t="shared" si="14"/>
        <v>-1</v>
      </c>
      <c r="H80" s="25">
        <f t="shared" si="17"/>
        <v>-1.5847860538827259E-3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8</v>
      </c>
      <c r="E81" s="31" t="str">
        <f t="shared" ref="E81" si="21">+IF(C81=0,"",C81/C$74)</f>
        <v/>
      </c>
      <c r="F81" s="31">
        <f t="shared" ref="F81" si="22">+IF(D81=0,"",D81/D$74)</f>
        <v>2.3809523809523808E-2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6</v>
      </c>
      <c r="D84" s="7">
        <v>0</v>
      </c>
      <c r="E84" s="31">
        <f t="shared" si="15"/>
        <v>9.5087163232963554E-3</v>
      </c>
      <c r="F84" s="31" t="str">
        <f t="shared" si="16"/>
        <v/>
      </c>
      <c r="G84" s="11">
        <f t="shared" si="14"/>
        <v>-1</v>
      </c>
      <c r="H84" s="25">
        <f t="shared" si="17"/>
        <v>-9.5087163232963554E-3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4</v>
      </c>
      <c r="D86" s="7">
        <v>0</v>
      </c>
      <c r="E86" s="31">
        <f t="shared" si="15"/>
        <v>6.3391442155309036E-3</v>
      </c>
      <c r="F86" s="31" t="str">
        <f t="shared" si="16"/>
        <v/>
      </c>
      <c r="G86" s="11">
        <f t="shared" si="14"/>
        <v>-1</v>
      </c>
      <c r="H86" s="25">
        <f t="shared" si="17"/>
        <v>-6.3391442155309036E-3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13</v>
      </c>
      <c r="E87" s="31">
        <f t="shared" si="15"/>
        <v>1.5847860538827259E-3</v>
      </c>
      <c r="F87" s="31">
        <f t="shared" si="16"/>
        <v>3.8690476190476192E-2</v>
      </c>
      <c r="G87" s="11">
        <f t="shared" si="14"/>
        <v>12</v>
      </c>
      <c r="H87" s="25">
        <f t="shared" si="17"/>
        <v>1.9017432646592711E-2</v>
      </c>
      <c r="I87" s="2"/>
    </row>
    <row r="88" spans="1:9" s="32" customFormat="1" ht="15" x14ac:dyDescent="0.2">
      <c r="A88" s="39"/>
      <c r="B88" s="29" t="s">
        <v>180</v>
      </c>
      <c r="C88" s="7">
        <v>42</v>
      </c>
      <c r="D88" s="7">
        <v>121</v>
      </c>
      <c r="E88" s="31">
        <f t="shared" si="15"/>
        <v>6.6561014263074481E-2</v>
      </c>
      <c r="F88" s="31">
        <f t="shared" si="16"/>
        <v>0.36011904761904762</v>
      </c>
      <c r="G88" s="11">
        <f t="shared" si="14"/>
        <v>1.8809523809523809</v>
      </c>
      <c r="H88" s="25">
        <f t="shared" si="17"/>
        <v>0.12519809825673534</v>
      </c>
      <c r="I88" s="2"/>
    </row>
    <row r="89" spans="1:9" s="32" customFormat="1" ht="15" x14ac:dyDescent="0.2">
      <c r="A89" s="39"/>
      <c r="B89" s="29" t="s">
        <v>565</v>
      </c>
      <c r="C89" s="7">
        <v>0</v>
      </c>
      <c r="D89" s="7">
        <v>0</v>
      </c>
      <c r="E89" s="31" t="str">
        <f t="shared" ref="E89" si="24">+IF(C89=0,"",C89/C$74)</f>
        <v/>
      </c>
      <c r="F89" s="31" t="str">
        <f t="shared" ref="F89" si="25">+IF(D89=0,"",D89/D$74)</f>
        <v/>
      </c>
      <c r="G89" s="11" t="str">
        <f t="shared" si="14"/>
        <v xml:space="preserve"> </v>
      </c>
      <c r="H89" s="25" t="str">
        <f t="shared" ref="H89" si="26">+IF(OR(AND(E89=""),(G89="")),"",E89*G89)</f>
        <v/>
      </c>
      <c r="I89" s="2"/>
    </row>
    <row r="90" spans="1:9" s="32" customFormat="1" ht="15" x14ac:dyDescent="0.2">
      <c r="A90" s="39"/>
      <c r="B90" s="29" t="s">
        <v>181</v>
      </c>
      <c r="C90" s="7">
        <v>6</v>
      </c>
      <c r="D90" s="7">
        <v>15</v>
      </c>
      <c r="E90" s="31">
        <f t="shared" si="15"/>
        <v>9.5087163232963554E-3</v>
      </c>
      <c r="F90" s="31">
        <f t="shared" si="16"/>
        <v>4.4642857142857144E-2</v>
      </c>
      <c r="G90" s="11">
        <f t="shared" si="14"/>
        <v>1.5</v>
      </c>
      <c r="H90" s="25">
        <f t="shared" si="17"/>
        <v>1.4263074484944533E-2</v>
      </c>
      <c r="I90" s="2"/>
    </row>
    <row r="91" spans="1:9" s="32" customFormat="1" ht="15" x14ac:dyDescent="0.2">
      <c r="A91" s="39"/>
      <c r="B91" s="29" t="s">
        <v>182</v>
      </c>
      <c r="C91" s="7">
        <v>1</v>
      </c>
      <c r="D91" s="7">
        <v>5</v>
      </c>
      <c r="E91" s="31">
        <f t="shared" si="15"/>
        <v>1.5847860538827259E-3</v>
      </c>
      <c r="F91" s="31">
        <f t="shared" si="16"/>
        <v>1.488095238095238E-2</v>
      </c>
      <c r="G91" s="11">
        <f t="shared" si="14"/>
        <v>4</v>
      </c>
      <c r="H91" s="25">
        <f t="shared" si="17"/>
        <v>6.3391442155309036E-3</v>
      </c>
      <c r="I91" s="2"/>
    </row>
    <row r="92" spans="1:9" s="32" customFormat="1" ht="15" x14ac:dyDescent="0.2">
      <c r="A92" s="39"/>
      <c r="B92" s="29" t="s">
        <v>21</v>
      </c>
      <c r="C92" s="7">
        <v>1</v>
      </c>
      <c r="D92" s="7">
        <v>5</v>
      </c>
      <c r="E92" s="31">
        <f t="shared" si="15"/>
        <v>1.5847860538827259E-3</v>
      </c>
      <c r="F92" s="31">
        <f t="shared" si="16"/>
        <v>1.488095238095238E-2</v>
      </c>
      <c r="G92" s="11">
        <f t="shared" si="14"/>
        <v>4</v>
      </c>
      <c r="H92" s="25">
        <f t="shared" si="17"/>
        <v>6.3391442155309036E-3</v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5</v>
      </c>
      <c r="E93" s="31" t="str">
        <f t="shared" si="15"/>
        <v/>
      </c>
      <c r="F93" s="31">
        <f t="shared" si="16"/>
        <v>1.488095238095238E-2</v>
      </c>
      <c r="G93" s="11">
        <f t="shared" si="14"/>
        <v>1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3</v>
      </c>
      <c r="D94" s="7">
        <v>5</v>
      </c>
      <c r="E94" s="31">
        <f t="shared" si="15"/>
        <v>4.7543581616481777E-3</v>
      </c>
      <c r="F94" s="31">
        <f t="shared" si="16"/>
        <v>1.488095238095238E-2</v>
      </c>
      <c r="G94" s="11">
        <f t="shared" si="14"/>
        <v>0.66666666666666663</v>
      </c>
      <c r="H94" s="25">
        <f t="shared" si="17"/>
        <v>3.1695721077654518E-3</v>
      </c>
      <c r="I94" s="2"/>
    </row>
    <row r="95" spans="1:9" s="32" customFormat="1" ht="15" x14ac:dyDescent="0.2">
      <c r="A95" s="39"/>
      <c r="B95" s="29" t="s">
        <v>520</v>
      </c>
      <c r="C95" s="7">
        <v>1</v>
      </c>
      <c r="D95" s="7">
        <v>0</v>
      </c>
      <c r="E95" s="31">
        <f t="shared" ref="E95:E96" si="27">+IF(C95=0,"",C95/C$74)</f>
        <v>1.5847860538827259E-3</v>
      </c>
      <c r="F95" s="31" t="str">
        <f t="shared" ref="F95:F96" si="28">+IF(D95=0,"",D95/D$74)</f>
        <v/>
      </c>
      <c r="G95" s="11">
        <f t="shared" si="14"/>
        <v>-1</v>
      </c>
      <c r="H95" s="25">
        <f t="shared" ref="H95:H96" si="29">+IF(OR(AND(E95=""),(G95="")),"",E95*G95)</f>
        <v>-1.5847860538827259E-3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</v>
      </c>
      <c r="D98" s="7">
        <v>3</v>
      </c>
      <c r="E98" s="31">
        <f t="shared" si="15"/>
        <v>1.5847860538827259E-3</v>
      </c>
      <c r="F98" s="31">
        <f t="shared" si="16"/>
        <v>8.9285714285714281E-3</v>
      </c>
      <c r="G98" s="11">
        <f t="shared" si="14"/>
        <v>2</v>
      </c>
      <c r="H98" s="25">
        <f t="shared" si="17"/>
        <v>3.1695721077654518E-3</v>
      </c>
      <c r="I98" s="2"/>
    </row>
    <row r="99" spans="1:9" s="32" customFormat="1" ht="15" x14ac:dyDescent="0.2">
      <c r="A99" s="39"/>
      <c r="B99" s="29" t="s">
        <v>19</v>
      </c>
      <c r="C99" s="7">
        <v>10</v>
      </c>
      <c r="D99" s="7">
        <v>7</v>
      </c>
      <c r="E99" s="31">
        <f t="shared" si="15"/>
        <v>1.5847860538827259E-2</v>
      </c>
      <c r="F99" s="31">
        <f t="shared" si="16"/>
        <v>2.0833333333333332E-2</v>
      </c>
      <c r="G99" s="11">
        <f t="shared" si="14"/>
        <v>-0.3</v>
      </c>
      <c r="H99" s="25">
        <f t="shared" si="17"/>
        <v>-4.7543581616481777E-3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5</v>
      </c>
      <c r="D101" s="7">
        <v>5</v>
      </c>
      <c r="E101" s="31">
        <f t="shared" si="15"/>
        <v>7.9239302694136295E-3</v>
      </c>
      <c r="F101" s="31">
        <f t="shared" si="16"/>
        <v>1.488095238095238E-2</v>
      </c>
      <c r="G101" s="11">
        <f t="shared" si="14"/>
        <v>0</v>
      </c>
      <c r="H101" s="25">
        <f t="shared" si="17"/>
        <v>0</v>
      </c>
      <c r="I101" s="2"/>
    </row>
    <row r="102" spans="1:9" s="32" customFormat="1" ht="15" x14ac:dyDescent="0.2">
      <c r="A102" s="39"/>
      <c r="B102" s="29" t="s">
        <v>601</v>
      </c>
      <c r="C102" s="7">
        <v>8</v>
      </c>
      <c r="D102" s="7">
        <v>8</v>
      </c>
      <c r="E102" s="31">
        <f t="shared" si="15"/>
        <v>1.2678288431061807E-2</v>
      </c>
      <c r="F102" s="31">
        <f t="shared" si="16"/>
        <v>2.3809523809523808E-2</v>
      </c>
      <c r="G102" s="11">
        <f t="shared" si="14"/>
        <v>0</v>
      </c>
      <c r="H102" s="25">
        <f t="shared" si="17"/>
        <v>0</v>
      </c>
      <c r="I102" s="2"/>
    </row>
    <row r="103" spans="1:9" s="32" customFormat="1" ht="15" x14ac:dyDescent="0.2">
      <c r="A103" s="39"/>
      <c r="B103" s="29" t="s">
        <v>426</v>
      </c>
      <c r="C103" s="7">
        <v>7</v>
      </c>
      <c r="D103" s="7">
        <v>12</v>
      </c>
      <c r="E103" s="31">
        <f t="shared" si="15"/>
        <v>1.1093502377179081E-2</v>
      </c>
      <c r="F103" s="31">
        <f t="shared" si="16"/>
        <v>3.5714285714285712E-2</v>
      </c>
      <c r="G103" s="11">
        <f t="shared" si="14"/>
        <v>0.7142857142857143</v>
      </c>
      <c r="H103" s="25">
        <f t="shared" si="17"/>
        <v>7.9239302694136295E-3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1</v>
      </c>
      <c r="E104" s="31">
        <f t="shared" si="15"/>
        <v>1.5847860538827259E-3</v>
      </c>
      <c r="F104" s="31">
        <f t="shared" si="16"/>
        <v>2.976190476190476E-3</v>
      </c>
      <c r="G104" s="11">
        <f t="shared" si="14"/>
        <v>0</v>
      </c>
      <c r="H104" s="25">
        <f t="shared" si="17"/>
        <v>0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1</v>
      </c>
      <c r="E105" s="31" t="str">
        <f t="shared" si="15"/>
        <v/>
      </c>
      <c r="F105" s="31">
        <f t="shared" si="16"/>
        <v>2.976190476190476E-3</v>
      </c>
      <c r="G105" s="11">
        <f t="shared" si="14"/>
        <v>1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2</v>
      </c>
      <c r="D106" s="7">
        <v>4</v>
      </c>
      <c r="E106" s="31">
        <f t="shared" si="15"/>
        <v>3.1695721077654518E-3</v>
      </c>
      <c r="F106" s="31">
        <f t="shared" si="16"/>
        <v>1.1904761904761904E-2</v>
      </c>
      <c r="G106" s="11">
        <f t="shared" si="14"/>
        <v>1</v>
      </c>
      <c r="H106" s="25">
        <f t="shared" si="17"/>
        <v>3.1695721077654518E-3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1</v>
      </c>
      <c r="E109" s="31" t="str">
        <f t="shared" si="15"/>
        <v/>
      </c>
      <c r="F109" s="31">
        <f t="shared" si="16"/>
        <v>2.976190476190476E-3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2</v>
      </c>
      <c r="E111" s="31" t="str">
        <f t="shared" si="15"/>
        <v/>
      </c>
      <c r="F111" s="31">
        <f t="shared" si="16"/>
        <v>5.9523809523809521E-3</v>
      </c>
      <c r="G111" s="11">
        <f t="shared" si="14"/>
        <v>1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18</v>
      </c>
      <c r="D112" s="7">
        <v>3</v>
      </c>
      <c r="E112" s="31">
        <f t="shared" si="15"/>
        <v>2.8526148969889066E-2</v>
      </c>
      <c r="F112" s="31">
        <f t="shared" si="16"/>
        <v>8.9285714285714281E-3</v>
      </c>
      <c r="G112" s="11">
        <f t="shared" si="14"/>
        <v>-0.83333333333333337</v>
      </c>
      <c r="H112" s="25">
        <f t="shared" si="17"/>
        <v>-2.3771790808240888E-2</v>
      </c>
      <c r="I112" s="2"/>
    </row>
    <row r="113" spans="1:9" s="32" customFormat="1" ht="15" x14ac:dyDescent="0.2">
      <c r="A113" s="39"/>
      <c r="B113" s="29" t="s">
        <v>190</v>
      </c>
      <c r="C113" s="7">
        <v>13</v>
      </c>
      <c r="D113" s="7">
        <v>8</v>
      </c>
      <c r="E113" s="31">
        <f t="shared" si="15"/>
        <v>2.0602218700475437E-2</v>
      </c>
      <c r="F113" s="31">
        <f t="shared" si="16"/>
        <v>2.3809523809523808E-2</v>
      </c>
      <c r="G113" s="11">
        <f t="shared" si="14"/>
        <v>-0.38461538461538464</v>
      </c>
      <c r="H113" s="25">
        <f t="shared" si="17"/>
        <v>-7.9239302694136295E-3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0</v>
      </c>
      <c r="E114" s="31" t="str">
        <f t="shared" si="15"/>
        <v/>
      </c>
      <c r="F114" s="31" t="str">
        <f t="shared" si="16"/>
        <v/>
      </c>
      <c r="G114" s="11" t="str">
        <f t="shared" si="14"/>
        <v xml:space="preserve"> 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0</v>
      </c>
      <c r="D115" s="7">
        <v>0</v>
      </c>
      <c r="E115" s="31" t="str">
        <f t="shared" si="15"/>
        <v/>
      </c>
      <c r="F115" s="31" t="str">
        <f t="shared" si="16"/>
        <v/>
      </c>
      <c r="G115" s="11" t="str">
        <f t="shared" si="14"/>
        <v xml:space="preserve"> </v>
      </c>
      <c r="H115" s="25" t="str">
        <f t="shared" si="17"/>
        <v/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</v>
      </c>
      <c r="D118" s="7">
        <v>3</v>
      </c>
      <c r="E118" s="31">
        <f t="shared" si="15"/>
        <v>3.1695721077654518E-3</v>
      </c>
      <c r="F118" s="31">
        <f t="shared" si="16"/>
        <v>8.9285714285714281E-3</v>
      </c>
      <c r="G118" s="11">
        <f t="shared" si="14"/>
        <v>0.5</v>
      </c>
      <c r="H118" s="25">
        <f t="shared" si="17"/>
        <v>1.5847860538827259E-3</v>
      </c>
      <c r="I118" s="2"/>
    </row>
    <row r="119" spans="1:9" s="32" customFormat="1" ht="15" x14ac:dyDescent="0.2">
      <c r="A119" s="39"/>
      <c r="B119" s="29" t="s">
        <v>24</v>
      </c>
      <c r="C119" s="7">
        <v>1</v>
      </c>
      <c r="D119" s="7">
        <v>4</v>
      </c>
      <c r="E119" s="31">
        <f t="shared" si="15"/>
        <v>1.5847860538827259E-3</v>
      </c>
      <c r="F119" s="31">
        <f t="shared" si="16"/>
        <v>1.1904761904761904E-2</v>
      </c>
      <c r="G119" s="11">
        <f t="shared" si="14"/>
        <v>3</v>
      </c>
      <c r="H119" s="25">
        <f t="shared" si="17"/>
        <v>4.7543581616481777E-3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0</v>
      </c>
      <c r="E121" s="31" t="str">
        <f t="shared" si="15"/>
        <v/>
      </c>
      <c r="F121" s="31" t="str">
        <f t="shared" si="16"/>
        <v/>
      </c>
      <c r="G121" s="11" t="str">
        <f t="shared" si="14"/>
        <v xml:space="preserve"> 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13</v>
      </c>
      <c r="D123" s="7">
        <v>7</v>
      </c>
      <c r="E123" s="31">
        <f t="shared" si="15"/>
        <v>2.0602218700475437E-2</v>
      </c>
      <c r="F123" s="31">
        <f t="shared" si="16"/>
        <v>2.0833333333333332E-2</v>
      </c>
      <c r="G123" s="11">
        <f t="shared" si="14"/>
        <v>-0.46153846153846156</v>
      </c>
      <c r="H123" s="25">
        <f t="shared" si="17"/>
        <v>-9.5087163232963554E-3</v>
      </c>
      <c r="I123" s="2"/>
    </row>
    <row r="124" spans="1:9" s="32" customFormat="1" ht="15" x14ac:dyDescent="0.2">
      <c r="A124" s="39"/>
      <c r="B124" s="29" t="s">
        <v>195</v>
      </c>
      <c r="C124" s="7">
        <v>3</v>
      </c>
      <c r="D124" s="7">
        <v>1</v>
      </c>
      <c r="E124" s="31">
        <f t="shared" si="15"/>
        <v>4.7543581616481777E-3</v>
      </c>
      <c r="F124" s="31">
        <f t="shared" si="16"/>
        <v>2.976190476190476E-3</v>
      </c>
      <c r="G124" s="11">
        <f t="shared" si="14"/>
        <v>-0.66666666666666663</v>
      </c>
      <c r="H124" s="25">
        <f t="shared" si="17"/>
        <v>-3.1695721077654518E-3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</v>
      </c>
      <c r="D126" s="7">
        <v>2</v>
      </c>
      <c r="E126" s="31">
        <f t="shared" si="15"/>
        <v>1.5847860538827259E-3</v>
      </c>
      <c r="F126" s="31">
        <f t="shared" si="16"/>
        <v>5.9523809523809521E-3</v>
      </c>
      <c r="G126" s="11">
        <f t="shared" si="14"/>
        <v>1</v>
      </c>
      <c r="H126" s="25">
        <f t="shared" si="17"/>
        <v>1.5847860538827259E-3</v>
      </c>
      <c r="I126" s="2"/>
    </row>
    <row r="127" spans="1:9" s="32" customFormat="1" ht="15" x14ac:dyDescent="0.2">
      <c r="A127" s="39"/>
      <c r="B127" s="29" t="s">
        <v>196</v>
      </c>
      <c r="C127" s="7">
        <v>2</v>
      </c>
      <c r="D127" s="7">
        <v>6</v>
      </c>
      <c r="E127" s="31">
        <f t="shared" si="15"/>
        <v>3.1695721077654518E-3</v>
      </c>
      <c r="F127" s="31">
        <f t="shared" si="16"/>
        <v>1.7857142857142856E-2</v>
      </c>
      <c r="G127" s="11">
        <f t="shared" si="14"/>
        <v>2</v>
      </c>
      <c r="H127" s="25">
        <f t="shared" si="17"/>
        <v>6.3391442155309036E-3</v>
      </c>
      <c r="I127" s="2"/>
    </row>
    <row r="128" spans="1:9" s="32" customFormat="1" ht="15" x14ac:dyDescent="0.2">
      <c r="A128" s="39"/>
      <c r="B128" s="29" t="s">
        <v>428</v>
      </c>
      <c r="C128" s="7">
        <v>1</v>
      </c>
      <c r="D128" s="7">
        <v>0</v>
      </c>
      <c r="E128" s="31">
        <f t="shared" si="15"/>
        <v>1.5847860538827259E-3</v>
      </c>
      <c r="F128" s="31" t="str">
        <f t="shared" si="16"/>
        <v/>
      </c>
      <c r="G128" s="11">
        <f t="shared" si="14"/>
        <v>-1</v>
      </c>
      <c r="H128" s="25">
        <f t="shared" si="17"/>
        <v>-1.5847860538827259E-3</v>
      </c>
      <c r="I128" s="2"/>
    </row>
    <row r="129" spans="1:9" s="32" customFormat="1" ht="15" x14ac:dyDescent="0.2">
      <c r="A129" s="39"/>
      <c r="B129" s="29" t="s">
        <v>429</v>
      </c>
      <c r="C129" s="7">
        <v>441</v>
      </c>
      <c r="D129" s="7">
        <v>17</v>
      </c>
      <c r="E129" s="31">
        <f t="shared" si="15"/>
        <v>0.6988906497622821</v>
      </c>
      <c r="F129" s="31">
        <f t="shared" si="16"/>
        <v>5.0595238095238096E-2</v>
      </c>
      <c r="G129" s="11">
        <f t="shared" si="14"/>
        <v>-0.96145124716553287</v>
      </c>
      <c r="H129" s="25">
        <f t="shared" si="17"/>
        <v>-0.67194928684627575</v>
      </c>
      <c r="I129" s="2"/>
    </row>
    <row r="130" spans="1:9" s="32" customFormat="1" ht="15" x14ac:dyDescent="0.2">
      <c r="A130" s="39"/>
      <c r="B130" s="29" t="s">
        <v>197</v>
      </c>
      <c r="C130" s="7">
        <v>3</v>
      </c>
      <c r="D130" s="7">
        <v>2</v>
      </c>
      <c r="E130" s="31">
        <f t="shared" si="15"/>
        <v>4.7543581616481777E-3</v>
      </c>
      <c r="F130" s="31">
        <f t="shared" si="16"/>
        <v>5.9523809523809521E-3</v>
      </c>
      <c r="G130" s="11">
        <f t="shared" si="14"/>
        <v>-0.33333333333333331</v>
      </c>
      <c r="H130" s="25">
        <f t="shared" si="17"/>
        <v>-1.5847860538827259E-3</v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0</v>
      </c>
      <c r="E131" s="31" t="str">
        <f t="shared" si="15"/>
        <v/>
      </c>
      <c r="F131" s="31" t="str">
        <f t="shared" si="16"/>
        <v/>
      </c>
      <c r="G131" s="11" t="str">
        <f t="shared" si="14"/>
        <v xml:space="preserve"> 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1</v>
      </c>
      <c r="D132" s="7">
        <v>0</v>
      </c>
      <c r="E132" s="31">
        <f t="shared" si="15"/>
        <v>1.5847860538827259E-3</v>
      </c>
      <c r="F132" s="31" t="str">
        <f t="shared" si="16"/>
        <v/>
      </c>
      <c r="G132" s="11">
        <f t="shared" si="14"/>
        <v>-1</v>
      </c>
      <c r="H132" s="25">
        <f t="shared" si="17"/>
        <v>-1.5847860538827259E-3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1</v>
      </c>
      <c r="E134" s="31">
        <f t="shared" ref="E134" si="36">+IF(C134=0,"",C134/C$74)</f>
        <v>1.5847860538827259E-3</v>
      </c>
      <c r="F134" s="31">
        <f t="shared" ref="F134" si="37">+IF(D134=0,"",D134/D$74)</f>
        <v>2.976190476190476E-3</v>
      </c>
      <c r="G134" s="11">
        <f t="shared" si="14"/>
        <v>0</v>
      </c>
      <c r="H134" s="25">
        <f t="shared" ref="H134" si="38">+IF(OR(AND(E134=""),(G134="")),"",E134*G134)</f>
        <v>0</v>
      </c>
      <c r="I134" s="2"/>
    </row>
    <row r="135" spans="1:9" s="32" customFormat="1" ht="15" x14ac:dyDescent="0.2">
      <c r="A135" s="39"/>
      <c r="B135" s="29" t="s">
        <v>30</v>
      </c>
      <c r="C135" s="7">
        <v>2</v>
      </c>
      <c r="D135" s="7">
        <v>1</v>
      </c>
      <c r="E135" s="31">
        <f t="shared" si="15"/>
        <v>3.1695721077654518E-3</v>
      </c>
      <c r="F135" s="31">
        <f t="shared" si="16"/>
        <v>2.976190476190476E-3</v>
      </c>
      <c r="G135" s="11">
        <f t="shared" si="14"/>
        <v>-0.5</v>
      </c>
      <c r="H135" s="25">
        <f t="shared" si="17"/>
        <v>-1.5847860538827259E-3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1</v>
      </c>
      <c r="E137" s="31" t="str">
        <f t="shared" si="15"/>
        <v/>
      </c>
      <c r="F137" s="31">
        <f t="shared" si="16"/>
        <v>2.976190476190476E-3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1</v>
      </c>
      <c r="D141" s="7">
        <v>2</v>
      </c>
      <c r="E141" s="31">
        <f t="shared" si="15"/>
        <v>1.5847860538827259E-3</v>
      </c>
      <c r="F141" s="31">
        <f t="shared" si="16"/>
        <v>5.9523809523809521E-3</v>
      </c>
      <c r="G141" s="11">
        <f t="shared" si="39"/>
        <v>1</v>
      </c>
      <c r="H141" s="25">
        <f t="shared" si="17"/>
        <v>1.5847860538827259E-3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1.5847860538827259E-3</v>
      </c>
      <c r="F143" s="31" t="str">
        <f t="shared" si="16"/>
        <v/>
      </c>
      <c r="G143" s="11">
        <f t="shared" si="39"/>
        <v>-1</v>
      </c>
      <c r="H143" s="25">
        <f t="shared" si="17"/>
        <v>-1.5847860538827259E-3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0</v>
      </c>
      <c r="E150" s="31" t="str">
        <f t="shared" si="46"/>
        <v/>
      </c>
      <c r="F150" s="31" t="str">
        <f t="shared" si="47"/>
        <v/>
      </c>
      <c r="G150" s="11" t="str">
        <f t="shared" si="39"/>
        <v xml:space="preserve"> 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5</v>
      </c>
      <c r="D152" s="7">
        <v>20</v>
      </c>
      <c r="E152" s="31">
        <f t="shared" si="46"/>
        <v>7.9239302694136295E-3</v>
      </c>
      <c r="F152" s="31">
        <f t="shared" si="47"/>
        <v>5.9523809523809521E-2</v>
      </c>
      <c r="G152" s="11">
        <f t="shared" si="39"/>
        <v>3</v>
      </c>
      <c r="H152" s="25">
        <f t="shared" si="48"/>
        <v>2.3771790808240888E-2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2</v>
      </c>
      <c r="D160" s="7">
        <v>2</v>
      </c>
      <c r="E160" s="31">
        <f t="shared" ref="E160:E163" si="57">+IF(C160=0,"",C160/C$74)</f>
        <v>3.1695721077654518E-3</v>
      </c>
      <c r="F160" s="31">
        <f t="shared" ref="F160:F163" si="58">+IF(D160=0,"",D160/D$74)</f>
        <v>5.9523809523809521E-3</v>
      </c>
      <c r="G160" s="11">
        <f t="shared" si="39"/>
        <v>0</v>
      </c>
      <c r="H160" s="25">
        <f t="shared" ref="H160:H163" si="59">+IF(OR(AND(E160=""),(G160="")),"",E160*G160)</f>
        <v>0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539</v>
      </c>
      <c r="D169" s="52">
        <f>SUM(D170:D339)</f>
        <v>772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0.43228200371057512</v>
      </c>
      <c r="H169" s="54">
        <f>+IF(OR(AND(E169=""),(G169="")),"",E169*G169)</f>
        <v>0.43228200371057512</v>
      </c>
    </row>
    <row r="170" spans="1:9" s="32" customFormat="1" ht="15" x14ac:dyDescent="0.2">
      <c r="A170" s="39"/>
      <c r="B170" s="41" t="s">
        <v>432</v>
      </c>
      <c r="C170" s="7">
        <v>9</v>
      </c>
      <c r="D170" s="7">
        <v>7</v>
      </c>
      <c r="E170" s="31">
        <f t="shared" si="60"/>
        <v>1.6697588126159554E-2</v>
      </c>
      <c r="F170" s="31">
        <f t="shared" si="61"/>
        <v>9.0673575129533671E-3</v>
      </c>
      <c r="G170" s="11">
        <f t="shared" ref="G170:G236" si="62">+IF(AND(C170=0,D170=0)," ",IF(C170=0,1,IF(D170=0,-1,(D170-C170)/C170)))</f>
        <v>-0.22222222222222221</v>
      </c>
      <c r="H170" s="25">
        <f>+IF(OR(AND(E170=""),(G170="")),"",E170*G170)</f>
        <v>-3.7105751391465673E-3</v>
      </c>
      <c r="I170" s="2"/>
    </row>
    <row r="171" spans="1:9" s="32" customFormat="1" ht="15" x14ac:dyDescent="0.2">
      <c r="A171" s="39"/>
      <c r="B171" s="41" t="s">
        <v>569</v>
      </c>
      <c r="C171" s="7">
        <v>1</v>
      </c>
      <c r="D171" s="7">
        <v>0</v>
      </c>
      <c r="E171" s="31">
        <f t="shared" si="60"/>
        <v>1.8552875695732839E-3</v>
      </c>
      <c r="F171" s="31" t="str">
        <f t="shared" si="61"/>
        <v/>
      </c>
      <c r="G171" s="11">
        <f t="shared" si="62"/>
        <v>-1</v>
      </c>
      <c r="H171" s="25">
        <f t="shared" ref="H171:H244" si="63">+IF(OR(AND(E171=""),(G171="")),"",E171*G171)</f>
        <v>-1.8552875695732839E-3</v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6</v>
      </c>
      <c r="E172" s="31" t="str">
        <f t="shared" si="60"/>
        <v/>
      </c>
      <c r="F172" s="31">
        <f t="shared" si="61"/>
        <v>7.7720207253886009E-3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5</v>
      </c>
      <c r="D174" s="7">
        <v>2</v>
      </c>
      <c r="E174" s="31">
        <f t="shared" si="60"/>
        <v>9.2764378478664197E-3</v>
      </c>
      <c r="F174" s="31">
        <f t="shared" si="61"/>
        <v>2.5906735751295338E-3</v>
      </c>
      <c r="G174" s="11">
        <f t="shared" si="62"/>
        <v>-0.6</v>
      </c>
      <c r="H174" s="25">
        <f t="shared" si="63"/>
        <v>-5.5658627087198514E-3</v>
      </c>
      <c r="I174" s="2"/>
    </row>
    <row r="175" spans="1:9" s="32" customFormat="1" ht="15" x14ac:dyDescent="0.2">
      <c r="A175" s="39"/>
      <c r="B175" s="41" t="s">
        <v>42</v>
      </c>
      <c r="C175" s="7">
        <v>6</v>
      </c>
      <c r="D175" s="7">
        <v>100</v>
      </c>
      <c r="E175" s="31">
        <f t="shared" si="60"/>
        <v>1.1131725417439703E-2</v>
      </c>
      <c r="F175" s="31">
        <f t="shared" si="61"/>
        <v>0.12953367875647667</v>
      </c>
      <c r="G175" s="11">
        <f t="shared" si="62"/>
        <v>15.666666666666666</v>
      </c>
      <c r="H175" s="25">
        <f t="shared" si="63"/>
        <v>0.17439703153988867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10</v>
      </c>
      <c r="E177" s="31" t="str">
        <f t="shared" si="60"/>
        <v/>
      </c>
      <c r="F177" s="31">
        <f t="shared" si="61"/>
        <v>1.2953367875647668E-2</v>
      </c>
      <c r="G177" s="11">
        <f t="shared" si="62"/>
        <v>1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1</v>
      </c>
      <c r="E178" s="31" t="str">
        <f t="shared" si="60"/>
        <v/>
      </c>
      <c r="F178" s="31">
        <f t="shared" si="61"/>
        <v>1.2953367875647669E-3</v>
      </c>
      <c r="G178" s="11">
        <f t="shared" si="62"/>
        <v>1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0</v>
      </c>
      <c r="D183" s="7">
        <v>26</v>
      </c>
      <c r="E183" s="31" t="str">
        <f t="shared" ref="E183" si="64">+IF(C183=0,"",C183/C$169)</f>
        <v/>
      </c>
      <c r="F183" s="31">
        <f t="shared" ref="F183" si="65">+IF(D183=0,"",D183/D$169)</f>
        <v>3.367875647668394E-2</v>
      </c>
      <c r="G183" s="11">
        <f t="shared" si="62"/>
        <v>1</v>
      </c>
      <c r="H183" s="25" t="str">
        <f t="shared" ref="H183" si="66">+IF(OR(AND(E183=""),(G183="")),"",E183*G183)</f>
        <v/>
      </c>
      <c r="I183" s="2"/>
    </row>
    <row r="184" spans="1:9" s="32" customFormat="1" ht="15" x14ac:dyDescent="0.2">
      <c r="A184" s="39"/>
      <c r="B184" s="41" t="s">
        <v>435</v>
      </c>
      <c r="C184" s="7">
        <v>0</v>
      </c>
      <c r="D184" s="7">
        <v>15</v>
      </c>
      <c r="E184" s="31" t="str">
        <f t="shared" ref="E184:F187" si="67">+IF(C184=0,"",C184/C$169)</f>
        <v/>
      </c>
      <c r="F184" s="31">
        <f t="shared" si="67"/>
        <v>1.9430051813471502E-2</v>
      </c>
      <c r="G184" s="11">
        <f t="shared" si="62"/>
        <v>1</v>
      </c>
      <c r="H184" s="25" t="str">
        <f t="shared" si="63"/>
        <v/>
      </c>
      <c r="I184" s="2"/>
    </row>
    <row r="185" spans="1:9" s="32" customFormat="1" ht="15" x14ac:dyDescent="0.2">
      <c r="A185" s="39"/>
      <c r="B185" s="41" t="s">
        <v>574</v>
      </c>
      <c r="C185" s="7">
        <v>8</v>
      </c>
      <c r="D185" s="7">
        <v>2</v>
      </c>
      <c r="E185" s="31">
        <f t="shared" si="67"/>
        <v>1.4842300556586271E-2</v>
      </c>
      <c r="F185" s="31">
        <f t="shared" si="67"/>
        <v>2.5906735751295338E-3</v>
      </c>
      <c r="G185" s="11">
        <f t="shared" si="62"/>
        <v>-0.75</v>
      </c>
      <c r="H185" s="25">
        <f t="shared" si="63"/>
        <v>-1.1131725417439703E-2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0</v>
      </c>
      <c r="E189" s="31">
        <f t="shared" si="68"/>
        <v>1.8552875695732839E-3</v>
      </c>
      <c r="F189" s="31" t="str">
        <f t="shared" si="69"/>
        <v/>
      </c>
      <c r="G189" s="11">
        <f t="shared" si="62"/>
        <v>-1</v>
      </c>
      <c r="H189" s="25">
        <f t="shared" si="70"/>
        <v>-1.8552875695732839E-3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7</v>
      </c>
      <c r="E191" s="31" t="str">
        <f t="shared" ref="E191:F196" si="75">+IF(C191=0,"",C191/C$169)</f>
        <v/>
      </c>
      <c r="F191" s="31">
        <f t="shared" si="75"/>
        <v>9.0673575129533671E-3</v>
      </c>
      <c r="G191" s="11">
        <f t="shared" si="62"/>
        <v>1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2</v>
      </c>
      <c r="E194" s="31">
        <f t="shared" si="75"/>
        <v>1.8552875695732839E-3</v>
      </c>
      <c r="F194" s="31">
        <f t="shared" si="75"/>
        <v>2.5906735751295338E-3</v>
      </c>
      <c r="G194" s="11">
        <f t="shared" si="62"/>
        <v>1</v>
      </c>
      <c r="H194" s="25">
        <f t="shared" ref="H194" si="76">+IF(OR(AND(E194=""),(G194="")),"",E194*G194)</f>
        <v>1.8552875695732839E-3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3</v>
      </c>
      <c r="E195" s="31" t="str">
        <f t="shared" si="75"/>
        <v/>
      </c>
      <c r="F195" s="31">
        <f t="shared" si="75"/>
        <v>3.8860103626943004E-3</v>
      </c>
      <c r="G195" s="11">
        <f t="shared" si="62"/>
        <v>1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5</v>
      </c>
      <c r="D196" s="7">
        <v>26</v>
      </c>
      <c r="E196" s="31">
        <f t="shared" si="75"/>
        <v>9.2764378478664197E-3</v>
      </c>
      <c r="F196" s="31">
        <f t="shared" si="75"/>
        <v>3.367875647668394E-2</v>
      </c>
      <c r="G196" s="11">
        <f t="shared" si="62"/>
        <v>4.2</v>
      </c>
      <c r="H196" s="25">
        <f t="shared" si="63"/>
        <v>3.8961038961038967E-2</v>
      </c>
      <c r="I196" s="2"/>
    </row>
    <row r="197" spans="1:9" s="32" customFormat="1" ht="15" x14ac:dyDescent="0.2">
      <c r="A197" s="39"/>
      <c r="B197" s="41" t="s">
        <v>521</v>
      </c>
      <c r="C197" s="7">
        <v>14</v>
      </c>
      <c r="D197" s="7">
        <v>9</v>
      </c>
      <c r="E197" s="31">
        <f t="shared" ref="E197" si="77">+IF(C197=0,"",C197/C$169)</f>
        <v>2.5974025974025976E-2</v>
      </c>
      <c r="F197" s="31">
        <f t="shared" ref="F197" si="78">+IF(D197=0,"",D197/D$169)</f>
        <v>1.1658031088082901E-2</v>
      </c>
      <c r="G197" s="11">
        <f t="shared" si="62"/>
        <v>-0.35714285714285715</v>
      </c>
      <c r="H197" s="25">
        <f t="shared" ref="H197" si="79">+IF(OR(AND(E197=""),(G197="")),"",E197*G197)</f>
        <v>-9.2764378478664197E-3</v>
      </c>
      <c r="I197" s="2"/>
    </row>
    <row r="198" spans="1:9" s="32" customFormat="1" ht="15" x14ac:dyDescent="0.2">
      <c r="A198" s="39"/>
      <c r="B198" s="41" t="s">
        <v>213</v>
      </c>
      <c r="C198" s="7">
        <v>1</v>
      </c>
      <c r="D198" s="7">
        <v>16</v>
      </c>
      <c r="E198" s="31">
        <f t="shared" ref="E198:F204" si="80">+IF(C198=0,"",C198/C$169)</f>
        <v>1.8552875695732839E-3</v>
      </c>
      <c r="F198" s="31">
        <f t="shared" si="80"/>
        <v>2.072538860103627E-2</v>
      </c>
      <c r="G198" s="11">
        <f t="shared" si="62"/>
        <v>15</v>
      </c>
      <c r="H198" s="25">
        <f t="shared" si="63"/>
        <v>2.7829313543599257E-2</v>
      </c>
      <c r="I198" s="2"/>
    </row>
    <row r="199" spans="1:9" s="32" customFormat="1" ht="15" x14ac:dyDescent="0.2">
      <c r="A199" s="39"/>
      <c r="B199" s="41" t="s">
        <v>214</v>
      </c>
      <c r="C199" s="7">
        <v>26</v>
      </c>
      <c r="D199" s="7">
        <v>7</v>
      </c>
      <c r="E199" s="31">
        <f t="shared" si="80"/>
        <v>4.8237476808905382E-2</v>
      </c>
      <c r="F199" s="31">
        <f t="shared" si="80"/>
        <v>9.0673575129533671E-3</v>
      </c>
      <c r="G199" s="11">
        <f t="shared" si="62"/>
        <v>-0.73076923076923073</v>
      </c>
      <c r="H199" s="25">
        <f t="shared" si="63"/>
        <v>-3.525046382189239E-2</v>
      </c>
      <c r="I199" s="2"/>
    </row>
    <row r="200" spans="1:9" s="32" customFormat="1" ht="15" x14ac:dyDescent="0.2">
      <c r="A200" s="39"/>
      <c r="B200" s="41" t="s">
        <v>215</v>
      </c>
      <c r="C200" s="7">
        <v>5</v>
      </c>
      <c r="D200" s="7">
        <v>17</v>
      </c>
      <c r="E200" s="31">
        <f t="shared" si="80"/>
        <v>9.2764378478664197E-3</v>
      </c>
      <c r="F200" s="31">
        <f t="shared" si="80"/>
        <v>2.2020725388601035E-2</v>
      </c>
      <c r="G200" s="11">
        <f t="shared" si="62"/>
        <v>2.4</v>
      </c>
      <c r="H200" s="25">
        <f t="shared" si="63"/>
        <v>2.2263450834879406E-2</v>
      </c>
      <c r="I200" s="2"/>
    </row>
    <row r="201" spans="1:9" s="32" customFormat="1" ht="15" x14ac:dyDescent="0.2">
      <c r="A201" s="39"/>
      <c r="B201" s="41" t="s">
        <v>216</v>
      </c>
      <c r="C201" s="7">
        <v>61</v>
      </c>
      <c r="D201" s="7">
        <v>28</v>
      </c>
      <c r="E201" s="31">
        <f t="shared" si="80"/>
        <v>0.11317254174397032</v>
      </c>
      <c r="F201" s="31">
        <f t="shared" si="80"/>
        <v>3.6269430051813469E-2</v>
      </c>
      <c r="G201" s="11">
        <f t="shared" si="62"/>
        <v>-0.54098360655737709</v>
      </c>
      <c r="H201" s="25">
        <f t="shared" si="63"/>
        <v>-6.1224489795918373E-2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3</v>
      </c>
      <c r="E202" s="31" t="str">
        <f t="shared" si="80"/>
        <v/>
      </c>
      <c r="F202" s="31">
        <f t="shared" si="80"/>
        <v>3.8860103626943004E-3</v>
      </c>
      <c r="G202" s="11">
        <f t="shared" si="62"/>
        <v>1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1</v>
      </c>
      <c r="D203" s="7">
        <v>5</v>
      </c>
      <c r="E203" s="31">
        <f t="shared" si="80"/>
        <v>1.8552875695732839E-3</v>
      </c>
      <c r="F203" s="31">
        <f t="shared" si="80"/>
        <v>6.4766839378238338E-3</v>
      </c>
      <c r="G203" s="11">
        <f t="shared" si="62"/>
        <v>4</v>
      </c>
      <c r="H203" s="25">
        <f t="shared" si="63"/>
        <v>7.4211502782931356E-3</v>
      </c>
      <c r="I203" s="2"/>
    </row>
    <row r="204" spans="1:9" s="32" customFormat="1" ht="15" x14ac:dyDescent="0.2">
      <c r="A204" s="39"/>
      <c r="B204" s="41" t="s">
        <v>217</v>
      </c>
      <c r="C204" s="7">
        <v>1</v>
      </c>
      <c r="D204" s="7">
        <v>0</v>
      </c>
      <c r="E204" s="31">
        <f t="shared" si="80"/>
        <v>1.8552875695732839E-3</v>
      </c>
      <c r="F204" s="31" t="str">
        <f t="shared" si="80"/>
        <v/>
      </c>
      <c r="G204" s="11">
        <f t="shared" si="62"/>
        <v>-1</v>
      </c>
      <c r="H204" s="25">
        <f t="shared" si="63"/>
        <v>-1.8552875695732839E-3</v>
      </c>
      <c r="I204" s="2"/>
    </row>
    <row r="205" spans="1:9" s="32" customFormat="1" ht="15" x14ac:dyDescent="0.2">
      <c r="A205" s="39"/>
      <c r="B205" s="41" t="s">
        <v>522</v>
      </c>
      <c r="C205" s="7">
        <v>2</v>
      </c>
      <c r="D205" s="7">
        <v>2</v>
      </c>
      <c r="E205" s="31">
        <f t="shared" ref="E205" si="81">+IF(C205=0,"",C205/C$169)</f>
        <v>3.7105751391465678E-3</v>
      </c>
      <c r="F205" s="31">
        <f t="shared" ref="F205" si="82">+IF(D205=0,"",D205/D$169)</f>
        <v>2.5906735751295338E-3</v>
      </c>
      <c r="G205" s="11">
        <f t="shared" si="62"/>
        <v>0</v>
      </c>
      <c r="H205" s="25">
        <f t="shared" ref="H205" si="83">+IF(OR(AND(E205=""),(G205="")),"",E205*G205)</f>
        <v>0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1</v>
      </c>
      <c r="E206" s="31" t="str">
        <f t="shared" ref="E206:F213" si="84">+IF(C206=0,"",C206/C$169)</f>
        <v/>
      </c>
      <c r="F206" s="31">
        <f t="shared" si="84"/>
        <v>1.2953367875647669E-3</v>
      </c>
      <c r="G206" s="11">
        <f t="shared" si="62"/>
        <v>1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9</v>
      </c>
      <c r="D207" s="7">
        <v>12</v>
      </c>
      <c r="E207" s="31">
        <f t="shared" si="84"/>
        <v>1.6697588126159554E-2</v>
      </c>
      <c r="F207" s="31">
        <f t="shared" si="84"/>
        <v>1.5544041450777202E-2</v>
      </c>
      <c r="G207" s="11">
        <f t="shared" si="62"/>
        <v>0.33333333333333331</v>
      </c>
      <c r="H207" s="25">
        <f t="shared" si="63"/>
        <v>5.5658627087198514E-3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32</v>
      </c>
      <c r="D210" s="7">
        <v>53</v>
      </c>
      <c r="E210" s="31">
        <f t="shared" si="84"/>
        <v>5.9369202226345084E-2</v>
      </c>
      <c r="F210" s="31">
        <f t="shared" si="84"/>
        <v>6.8652849740932637E-2</v>
      </c>
      <c r="G210" s="11">
        <f t="shared" si="62"/>
        <v>0.65625</v>
      </c>
      <c r="H210" s="25">
        <f t="shared" si="63"/>
        <v>3.896103896103896E-2</v>
      </c>
      <c r="I210" s="2"/>
    </row>
    <row r="211" spans="1:9" s="32" customFormat="1" ht="15" x14ac:dyDescent="0.2">
      <c r="A211" s="39"/>
      <c r="B211" s="41" t="s">
        <v>221</v>
      </c>
      <c r="C211" s="7">
        <v>2</v>
      </c>
      <c r="D211" s="7">
        <v>1</v>
      </c>
      <c r="E211" s="31">
        <f t="shared" si="84"/>
        <v>3.7105751391465678E-3</v>
      </c>
      <c r="F211" s="31">
        <f t="shared" si="84"/>
        <v>1.2953367875647669E-3</v>
      </c>
      <c r="G211" s="11">
        <f t="shared" si="62"/>
        <v>-0.5</v>
      </c>
      <c r="H211" s="25">
        <f t="shared" si="63"/>
        <v>-1.8552875695732839E-3</v>
      </c>
      <c r="I211" s="2"/>
    </row>
    <row r="212" spans="1:9" s="32" customFormat="1" ht="15" x14ac:dyDescent="0.2">
      <c r="A212" s="39"/>
      <c r="B212" s="41" t="s">
        <v>222</v>
      </c>
      <c r="C212" s="7">
        <v>6</v>
      </c>
      <c r="D212" s="7">
        <v>1</v>
      </c>
      <c r="E212" s="31">
        <f t="shared" si="84"/>
        <v>1.1131725417439703E-2</v>
      </c>
      <c r="F212" s="31">
        <f t="shared" si="84"/>
        <v>1.2953367875647669E-3</v>
      </c>
      <c r="G212" s="11">
        <f t="shared" si="62"/>
        <v>-0.83333333333333337</v>
      </c>
      <c r="H212" s="25">
        <f t="shared" si="63"/>
        <v>-9.2764378478664197E-3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11</v>
      </c>
      <c r="D222" s="7">
        <v>79</v>
      </c>
      <c r="E222" s="31">
        <f t="shared" si="92"/>
        <v>2.0408163265306121E-2</v>
      </c>
      <c r="F222" s="31">
        <f t="shared" si="93"/>
        <v>0.10233160621761658</v>
      </c>
      <c r="G222" s="11">
        <f t="shared" si="62"/>
        <v>6.1818181818181817</v>
      </c>
      <c r="H222" s="25">
        <f t="shared" si="63"/>
        <v>0.12615955473098328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3</v>
      </c>
      <c r="D224" s="7">
        <v>0</v>
      </c>
      <c r="E224" s="31">
        <f t="shared" si="92"/>
        <v>5.5658627087198514E-3</v>
      </c>
      <c r="F224" s="31" t="str">
        <f t="shared" si="93"/>
        <v/>
      </c>
      <c r="G224" s="11">
        <f t="shared" si="62"/>
        <v>-1</v>
      </c>
      <c r="H224" s="25">
        <f t="shared" si="63"/>
        <v>-5.5658627087198514E-3</v>
      </c>
      <c r="I224" s="2"/>
    </row>
    <row r="225" spans="1:9" s="32" customFormat="1" ht="15" x14ac:dyDescent="0.2">
      <c r="A225" s="39"/>
      <c r="B225" s="41" t="s">
        <v>228</v>
      </c>
      <c r="C225" s="7">
        <v>2</v>
      </c>
      <c r="D225" s="7">
        <v>0</v>
      </c>
      <c r="E225" s="31">
        <f t="shared" si="92"/>
        <v>3.7105751391465678E-3</v>
      </c>
      <c r="F225" s="31" t="str">
        <f t="shared" si="93"/>
        <v/>
      </c>
      <c r="G225" s="11">
        <f t="shared" si="62"/>
        <v>-1</v>
      </c>
      <c r="H225" s="25">
        <f t="shared" si="63"/>
        <v>-3.7105751391465678E-3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8</v>
      </c>
      <c r="D227" s="7">
        <v>0</v>
      </c>
      <c r="E227" s="31">
        <f t="shared" si="92"/>
        <v>1.4842300556586271E-2</v>
      </c>
      <c r="F227" s="31" t="str">
        <f t="shared" si="93"/>
        <v/>
      </c>
      <c r="G227" s="11">
        <f t="shared" si="62"/>
        <v>-1</v>
      </c>
      <c r="H227" s="25">
        <f t="shared" si="63"/>
        <v>-1.4842300556586271E-2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1</v>
      </c>
      <c r="D231" s="7">
        <v>0</v>
      </c>
      <c r="E231" s="31">
        <f t="shared" si="92"/>
        <v>1.8552875695732839E-3</v>
      </c>
      <c r="F231" s="31" t="str">
        <f t="shared" si="93"/>
        <v/>
      </c>
      <c r="G231" s="11">
        <f t="shared" si="62"/>
        <v>-1</v>
      </c>
      <c r="H231" s="25">
        <f t="shared" si="63"/>
        <v>-1.8552875695732839E-3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1</v>
      </c>
      <c r="E234" s="31" t="str">
        <f t="shared" si="92"/>
        <v/>
      </c>
      <c r="F234" s="31">
        <f t="shared" si="93"/>
        <v>1.2953367875647669E-3</v>
      </c>
      <c r="G234" s="11">
        <f t="shared" si="62"/>
        <v>1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4</v>
      </c>
      <c r="D236" s="7">
        <v>5</v>
      </c>
      <c r="E236" s="31">
        <f t="shared" si="92"/>
        <v>7.4211502782931356E-3</v>
      </c>
      <c r="F236" s="31">
        <f t="shared" si="93"/>
        <v>6.4766839378238338E-3</v>
      </c>
      <c r="G236" s="11">
        <f t="shared" si="62"/>
        <v>0.25</v>
      </c>
      <c r="H236" s="25">
        <f t="shared" si="63"/>
        <v>1.8552875695732839E-3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2</v>
      </c>
      <c r="D238" s="7">
        <v>0</v>
      </c>
      <c r="E238" s="31">
        <f t="shared" si="92"/>
        <v>3.7105751391465678E-3</v>
      </c>
      <c r="F238" s="31" t="str">
        <f t="shared" si="93"/>
        <v/>
      </c>
      <c r="G238" s="11">
        <f t="shared" si="99"/>
        <v>-1</v>
      </c>
      <c r="H238" s="25">
        <f t="shared" si="63"/>
        <v>-3.7105751391465678E-3</v>
      </c>
      <c r="I238" s="2"/>
    </row>
    <row r="239" spans="1:9" s="32" customFormat="1" ht="15" x14ac:dyDescent="0.2">
      <c r="A239" s="39"/>
      <c r="B239" s="41" t="s">
        <v>53</v>
      </c>
      <c r="C239" s="7">
        <v>14</v>
      </c>
      <c r="D239" s="7">
        <v>2</v>
      </c>
      <c r="E239" s="31">
        <f t="shared" si="92"/>
        <v>2.5974025974025976E-2</v>
      </c>
      <c r="F239" s="31">
        <f t="shared" si="93"/>
        <v>2.5906735751295338E-3</v>
      </c>
      <c r="G239" s="11">
        <f t="shared" si="99"/>
        <v>-0.8571428571428571</v>
      </c>
      <c r="H239" s="25">
        <f t="shared" si="63"/>
        <v>-2.2263450834879406E-2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2</v>
      </c>
      <c r="E248" s="31" t="str">
        <f t="shared" si="92"/>
        <v/>
      </c>
      <c r="F248" s="31">
        <f t="shared" si="93"/>
        <v>2.5906735751295338E-3</v>
      </c>
      <c r="G248" s="11">
        <f t="shared" si="99"/>
        <v>1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1</v>
      </c>
      <c r="E250" s="31" t="str">
        <f t="shared" si="92"/>
        <v/>
      </c>
      <c r="F250" s="31">
        <f t="shared" si="93"/>
        <v>1.2953367875647669E-3</v>
      </c>
      <c r="G250" s="11">
        <f t="shared" si="99"/>
        <v>1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1</v>
      </c>
      <c r="E253" s="31" t="str">
        <f t="shared" si="92"/>
        <v/>
      </c>
      <c r="F253" s="31">
        <f t="shared" si="93"/>
        <v>1.2953367875647669E-3</v>
      </c>
      <c r="G253" s="11">
        <f t="shared" si="99"/>
        <v>1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11</v>
      </c>
      <c r="D263" s="7">
        <v>2</v>
      </c>
      <c r="E263" s="31">
        <f t="shared" si="104"/>
        <v>2.0408163265306121E-2</v>
      </c>
      <c r="F263" s="31">
        <f t="shared" si="104"/>
        <v>2.5906735751295338E-3</v>
      </c>
      <c r="G263" s="11">
        <f t="shared" si="99"/>
        <v>-0.81818181818181823</v>
      </c>
      <c r="H263" s="25">
        <f t="shared" si="100"/>
        <v>-1.6697588126159554E-2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5</v>
      </c>
      <c r="D270" s="7">
        <v>0</v>
      </c>
      <c r="E270" s="31">
        <f t="shared" si="105"/>
        <v>9.2764378478664197E-3</v>
      </c>
      <c r="F270" s="31" t="str">
        <f t="shared" si="106"/>
        <v/>
      </c>
      <c r="G270" s="11">
        <f t="shared" si="99"/>
        <v>-1</v>
      </c>
      <c r="H270" s="25">
        <f t="shared" si="107"/>
        <v>-9.2764378478664197E-3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3</v>
      </c>
      <c r="D274" s="7">
        <v>7</v>
      </c>
      <c r="E274" s="31">
        <f t="shared" ref="E274:F278" si="111">+IF(C274=0,"",C274/C$169)</f>
        <v>5.5658627087198514E-3</v>
      </c>
      <c r="F274" s="31">
        <f t="shared" si="111"/>
        <v>9.0673575129533671E-3</v>
      </c>
      <c r="G274" s="11">
        <f t="shared" si="99"/>
        <v>1.3333333333333333</v>
      </c>
      <c r="H274" s="25">
        <f t="shared" si="100"/>
        <v>7.4211502782931347E-3</v>
      </c>
      <c r="I274" s="2"/>
    </row>
    <row r="275" spans="1:9" s="32" customFormat="1" ht="15" x14ac:dyDescent="0.2">
      <c r="A275" s="39"/>
      <c r="B275" s="41" t="s">
        <v>64</v>
      </c>
      <c r="C275" s="7">
        <v>4</v>
      </c>
      <c r="D275" s="7">
        <v>3</v>
      </c>
      <c r="E275" s="31">
        <f t="shared" si="111"/>
        <v>7.4211502782931356E-3</v>
      </c>
      <c r="F275" s="31">
        <f t="shared" si="111"/>
        <v>3.8860103626943004E-3</v>
      </c>
      <c r="G275" s="11">
        <f t="shared" si="99"/>
        <v>-0.25</v>
      </c>
      <c r="H275" s="25">
        <f t="shared" si="100"/>
        <v>-1.8552875695732839E-3</v>
      </c>
      <c r="I275" s="2"/>
    </row>
    <row r="276" spans="1:9" s="32" customFormat="1" ht="15" x14ac:dyDescent="0.2">
      <c r="A276" s="39"/>
      <c r="B276" s="41" t="s">
        <v>61</v>
      </c>
      <c r="C276" s="7">
        <v>0</v>
      </c>
      <c r="D276" s="7">
        <v>3</v>
      </c>
      <c r="E276" s="31" t="str">
        <f t="shared" si="111"/>
        <v/>
      </c>
      <c r="F276" s="31">
        <f t="shared" si="111"/>
        <v>3.8860103626943004E-3</v>
      </c>
      <c r="G276" s="11">
        <f t="shared" si="99"/>
        <v>1</v>
      </c>
      <c r="H276" s="25" t="str">
        <f t="shared" si="100"/>
        <v/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2</v>
      </c>
      <c r="D279" s="7">
        <v>1</v>
      </c>
      <c r="E279" s="31">
        <f t="shared" ref="E279" si="112">+IF(C279=0,"",C279/C$169)</f>
        <v>3.7105751391465678E-3</v>
      </c>
      <c r="F279" s="31">
        <f t="shared" ref="F279" si="113">+IF(D279=0,"",D279/D$169)</f>
        <v>1.2953367875647669E-3</v>
      </c>
      <c r="G279" s="11">
        <f t="shared" si="99"/>
        <v>-0.5</v>
      </c>
      <c r="H279" s="25">
        <f t="shared" ref="H279" si="114">+IF(OR(AND(E279=""),(G279="")),"",E279*G279)</f>
        <v>-1.8552875695732839E-3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5</v>
      </c>
      <c r="D281" s="7">
        <v>0</v>
      </c>
      <c r="E281" s="31">
        <f t="shared" si="115"/>
        <v>9.2764378478664197E-3</v>
      </c>
      <c r="F281" s="31" t="str">
        <f t="shared" si="115"/>
        <v/>
      </c>
      <c r="G281" s="11">
        <f t="shared" si="99"/>
        <v>-1</v>
      </c>
      <c r="H281" s="25">
        <f t="shared" si="100"/>
        <v>-9.2764378478664197E-3</v>
      </c>
      <c r="I281" s="2"/>
    </row>
    <row r="282" spans="1:9" s="32" customFormat="1" ht="15" x14ac:dyDescent="0.2">
      <c r="A282" s="39"/>
      <c r="B282" s="41" t="s">
        <v>59</v>
      </c>
      <c r="C282" s="7">
        <v>11</v>
      </c>
      <c r="D282" s="7">
        <v>14</v>
      </c>
      <c r="E282" s="31">
        <f t="shared" si="115"/>
        <v>2.0408163265306121E-2</v>
      </c>
      <c r="F282" s="31">
        <f t="shared" si="115"/>
        <v>1.8134715025906734E-2</v>
      </c>
      <c r="G282" s="11">
        <f t="shared" si="99"/>
        <v>0.27272727272727271</v>
      </c>
      <c r="H282" s="25">
        <f t="shared" si="100"/>
        <v>5.5658627087198506E-3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3</v>
      </c>
      <c r="D286" s="7">
        <v>2</v>
      </c>
      <c r="E286" s="31">
        <f t="shared" si="115"/>
        <v>5.5658627087198514E-3</v>
      </c>
      <c r="F286" s="31">
        <f t="shared" si="115"/>
        <v>2.5906735751295338E-3</v>
      </c>
      <c r="G286" s="11">
        <f t="shared" si="99"/>
        <v>-0.33333333333333331</v>
      </c>
      <c r="H286" s="25">
        <f t="shared" si="100"/>
        <v>-1.8552875695732837E-3</v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4</v>
      </c>
      <c r="E288" s="31" t="str">
        <f t="shared" si="115"/>
        <v/>
      </c>
      <c r="F288" s="31">
        <f t="shared" si="115"/>
        <v>5.1813471502590676E-3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3</v>
      </c>
      <c r="D291" s="7">
        <v>7</v>
      </c>
      <c r="E291" s="31">
        <f>+IF(C291=0,"",C291/C$169)</f>
        <v>5.5658627087198514E-3</v>
      </c>
      <c r="F291" s="31">
        <f>+IF(D291=0,"",D291/D$169)</f>
        <v>9.0673575129533671E-3</v>
      </c>
      <c r="G291" s="11">
        <f t="shared" si="99"/>
        <v>1.3333333333333333</v>
      </c>
      <c r="H291" s="25">
        <f t="shared" si="100"/>
        <v>7.4211502782931347E-3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79</v>
      </c>
      <c r="D299" s="7">
        <v>46</v>
      </c>
      <c r="E299" s="31">
        <f>+IF(C299=0,"",C299/C$169)</f>
        <v>0.14656771799628943</v>
      </c>
      <c r="F299" s="31">
        <f>+IF(D299=0,"",D299/D$169)</f>
        <v>5.9585492227979271E-2</v>
      </c>
      <c r="G299" s="11">
        <f t="shared" si="99"/>
        <v>-0.41772151898734178</v>
      </c>
      <c r="H299" s="25">
        <f t="shared" si="100"/>
        <v>-6.1224489795918366E-2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59</v>
      </c>
      <c r="D301" s="7">
        <v>194</v>
      </c>
      <c r="E301" s="31">
        <f t="shared" ref="E301:E323" si="131">+IF(C301=0,"",C301/C$169)</f>
        <v>0.10946196660482375</v>
      </c>
      <c r="F301" s="31">
        <f t="shared" ref="F301:F323" si="132">+IF(D301=0,"",D301/D$169)</f>
        <v>0.25129533678756477</v>
      </c>
      <c r="G301" s="11">
        <f t="shared" ref="G301:G339" si="133">+IF(AND(C301=0,D301=0)," ",IF(C301=0,1,IF(D301=0,-1,(D301-C301)/C301)))</f>
        <v>2.2881355932203391</v>
      </c>
      <c r="H301" s="25">
        <f t="shared" si="100"/>
        <v>0.25046382189239336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1</v>
      </c>
      <c r="E302" s="31" t="str">
        <f t="shared" si="131"/>
        <v/>
      </c>
      <c r="F302" s="31">
        <f t="shared" si="132"/>
        <v>1.2953367875647669E-3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4</v>
      </c>
      <c r="E304" s="31" t="str">
        <f t="shared" si="131"/>
        <v/>
      </c>
      <c r="F304" s="31">
        <f t="shared" si="132"/>
        <v>5.1813471502590676E-3</v>
      </c>
      <c r="G304" s="11">
        <f t="shared" si="133"/>
        <v>1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1</v>
      </c>
      <c r="E309" s="31" t="str">
        <f t="shared" si="131"/>
        <v/>
      </c>
      <c r="F309" s="31">
        <f t="shared" si="132"/>
        <v>1.2953367875647669E-3</v>
      </c>
      <c r="G309" s="11">
        <f t="shared" si="133"/>
        <v>1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1</v>
      </c>
      <c r="E313" s="31">
        <f t="shared" si="131"/>
        <v>1.8552875695732839E-3</v>
      </c>
      <c r="F313" s="31">
        <f t="shared" si="132"/>
        <v>1.2953367875647669E-3</v>
      </c>
      <c r="G313" s="11">
        <f t="shared" si="133"/>
        <v>0</v>
      </c>
      <c r="H313" s="25">
        <f t="shared" si="100"/>
        <v>0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108</v>
      </c>
      <c r="D315" s="7">
        <v>24</v>
      </c>
      <c r="E315" s="31">
        <f t="shared" si="131"/>
        <v>0.20037105751391465</v>
      </c>
      <c r="F315" s="31">
        <f t="shared" si="132"/>
        <v>3.1088082901554404E-2</v>
      </c>
      <c r="G315" s="11">
        <f t="shared" si="133"/>
        <v>-0.77777777777777779</v>
      </c>
      <c r="H315" s="25">
        <f t="shared" si="100"/>
        <v>-0.15584415584415584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4</v>
      </c>
      <c r="D317" s="7">
        <v>3</v>
      </c>
      <c r="E317" s="31">
        <f t="shared" si="131"/>
        <v>7.4211502782931356E-3</v>
      </c>
      <c r="F317" s="31">
        <f t="shared" si="132"/>
        <v>3.8860103626943004E-3</v>
      </c>
      <c r="G317" s="11">
        <f t="shared" si="133"/>
        <v>-0.25</v>
      </c>
      <c r="H317" s="25">
        <f t="shared" si="100"/>
        <v>-1.8552875695732839E-3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1.2953367875647669E-3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1</v>
      </c>
      <c r="E319" s="31" t="str">
        <f t="shared" si="131"/>
        <v/>
      </c>
      <c r="F319" s="31">
        <f t="shared" si="132"/>
        <v>1.2953367875647669E-3</v>
      </c>
      <c r="G319" s="11">
        <f t="shared" si="133"/>
        <v>1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811</v>
      </c>
      <c r="D345" s="52">
        <f>SUM(D346:D564)</f>
        <v>1463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0.80394574599260171</v>
      </c>
      <c r="H345" s="54">
        <f>+IF(OR(AND(E345=""),(G345="")),"",E345*G345)</f>
        <v>0.80394574599260171</v>
      </c>
    </row>
    <row r="346" spans="1:9" s="32" customFormat="1" ht="15" x14ac:dyDescent="0.2">
      <c r="A346" s="39"/>
      <c r="B346" s="29" t="s">
        <v>74</v>
      </c>
      <c r="C346" s="7">
        <v>7</v>
      </c>
      <c r="D346" s="7">
        <v>4</v>
      </c>
      <c r="E346" s="31">
        <f t="shared" si="144"/>
        <v>8.6313193588162754E-3</v>
      </c>
      <c r="F346" s="31">
        <f t="shared" si="145"/>
        <v>2.7341079972658922E-3</v>
      </c>
      <c r="G346" s="11">
        <f t="shared" ref="G346:G410" si="146">+IF(AND(C346=0,D346=0)," ",IF(C346=0,1,IF(D346=0,-1,(D346-C346)/C346)))</f>
        <v>-0.42857142857142855</v>
      </c>
      <c r="H346" s="25">
        <f>+IF(OR(AND(E346=""),(G346="")),"",E346*G346)</f>
        <v>-3.699136868064118E-3</v>
      </c>
      <c r="I346" s="2"/>
    </row>
    <row r="347" spans="1:9" s="32" customFormat="1" ht="15" x14ac:dyDescent="0.2">
      <c r="A347" s="39"/>
      <c r="B347" s="29" t="s">
        <v>77</v>
      </c>
      <c r="C347" s="7">
        <v>1</v>
      </c>
      <c r="D347" s="7">
        <v>2</v>
      </c>
      <c r="E347" s="31">
        <f t="shared" si="144"/>
        <v>1.2330456226880395E-3</v>
      </c>
      <c r="F347" s="31">
        <f t="shared" si="145"/>
        <v>1.3670539986329461E-3</v>
      </c>
      <c r="G347" s="11">
        <f t="shared" si="146"/>
        <v>1</v>
      </c>
      <c r="H347" s="25">
        <f t="shared" ref="H347:H414" si="147">+IF(OR(AND(E347=""),(G347="")),"",E347*G347)</f>
        <v>1.2330456226880395E-3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0</v>
      </c>
      <c r="E348" s="31" t="str">
        <f t="shared" si="144"/>
        <v/>
      </c>
      <c r="F348" s="31" t="str">
        <f t="shared" si="145"/>
        <v/>
      </c>
      <c r="G348" s="11" t="str">
        <f t="shared" si="146"/>
        <v xml:space="preserve"> 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25</v>
      </c>
      <c r="D351" s="7">
        <v>81</v>
      </c>
      <c r="E351" s="31">
        <f t="shared" si="144"/>
        <v>3.0826140567200986E-2</v>
      </c>
      <c r="F351" s="31">
        <f t="shared" si="145"/>
        <v>5.5365686944634313E-2</v>
      </c>
      <c r="G351" s="11">
        <f t="shared" si="146"/>
        <v>2.2400000000000002</v>
      </c>
      <c r="H351" s="25">
        <f t="shared" si="147"/>
        <v>6.9050554870530217E-2</v>
      </c>
      <c r="I351" s="2"/>
    </row>
    <row r="352" spans="1:9" s="32" customFormat="1" ht="15" x14ac:dyDescent="0.2">
      <c r="A352" s="39"/>
      <c r="B352" s="29" t="s">
        <v>80</v>
      </c>
      <c r="C352" s="7">
        <v>1</v>
      </c>
      <c r="D352" s="7">
        <v>12</v>
      </c>
      <c r="E352" s="31">
        <f t="shared" si="144"/>
        <v>1.2330456226880395E-3</v>
      </c>
      <c r="F352" s="31">
        <f t="shared" si="145"/>
        <v>8.2023239917976762E-3</v>
      </c>
      <c r="G352" s="11">
        <f t="shared" si="146"/>
        <v>11</v>
      </c>
      <c r="H352" s="25">
        <f t="shared" si="147"/>
        <v>1.3563501849568435E-2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1</v>
      </c>
      <c r="E353" s="31" t="str">
        <f t="shared" si="144"/>
        <v/>
      </c>
      <c r="F353" s="31">
        <f t="shared" si="145"/>
        <v>6.8352699931647305E-4</v>
      </c>
      <c r="G353" s="11">
        <f t="shared" si="146"/>
        <v>1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2</v>
      </c>
      <c r="D354" s="7">
        <v>3</v>
      </c>
      <c r="E354" s="31">
        <f t="shared" si="144"/>
        <v>2.4660912453760789E-3</v>
      </c>
      <c r="F354" s="31">
        <f t="shared" si="145"/>
        <v>2.050580997949419E-3</v>
      </c>
      <c r="G354" s="11">
        <f t="shared" si="146"/>
        <v>0.5</v>
      </c>
      <c r="H354" s="25">
        <f t="shared" si="147"/>
        <v>1.2330456226880395E-3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5</v>
      </c>
      <c r="D357" s="7">
        <v>77</v>
      </c>
      <c r="E357" s="31">
        <f t="shared" si="144"/>
        <v>6.1652281134401974E-3</v>
      </c>
      <c r="F357" s="31">
        <f t="shared" si="145"/>
        <v>5.2631578947368418E-2</v>
      </c>
      <c r="G357" s="11">
        <f t="shared" si="146"/>
        <v>14.4</v>
      </c>
      <c r="H357" s="25">
        <f t="shared" si="147"/>
        <v>8.8779284833538849E-2</v>
      </c>
      <c r="I357" s="2"/>
    </row>
    <row r="358" spans="1:9" s="32" customFormat="1" ht="15" x14ac:dyDescent="0.2">
      <c r="A358" s="39"/>
      <c r="B358" s="29" t="s">
        <v>577</v>
      </c>
      <c r="C358" s="7">
        <v>1</v>
      </c>
      <c r="D358" s="7">
        <v>8</v>
      </c>
      <c r="E358" s="31">
        <f t="shared" si="144"/>
        <v>1.2330456226880395E-3</v>
      </c>
      <c r="F358" s="31">
        <f t="shared" si="145"/>
        <v>5.4682159945317844E-3</v>
      </c>
      <c r="G358" s="11">
        <f t="shared" si="146"/>
        <v>7</v>
      </c>
      <c r="H358" s="25">
        <f t="shared" si="147"/>
        <v>8.6313193588162772E-3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5</v>
      </c>
      <c r="D360" s="7">
        <v>36</v>
      </c>
      <c r="E360" s="31">
        <f t="shared" si="144"/>
        <v>6.1652281134401974E-3</v>
      </c>
      <c r="F360" s="31">
        <f t="shared" si="145"/>
        <v>2.4606971975393029E-2</v>
      </c>
      <c r="G360" s="11">
        <f t="shared" si="146"/>
        <v>6.2</v>
      </c>
      <c r="H360" s="25">
        <f t="shared" si="147"/>
        <v>3.8224414303329228E-2</v>
      </c>
      <c r="I360" s="2"/>
    </row>
    <row r="361" spans="1:9" s="32" customFormat="1" ht="15" x14ac:dyDescent="0.2">
      <c r="A361" s="39"/>
      <c r="B361" s="29" t="s">
        <v>614</v>
      </c>
      <c r="C361" s="7">
        <v>1</v>
      </c>
      <c r="D361" s="7">
        <v>4</v>
      </c>
      <c r="E361" s="31">
        <f t="shared" si="144"/>
        <v>1.2330456226880395E-3</v>
      </c>
      <c r="F361" s="31">
        <f t="shared" si="145"/>
        <v>2.7341079972658922E-3</v>
      </c>
      <c r="G361" s="11">
        <f t="shared" si="146"/>
        <v>3</v>
      </c>
      <c r="H361" s="25">
        <f t="shared" si="147"/>
        <v>3.6991368680641184E-3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10</v>
      </c>
      <c r="D365" s="7">
        <v>11</v>
      </c>
      <c r="E365" s="31">
        <f t="shared" si="144"/>
        <v>1.2330456226880395E-2</v>
      </c>
      <c r="F365" s="31">
        <f t="shared" si="145"/>
        <v>7.5187969924812026E-3</v>
      </c>
      <c r="G365" s="11">
        <f t="shared" si="146"/>
        <v>0.1</v>
      </c>
      <c r="H365" s="25">
        <f t="shared" si="147"/>
        <v>1.2330456226880395E-3</v>
      </c>
      <c r="I365" s="2"/>
    </row>
    <row r="366" spans="1:9" s="32" customFormat="1" ht="15" x14ac:dyDescent="0.2">
      <c r="A366" s="39"/>
      <c r="B366" s="29" t="s">
        <v>250</v>
      </c>
      <c r="C366" s="7">
        <v>2</v>
      </c>
      <c r="D366" s="7">
        <v>41</v>
      </c>
      <c r="E366" s="31">
        <f t="shared" si="144"/>
        <v>2.4660912453760789E-3</v>
      </c>
      <c r="F366" s="31">
        <f t="shared" si="145"/>
        <v>2.8024606971975393E-2</v>
      </c>
      <c r="G366" s="11">
        <f t="shared" si="146"/>
        <v>19.5</v>
      </c>
      <c r="H366" s="25">
        <f t="shared" si="147"/>
        <v>4.8088779284833537E-2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1</v>
      </c>
      <c r="D368" s="7">
        <v>1</v>
      </c>
      <c r="E368" s="31">
        <f t="shared" si="144"/>
        <v>1.2330456226880395E-3</v>
      </c>
      <c r="F368" s="31">
        <f t="shared" si="145"/>
        <v>6.8352699931647305E-4</v>
      </c>
      <c r="G368" s="11">
        <f t="shared" si="146"/>
        <v>0</v>
      </c>
      <c r="H368" s="25">
        <f t="shared" si="147"/>
        <v>0</v>
      </c>
      <c r="I368" s="2"/>
    </row>
    <row r="369" spans="1:9" s="32" customFormat="1" ht="15" x14ac:dyDescent="0.2">
      <c r="A369" s="39"/>
      <c r="B369" s="29" t="s">
        <v>578</v>
      </c>
      <c r="C369" s="7">
        <v>8</v>
      </c>
      <c r="D369" s="7">
        <v>13</v>
      </c>
      <c r="E369" s="31">
        <f t="shared" si="144"/>
        <v>9.8643649815043158E-3</v>
      </c>
      <c r="F369" s="31">
        <f t="shared" si="145"/>
        <v>8.8858509911141498E-3</v>
      </c>
      <c r="G369" s="11">
        <f t="shared" si="146"/>
        <v>0.625</v>
      </c>
      <c r="H369" s="25">
        <f t="shared" si="147"/>
        <v>6.1652281134401974E-3</v>
      </c>
      <c r="I369" s="2"/>
    </row>
    <row r="370" spans="1:9" s="32" customFormat="1" ht="15" x14ac:dyDescent="0.2">
      <c r="A370" s="39"/>
      <c r="B370" s="29" t="s">
        <v>85</v>
      </c>
      <c r="C370" s="7">
        <v>0</v>
      </c>
      <c r="D370" s="7">
        <v>0</v>
      </c>
      <c r="E370" s="31" t="str">
        <f t="shared" si="144"/>
        <v/>
      </c>
      <c r="F370" s="31" t="str">
        <f t="shared" si="145"/>
        <v/>
      </c>
      <c r="G370" s="11" t="str">
        <f t="shared" si="146"/>
        <v xml:space="preserve"> </v>
      </c>
      <c r="H370" s="25" t="str">
        <f t="shared" si="147"/>
        <v/>
      </c>
      <c r="I370" s="2"/>
    </row>
    <row r="371" spans="1:9" s="32" customFormat="1" ht="15" x14ac:dyDescent="0.2">
      <c r="A371" s="39"/>
      <c r="B371" s="29" t="s">
        <v>84</v>
      </c>
      <c r="C371" s="7">
        <v>2</v>
      </c>
      <c r="D371" s="7">
        <v>1</v>
      </c>
      <c r="E371" s="31">
        <f t="shared" si="144"/>
        <v>2.4660912453760789E-3</v>
      </c>
      <c r="F371" s="31">
        <f t="shared" si="145"/>
        <v>6.8352699931647305E-4</v>
      </c>
      <c r="G371" s="11">
        <f t="shared" si="146"/>
        <v>-0.5</v>
      </c>
      <c r="H371" s="25">
        <f t="shared" si="147"/>
        <v>-1.2330456226880395E-3</v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3</v>
      </c>
      <c r="E374" s="31" t="str">
        <f t="shared" si="144"/>
        <v/>
      </c>
      <c r="F374" s="31">
        <f t="shared" si="145"/>
        <v>2.050580997949419E-3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6</v>
      </c>
      <c r="D375" s="7">
        <v>0</v>
      </c>
      <c r="E375" s="31">
        <f t="shared" si="144"/>
        <v>7.3982737361282368E-3</v>
      </c>
      <c r="F375" s="31" t="str">
        <f t="shared" si="145"/>
        <v/>
      </c>
      <c r="G375" s="11">
        <f t="shared" si="146"/>
        <v>-1</v>
      </c>
      <c r="H375" s="25">
        <f t="shared" si="147"/>
        <v>-7.3982737361282368E-3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23</v>
      </c>
      <c r="E378" s="31" t="str">
        <f t="shared" ref="E378" si="153">+IF(C378=0,"",C378/C$345)</f>
        <v/>
      </c>
      <c r="F378" s="31">
        <f t="shared" ref="F378" si="154">+IF(D378=0,"",D378/D$345)</f>
        <v>1.5721120984278879E-2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8</v>
      </c>
      <c r="D379" s="7">
        <v>42</v>
      </c>
      <c r="E379" s="31">
        <f t="shared" ref="E379:E401" si="156">+IF(C379=0,"",C379/C$345)</f>
        <v>9.8643649815043158E-3</v>
      </c>
      <c r="F379" s="31">
        <f t="shared" ref="F379:F401" si="157">+IF(D379=0,"",D379/D$345)</f>
        <v>2.8708133971291867E-2</v>
      </c>
      <c r="G379" s="11">
        <f t="shared" si="146"/>
        <v>4.25</v>
      </c>
      <c r="H379" s="25">
        <f t="shared" si="147"/>
        <v>4.192355117139334E-2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36</v>
      </c>
      <c r="D381" s="7">
        <v>1</v>
      </c>
      <c r="E381" s="31">
        <f t="shared" si="156"/>
        <v>4.4389642416769418E-2</v>
      </c>
      <c r="F381" s="31">
        <f t="shared" si="157"/>
        <v>6.8352699931647305E-4</v>
      </c>
      <c r="G381" s="11">
        <f t="shared" si="146"/>
        <v>-0.97222222222222221</v>
      </c>
      <c r="H381" s="25">
        <f t="shared" si="147"/>
        <v>-4.3156596794081376E-2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12</v>
      </c>
      <c r="D383" s="7">
        <v>2</v>
      </c>
      <c r="E383" s="31">
        <f t="shared" si="156"/>
        <v>1.4796547472256474E-2</v>
      </c>
      <c r="F383" s="31">
        <f t="shared" si="157"/>
        <v>1.3670539986329461E-3</v>
      </c>
      <c r="G383" s="11">
        <f t="shared" si="146"/>
        <v>-0.83333333333333337</v>
      </c>
      <c r="H383" s="25">
        <f t="shared" si="147"/>
        <v>-1.2330456226880395E-2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0</v>
      </c>
      <c r="D385" s="7">
        <v>6</v>
      </c>
      <c r="E385" s="31" t="str">
        <f t="shared" si="156"/>
        <v/>
      </c>
      <c r="F385" s="31">
        <f t="shared" si="157"/>
        <v>4.1011619958988381E-3</v>
      </c>
      <c r="G385" s="11">
        <f t="shared" si="146"/>
        <v>1</v>
      </c>
      <c r="H385" s="25" t="str">
        <f t="shared" ref="H385" si="158">+IF(OR(AND(E385=""),(G385="")),"",E385*G385)</f>
        <v/>
      </c>
      <c r="I385" s="2"/>
    </row>
    <row r="386" spans="1:9" s="32" customFormat="1" ht="15" x14ac:dyDescent="0.2">
      <c r="A386" s="39"/>
      <c r="B386" s="29" t="s">
        <v>487</v>
      </c>
      <c r="C386" s="7">
        <v>82</v>
      </c>
      <c r="D386" s="7">
        <v>70</v>
      </c>
      <c r="E386" s="31">
        <f t="shared" si="156"/>
        <v>0.10110974106041924</v>
      </c>
      <c r="F386" s="31">
        <f t="shared" si="157"/>
        <v>4.784688995215311E-2</v>
      </c>
      <c r="G386" s="11">
        <f t="shared" si="146"/>
        <v>-0.14634146341463414</v>
      </c>
      <c r="H386" s="25">
        <f t="shared" si="147"/>
        <v>-1.4796547472256474E-2</v>
      </c>
      <c r="I386" s="2"/>
    </row>
    <row r="387" spans="1:9" s="32" customFormat="1" ht="15" x14ac:dyDescent="0.2">
      <c r="A387" s="39"/>
      <c r="B387" s="29" t="s">
        <v>93</v>
      </c>
      <c r="C387" s="7">
        <v>7</v>
      </c>
      <c r="D387" s="7">
        <v>7</v>
      </c>
      <c r="E387" s="31">
        <f t="shared" si="156"/>
        <v>8.6313193588162754E-3</v>
      </c>
      <c r="F387" s="31">
        <f t="shared" si="157"/>
        <v>4.7846889952153108E-3</v>
      </c>
      <c r="G387" s="11">
        <f t="shared" si="146"/>
        <v>0</v>
      </c>
      <c r="H387" s="25">
        <f t="shared" si="147"/>
        <v>0</v>
      </c>
      <c r="I387" s="2"/>
    </row>
    <row r="388" spans="1:9" s="32" customFormat="1" ht="15" x14ac:dyDescent="0.2">
      <c r="A388" s="39"/>
      <c r="B388" s="29" t="s">
        <v>86</v>
      </c>
      <c r="C388" s="7">
        <v>6</v>
      </c>
      <c r="D388" s="7">
        <v>23</v>
      </c>
      <c r="E388" s="31">
        <f t="shared" si="156"/>
        <v>7.3982737361282368E-3</v>
      </c>
      <c r="F388" s="31">
        <f t="shared" si="157"/>
        <v>1.5721120984278879E-2</v>
      </c>
      <c r="G388" s="11">
        <f t="shared" si="146"/>
        <v>2.8333333333333335</v>
      </c>
      <c r="H388" s="25">
        <f t="shared" si="147"/>
        <v>2.0961775585696674E-2</v>
      </c>
      <c r="I388" s="2"/>
    </row>
    <row r="389" spans="1:9" s="32" customFormat="1" ht="15" x14ac:dyDescent="0.2">
      <c r="A389" s="39"/>
      <c r="B389" s="29" t="s">
        <v>92</v>
      </c>
      <c r="C389" s="7">
        <v>10</v>
      </c>
      <c r="D389" s="7">
        <v>6</v>
      </c>
      <c r="E389" s="31">
        <f t="shared" si="156"/>
        <v>1.2330456226880395E-2</v>
      </c>
      <c r="F389" s="31">
        <f t="shared" si="157"/>
        <v>4.1011619958988381E-3</v>
      </c>
      <c r="G389" s="11">
        <f t="shared" si="146"/>
        <v>-0.4</v>
      </c>
      <c r="H389" s="25">
        <f t="shared" si="147"/>
        <v>-4.9321824907521579E-3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1</v>
      </c>
      <c r="D392" s="7">
        <v>0</v>
      </c>
      <c r="E392" s="31">
        <f t="shared" si="156"/>
        <v>1.2330456226880395E-3</v>
      </c>
      <c r="F392" s="31" t="str">
        <f t="shared" si="157"/>
        <v/>
      </c>
      <c r="G392" s="11">
        <f t="shared" si="146"/>
        <v>-1</v>
      </c>
      <c r="H392" s="25">
        <f t="shared" si="147"/>
        <v>-1.2330456226880395E-3</v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2</v>
      </c>
      <c r="E393" s="31" t="str">
        <f t="shared" si="156"/>
        <v/>
      </c>
      <c r="F393" s="31">
        <f t="shared" si="157"/>
        <v>1.3670539986329461E-3</v>
      </c>
      <c r="G393" s="11">
        <f t="shared" si="146"/>
        <v>1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1</v>
      </c>
      <c r="E394" s="31" t="str">
        <f t="shared" si="156"/>
        <v/>
      </c>
      <c r="F394" s="31">
        <f t="shared" si="157"/>
        <v>6.8352699931647305E-4</v>
      </c>
      <c r="G394" s="11">
        <f t="shared" si="146"/>
        <v>1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7</v>
      </c>
      <c r="E396" s="31" t="str">
        <f t="shared" si="156"/>
        <v/>
      </c>
      <c r="F396" s="31">
        <f t="shared" si="157"/>
        <v>4.7846889952153108E-3</v>
      </c>
      <c r="G396" s="11">
        <f t="shared" si="146"/>
        <v>1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</v>
      </c>
      <c r="D397" s="7">
        <v>0</v>
      </c>
      <c r="E397" s="31">
        <f t="shared" si="156"/>
        <v>1.2330456226880395E-3</v>
      </c>
      <c r="F397" s="31" t="str">
        <f t="shared" si="157"/>
        <v/>
      </c>
      <c r="G397" s="11">
        <f t="shared" si="146"/>
        <v>-1</v>
      </c>
      <c r="H397" s="25">
        <f t="shared" si="147"/>
        <v>-1.2330456226880395E-3</v>
      </c>
      <c r="I397" s="2"/>
    </row>
    <row r="398" spans="1:9" s="32" customFormat="1" ht="15" x14ac:dyDescent="0.2">
      <c r="A398" s="39"/>
      <c r="B398" s="29" t="s">
        <v>94</v>
      </c>
      <c r="C398" s="7">
        <v>1</v>
      </c>
      <c r="D398" s="7">
        <v>6</v>
      </c>
      <c r="E398" s="31">
        <f t="shared" si="156"/>
        <v>1.2330456226880395E-3</v>
      </c>
      <c r="F398" s="31">
        <f t="shared" si="157"/>
        <v>4.1011619958988381E-3</v>
      </c>
      <c r="G398" s="11">
        <f t="shared" si="146"/>
        <v>5</v>
      </c>
      <c r="H398" s="25">
        <f t="shared" si="147"/>
        <v>6.1652281134401974E-3</v>
      </c>
      <c r="I398" s="2"/>
    </row>
    <row r="399" spans="1:9" s="32" customFormat="1" ht="15" x14ac:dyDescent="0.2">
      <c r="A399" s="39"/>
      <c r="B399" s="29" t="s">
        <v>257</v>
      </c>
      <c r="C399" s="7">
        <v>22</v>
      </c>
      <c r="D399" s="7">
        <v>17</v>
      </c>
      <c r="E399" s="31">
        <f t="shared" si="156"/>
        <v>2.7127003699136867E-2</v>
      </c>
      <c r="F399" s="31">
        <f t="shared" si="157"/>
        <v>1.1619958988380041E-2</v>
      </c>
      <c r="G399" s="11">
        <f t="shared" si="146"/>
        <v>-0.22727272727272727</v>
      </c>
      <c r="H399" s="25">
        <f t="shared" si="147"/>
        <v>-6.1652281134401965E-3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1</v>
      </c>
      <c r="E400" s="31" t="str">
        <f t="shared" si="156"/>
        <v/>
      </c>
      <c r="F400" s="31">
        <f t="shared" si="157"/>
        <v>6.8352699931647305E-4</v>
      </c>
      <c r="G400" s="11">
        <f t="shared" si="146"/>
        <v>1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9</v>
      </c>
      <c r="D401" s="7">
        <v>28</v>
      </c>
      <c r="E401" s="31">
        <f t="shared" si="156"/>
        <v>1.1097410604192354E-2</v>
      </c>
      <c r="F401" s="31">
        <f t="shared" si="157"/>
        <v>1.9138755980861243E-2</v>
      </c>
      <c r="G401" s="11">
        <f t="shared" si="146"/>
        <v>2.1111111111111112</v>
      </c>
      <c r="H401" s="25">
        <f t="shared" si="147"/>
        <v>2.3427866831072747E-2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142</v>
      </c>
      <c r="D409" s="7">
        <v>189</v>
      </c>
      <c r="E409" s="31">
        <f t="shared" si="162"/>
        <v>0.17509247842170161</v>
      </c>
      <c r="F409" s="31">
        <f t="shared" si="163"/>
        <v>0.12918660287081341</v>
      </c>
      <c r="G409" s="11">
        <f t="shared" si="146"/>
        <v>0.33098591549295775</v>
      </c>
      <c r="H409" s="25">
        <f t="shared" si="147"/>
        <v>5.795314426633786E-2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5</v>
      </c>
      <c r="E413" s="31">
        <f t="shared" si="162"/>
        <v>1.2330456226880395E-3</v>
      </c>
      <c r="F413" s="31">
        <f t="shared" si="163"/>
        <v>3.4176349965823649E-3</v>
      </c>
      <c r="G413" s="11">
        <f t="shared" si="164"/>
        <v>4</v>
      </c>
      <c r="H413" s="25">
        <f t="shared" si="147"/>
        <v>4.9321824907521579E-3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1</v>
      </c>
      <c r="E414" s="31" t="str">
        <f t="shared" si="162"/>
        <v/>
      </c>
      <c r="F414" s="31">
        <f t="shared" si="163"/>
        <v>6.8352699931647305E-4</v>
      </c>
      <c r="G414" s="11">
        <f t="shared" si="164"/>
        <v>1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</v>
      </c>
      <c r="D417" s="7">
        <v>2</v>
      </c>
      <c r="E417" s="31">
        <f t="shared" ref="E417:E419" si="168">+IF(C417=0,"",C417/C$345)</f>
        <v>3.6991368680641184E-3</v>
      </c>
      <c r="F417" s="31">
        <f t="shared" ref="F417:F419" si="169">+IF(D417=0,"",D417/D$345)</f>
        <v>1.3670539986329461E-3</v>
      </c>
      <c r="G417" s="11">
        <f t="shared" si="164"/>
        <v>-0.33333333333333331</v>
      </c>
      <c r="H417" s="25">
        <f t="shared" ref="H417:H419" si="170">+IF(OR(AND(E417=""),(G417="")),"",E417*G417)</f>
        <v>-1.2330456226880395E-3</v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0</v>
      </c>
      <c r="E418" s="31" t="str">
        <f t="shared" si="168"/>
        <v/>
      </c>
      <c r="F418" s="31" t="str">
        <f t="shared" si="169"/>
        <v/>
      </c>
      <c r="G418" s="11" t="str">
        <f t="shared" si="164"/>
        <v xml:space="preserve"> 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57</v>
      </c>
      <c r="D421" s="7">
        <v>272</v>
      </c>
      <c r="E421" s="31">
        <f t="shared" si="165"/>
        <v>7.0283600493218246E-2</v>
      </c>
      <c r="F421" s="31">
        <f t="shared" si="166"/>
        <v>0.18591934381408065</v>
      </c>
      <c r="G421" s="11">
        <f t="shared" si="164"/>
        <v>3.7719298245614037</v>
      </c>
      <c r="H421" s="25">
        <f t="shared" si="167"/>
        <v>0.26510480887792848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42</v>
      </c>
      <c r="D423" s="7">
        <v>38</v>
      </c>
      <c r="E423" s="31">
        <f t="shared" si="165"/>
        <v>5.1787916152897656E-2</v>
      </c>
      <c r="F423" s="31">
        <f t="shared" si="166"/>
        <v>2.5974025974025976E-2</v>
      </c>
      <c r="G423" s="11">
        <f t="shared" si="164"/>
        <v>-9.5238095238095233E-2</v>
      </c>
      <c r="H423" s="25">
        <f t="shared" si="167"/>
        <v>-4.932182490752157E-3</v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0</v>
      </c>
      <c r="E424" s="31">
        <f t="shared" si="165"/>
        <v>1.2330456226880395E-3</v>
      </c>
      <c r="F424" s="31" t="str">
        <f t="shared" si="166"/>
        <v/>
      </c>
      <c r="G424" s="11">
        <f t="shared" si="164"/>
        <v>-1</v>
      </c>
      <c r="H424" s="25">
        <f t="shared" si="167"/>
        <v>-1.2330456226880395E-3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6</v>
      </c>
      <c r="E430" s="31" t="str">
        <f t="shared" si="165"/>
        <v/>
      </c>
      <c r="F430" s="31">
        <f t="shared" si="166"/>
        <v>4.1011619958988381E-3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4</v>
      </c>
      <c r="E431" s="31" t="str">
        <f t="shared" si="165"/>
        <v/>
      </c>
      <c r="F431" s="31">
        <f t="shared" si="166"/>
        <v>2.7341079972658922E-3</v>
      </c>
      <c r="G431" s="11">
        <f t="shared" si="164"/>
        <v>1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2</v>
      </c>
      <c r="D432" s="7">
        <v>1</v>
      </c>
      <c r="E432" s="31">
        <f t="shared" si="165"/>
        <v>2.4660912453760789E-3</v>
      </c>
      <c r="F432" s="31">
        <f t="shared" si="166"/>
        <v>6.8352699931647305E-4</v>
      </c>
      <c r="G432" s="11">
        <f t="shared" si="164"/>
        <v>-0.5</v>
      </c>
      <c r="H432" s="25">
        <f t="shared" si="167"/>
        <v>-1.2330456226880395E-3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</v>
      </c>
      <c r="D434" s="7">
        <v>1</v>
      </c>
      <c r="E434" s="31">
        <f t="shared" si="165"/>
        <v>1.2330456226880395E-3</v>
      </c>
      <c r="F434" s="31">
        <f t="shared" si="166"/>
        <v>6.8352699931647305E-4</v>
      </c>
      <c r="G434" s="11">
        <f t="shared" si="164"/>
        <v>0</v>
      </c>
      <c r="H434" s="25">
        <f t="shared" si="167"/>
        <v>0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11</v>
      </c>
      <c r="D442" s="7">
        <v>5</v>
      </c>
      <c r="E442" s="31">
        <f t="shared" si="165"/>
        <v>1.3563501849568433E-2</v>
      </c>
      <c r="F442" s="31">
        <f t="shared" si="166"/>
        <v>3.4176349965823649E-3</v>
      </c>
      <c r="G442" s="11">
        <f t="shared" si="164"/>
        <v>-0.54545454545454541</v>
      </c>
      <c r="H442" s="25">
        <f t="shared" si="167"/>
        <v>-7.398273736128236E-3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6</v>
      </c>
      <c r="D444" s="7">
        <v>1</v>
      </c>
      <c r="E444" s="31">
        <f t="shared" si="165"/>
        <v>7.3982737361282368E-3</v>
      </c>
      <c r="F444" s="31">
        <f t="shared" si="166"/>
        <v>6.8352699931647305E-4</v>
      </c>
      <c r="G444" s="11">
        <f t="shared" si="164"/>
        <v>-0.83333333333333337</v>
      </c>
      <c r="H444" s="25">
        <f t="shared" si="167"/>
        <v>-6.1652281134401974E-3</v>
      </c>
      <c r="I444" s="2"/>
    </row>
    <row r="445" spans="1:9" s="32" customFormat="1" ht="15" x14ac:dyDescent="0.2">
      <c r="A445" s="39"/>
      <c r="B445" s="29" t="s">
        <v>112</v>
      </c>
      <c r="C445" s="7">
        <v>3</v>
      </c>
      <c r="D445" s="7">
        <v>4</v>
      </c>
      <c r="E445" s="31">
        <f t="shared" si="165"/>
        <v>3.6991368680641184E-3</v>
      </c>
      <c r="F445" s="31">
        <f t="shared" si="166"/>
        <v>2.7341079972658922E-3</v>
      </c>
      <c r="G445" s="11">
        <f t="shared" si="164"/>
        <v>0.33333333333333331</v>
      </c>
      <c r="H445" s="25">
        <f t="shared" si="167"/>
        <v>1.2330456226880395E-3</v>
      </c>
      <c r="I445" s="2"/>
    </row>
    <row r="446" spans="1:9" s="32" customFormat="1" ht="15" x14ac:dyDescent="0.2">
      <c r="A446" s="39"/>
      <c r="B446" s="29" t="s">
        <v>271</v>
      </c>
      <c r="C446" s="7">
        <v>8</v>
      </c>
      <c r="D446" s="7">
        <v>1</v>
      </c>
      <c r="E446" s="31">
        <f t="shared" si="165"/>
        <v>9.8643649815043158E-3</v>
      </c>
      <c r="F446" s="31">
        <f t="shared" si="166"/>
        <v>6.8352699931647305E-4</v>
      </c>
      <c r="G446" s="11">
        <f t="shared" si="164"/>
        <v>-0.875</v>
      </c>
      <c r="H446" s="25">
        <f t="shared" si="167"/>
        <v>-8.6313193588162772E-3</v>
      </c>
      <c r="I446" s="2"/>
    </row>
    <row r="447" spans="1:9" s="32" customFormat="1" ht="15" x14ac:dyDescent="0.2">
      <c r="A447" s="39"/>
      <c r="B447" s="29" t="s">
        <v>494</v>
      </c>
      <c r="C447" s="7">
        <v>1</v>
      </c>
      <c r="D447" s="7">
        <v>0</v>
      </c>
      <c r="E447" s="31">
        <f t="shared" si="165"/>
        <v>1.2330456226880395E-3</v>
      </c>
      <c r="F447" s="31" t="str">
        <f t="shared" si="166"/>
        <v/>
      </c>
      <c r="G447" s="11">
        <f t="shared" si="164"/>
        <v>-1</v>
      </c>
      <c r="H447" s="25">
        <f t="shared" si="167"/>
        <v>-1.2330456226880395E-3</v>
      </c>
      <c r="I447" s="2"/>
    </row>
    <row r="448" spans="1:9" s="32" customFormat="1" ht="30" x14ac:dyDescent="0.2">
      <c r="A448" s="39"/>
      <c r="B448" s="29" t="s">
        <v>495</v>
      </c>
      <c r="C448" s="7">
        <v>2</v>
      </c>
      <c r="D448" s="7">
        <v>0</v>
      </c>
      <c r="E448" s="31">
        <f t="shared" si="165"/>
        <v>2.4660912453760789E-3</v>
      </c>
      <c r="F448" s="31" t="str">
        <f t="shared" si="166"/>
        <v/>
      </c>
      <c r="G448" s="11">
        <f t="shared" si="164"/>
        <v>-1</v>
      </c>
      <c r="H448" s="25">
        <f t="shared" si="167"/>
        <v>-2.4660912453760789E-3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1</v>
      </c>
      <c r="E452" s="31" t="str">
        <f t="shared" si="165"/>
        <v/>
      </c>
      <c r="F452" s="31">
        <f t="shared" si="166"/>
        <v>6.8352699931647305E-4</v>
      </c>
      <c r="G452" s="11">
        <f t="shared" si="164"/>
        <v>1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23</v>
      </c>
      <c r="D454" s="7">
        <v>13</v>
      </c>
      <c r="E454" s="31">
        <f t="shared" si="165"/>
        <v>2.8360049321824909E-2</v>
      </c>
      <c r="F454" s="31">
        <f t="shared" si="166"/>
        <v>8.8858509911141498E-3</v>
      </c>
      <c r="G454" s="11">
        <f t="shared" si="164"/>
        <v>-0.43478260869565216</v>
      </c>
      <c r="H454" s="25">
        <f t="shared" si="167"/>
        <v>-1.2330456226880395E-2</v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1</v>
      </c>
      <c r="E455" s="31" t="str">
        <f t="shared" si="165"/>
        <v/>
      </c>
      <c r="F455" s="31">
        <f t="shared" si="166"/>
        <v>6.8352699931647305E-4</v>
      </c>
      <c r="G455" s="11">
        <f t="shared" si="164"/>
        <v>1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2</v>
      </c>
      <c r="D457" s="7">
        <v>1</v>
      </c>
      <c r="E457" s="31">
        <f t="shared" si="165"/>
        <v>2.4660912453760789E-3</v>
      </c>
      <c r="F457" s="31">
        <f t="shared" si="166"/>
        <v>6.8352699931647305E-4</v>
      </c>
      <c r="G457" s="11">
        <f t="shared" si="164"/>
        <v>-0.5</v>
      </c>
      <c r="H457" s="25">
        <f t="shared" si="167"/>
        <v>-1.2330456226880395E-3</v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71</v>
      </c>
      <c r="D460" s="7">
        <v>65</v>
      </c>
      <c r="E460" s="31">
        <f t="shared" si="165"/>
        <v>8.7546239210850807E-2</v>
      </c>
      <c r="F460" s="31">
        <f t="shared" si="166"/>
        <v>4.4429254955570742E-2</v>
      </c>
      <c r="G460" s="11">
        <f t="shared" si="164"/>
        <v>-8.4507042253521125E-2</v>
      </c>
      <c r="H460" s="25">
        <f t="shared" si="167"/>
        <v>-7.3982737361282368E-3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13</v>
      </c>
      <c r="D468" s="7">
        <v>13</v>
      </c>
      <c r="E468" s="31">
        <f t="shared" si="165"/>
        <v>1.6029593094944512E-2</v>
      </c>
      <c r="F468" s="31">
        <f t="shared" si="166"/>
        <v>8.8858509911141498E-3</v>
      </c>
      <c r="G468" s="11">
        <f t="shared" si="164"/>
        <v>0</v>
      </c>
      <c r="H468" s="25">
        <f t="shared" si="167"/>
        <v>0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5</v>
      </c>
      <c r="D472" s="7">
        <v>0</v>
      </c>
      <c r="E472" s="31">
        <f t="shared" si="165"/>
        <v>6.1652281134401974E-3</v>
      </c>
      <c r="F472" s="31" t="str">
        <f t="shared" si="166"/>
        <v/>
      </c>
      <c r="G472" s="11">
        <f t="shared" si="164"/>
        <v>-1</v>
      </c>
      <c r="H472" s="25">
        <f t="shared" si="167"/>
        <v>-6.1652281134401974E-3</v>
      </c>
      <c r="I472" s="2"/>
    </row>
    <row r="473" spans="1:9" s="32" customFormat="1" ht="15" x14ac:dyDescent="0.2">
      <c r="A473" s="39"/>
      <c r="B473" s="29" t="s">
        <v>277</v>
      </c>
      <c r="C473" s="7">
        <v>4</v>
      </c>
      <c r="D473" s="7">
        <v>4</v>
      </c>
      <c r="E473" s="31">
        <f t="shared" si="165"/>
        <v>4.9321824907521579E-3</v>
      </c>
      <c r="F473" s="31">
        <f t="shared" si="166"/>
        <v>2.7341079972658922E-3</v>
      </c>
      <c r="G473" s="11">
        <f t="shared" si="164"/>
        <v>0</v>
      </c>
      <c r="H473" s="25">
        <f t="shared" si="167"/>
        <v>0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6</v>
      </c>
      <c r="D475" s="7">
        <v>2</v>
      </c>
      <c r="E475" s="31">
        <f t="shared" si="165"/>
        <v>7.3982737361282368E-3</v>
      </c>
      <c r="F475" s="31">
        <f t="shared" si="166"/>
        <v>1.3670539986329461E-3</v>
      </c>
      <c r="G475" s="11">
        <f t="shared" si="164"/>
        <v>-0.66666666666666663</v>
      </c>
      <c r="H475" s="25">
        <f t="shared" si="167"/>
        <v>-4.9321824907521579E-3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0</v>
      </c>
      <c r="E476" s="31">
        <f t="shared" si="165"/>
        <v>1.2330456226880395E-3</v>
      </c>
      <c r="F476" s="31" t="str">
        <f t="shared" si="166"/>
        <v/>
      </c>
      <c r="G476" s="11">
        <f t="shared" si="164"/>
        <v>-1</v>
      </c>
      <c r="H476" s="25">
        <f t="shared" si="167"/>
        <v>-1.2330456226880395E-3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2</v>
      </c>
      <c r="D478" s="7">
        <v>6</v>
      </c>
      <c r="E478" s="31">
        <f t="shared" si="165"/>
        <v>2.4660912453760789E-3</v>
      </c>
      <c r="F478" s="31">
        <f t="shared" si="166"/>
        <v>4.1011619958988381E-3</v>
      </c>
      <c r="G478" s="11">
        <f t="shared" ref="G478:G541" si="184">+IF(AND(C478=0,D478=0)," ",IF(C478=0,1,IF(D478=0,-1,(D478-C478)/C478)))</f>
        <v>2</v>
      </c>
      <c r="H478" s="25">
        <f t="shared" si="167"/>
        <v>4.9321824907521579E-3</v>
      </c>
      <c r="I478" s="2"/>
    </row>
    <row r="479" spans="1:9" s="32" customFormat="1" ht="15" x14ac:dyDescent="0.2">
      <c r="A479" s="39"/>
      <c r="B479" s="29" t="s">
        <v>500</v>
      </c>
      <c r="C479" s="7">
        <v>1</v>
      </c>
      <c r="D479" s="7">
        <v>8</v>
      </c>
      <c r="E479" s="31">
        <f t="shared" si="165"/>
        <v>1.2330456226880395E-3</v>
      </c>
      <c r="F479" s="31">
        <f t="shared" si="166"/>
        <v>5.4682159945317844E-3</v>
      </c>
      <c r="G479" s="11">
        <f t="shared" si="184"/>
        <v>7</v>
      </c>
      <c r="H479" s="25">
        <f t="shared" si="167"/>
        <v>8.6313193588162772E-3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</v>
      </c>
      <c r="E484" s="31" t="str">
        <f t="shared" si="165"/>
        <v/>
      </c>
      <c r="F484" s="31">
        <f t="shared" si="166"/>
        <v>6.8352699931647305E-4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5</v>
      </c>
      <c r="D486" s="7">
        <v>0</v>
      </c>
      <c r="E486" s="31">
        <f t="shared" si="165"/>
        <v>6.1652281134401974E-3</v>
      </c>
      <c r="F486" s="31" t="str">
        <f t="shared" si="166"/>
        <v/>
      </c>
      <c r="G486" s="11">
        <f t="shared" si="184"/>
        <v>-1</v>
      </c>
      <c r="H486" s="25">
        <f t="shared" si="167"/>
        <v>-6.1652281134401974E-3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2</v>
      </c>
      <c r="D489" s="7">
        <v>3</v>
      </c>
      <c r="E489" s="31">
        <f t="shared" si="165"/>
        <v>2.4660912453760789E-3</v>
      </c>
      <c r="F489" s="31">
        <f t="shared" si="166"/>
        <v>2.050580997949419E-3</v>
      </c>
      <c r="G489" s="11">
        <f t="shared" si="184"/>
        <v>0.5</v>
      </c>
      <c r="H489" s="25">
        <f t="shared" si="167"/>
        <v>1.2330456226880395E-3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5</v>
      </c>
      <c r="E490" s="31" t="str">
        <f t="shared" si="165"/>
        <v/>
      </c>
      <c r="F490" s="31">
        <f t="shared" si="166"/>
        <v>3.4176349965823649E-3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1</v>
      </c>
      <c r="E499" s="31" t="str">
        <f t="shared" si="185"/>
        <v/>
      </c>
      <c r="F499" s="31">
        <f t="shared" si="186"/>
        <v>6.8352699931647305E-4</v>
      </c>
      <c r="G499" s="11">
        <f t="shared" si="184"/>
        <v>1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2</v>
      </c>
      <c r="E521" s="31" t="str">
        <f t="shared" si="185"/>
        <v/>
      </c>
      <c r="F521" s="31">
        <f t="shared" si="186"/>
        <v>1.3670539986329461E-3</v>
      </c>
      <c r="G521" s="11">
        <f t="shared" si="184"/>
        <v>1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1</v>
      </c>
      <c r="E523" s="31" t="str">
        <f t="shared" ref="E523" si="188">+IF(C523=0,"",C523/C$345)</f>
        <v/>
      </c>
      <c r="F523" s="31">
        <f t="shared" ref="F523" si="189">+IF(D523=0,"",D523/D$345)</f>
        <v>6.8352699931647305E-4</v>
      </c>
      <c r="G523" s="11">
        <f t="shared" si="184"/>
        <v>1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0</v>
      </c>
      <c r="D524" s="7">
        <v>1</v>
      </c>
      <c r="E524" s="31" t="str">
        <f t="shared" ref="E524:E549" si="191">+IF(C524=0,"",C524/C$345)</f>
        <v/>
      </c>
      <c r="F524" s="31">
        <f t="shared" ref="F524:F549" si="192">+IF(D524=0,"",D524/D$345)</f>
        <v>6.8352699931647305E-4</v>
      </c>
      <c r="G524" s="11">
        <f t="shared" si="184"/>
        <v>1</v>
      </c>
      <c r="H524" s="25" t="str">
        <f t="shared" si="187"/>
        <v/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13</v>
      </c>
      <c r="D527" s="7">
        <v>5</v>
      </c>
      <c r="E527" s="31">
        <f t="shared" si="191"/>
        <v>1.6029593094944512E-2</v>
      </c>
      <c r="F527" s="31">
        <f t="shared" si="192"/>
        <v>3.4176349965823649E-3</v>
      </c>
      <c r="G527" s="11">
        <f t="shared" si="184"/>
        <v>-0.61538461538461542</v>
      </c>
      <c r="H527" s="25">
        <f t="shared" si="187"/>
        <v>-9.8643649815043158E-3</v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5</v>
      </c>
      <c r="E528" s="31" t="str">
        <f t="shared" si="191"/>
        <v/>
      </c>
      <c r="F528" s="31">
        <f t="shared" si="192"/>
        <v>3.4176349965823649E-3</v>
      </c>
      <c r="G528" s="11">
        <f t="shared" si="184"/>
        <v>1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1</v>
      </c>
      <c r="D530" s="7">
        <v>0</v>
      </c>
      <c r="E530" s="31">
        <f t="shared" si="191"/>
        <v>1.2330456226880395E-3</v>
      </c>
      <c r="F530" s="31" t="str">
        <f t="shared" si="192"/>
        <v/>
      </c>
      <c r="G530" s="11">
        <f t="shared" si="184"/>
        <v>-1</v>
      </c>
      <c r="H530" s="25">
        <f t="shared" si="187"/>
        <v>-1.2330456226880395E-3</v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2</v>
      </c>
      <c r="E537" s="31" t="str">
        <f t="shared" si="191"/>
        <v/>
      </c>
      <c r="F537" s="31">
        <f t="shared" si="192"/>
        <v>1.3670539986329461E-3</v>
      </c>
      <c r="G537" s="11">
        <f t="shared" si="184"/>
        <v>1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1</v>
      </c>
      <c r="D539" s="7">
        <v>5</v>
      </c>
      <c r="E539" s="31">
        <f t="shared" si="191"/>
        <v>1.2330456226880395E-3</v>
      </c>
      <c r="F539" s="31">
        <f t="shared" si="192"/>
        <v>3.4176349965823649E-3</v>
      </c>
      <c r="G539" s="11">
        <f t="shared" si="184"/>
        <v>4</v>
      </c>
      <c r="H539" s="25">
        <f t="shared" si="187"/>
        <v>4.9321824907521579E-3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165</v>
      </c>
      <c r="E540" s="31" t="str">
        <f t="shared" si="191"/>
        <v/>
      </c>
      <c r="F540" s="31">
        <f t="shared" si="192"/>
        <v>0.11278195488721804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18</v>
      </c>
      <c r="D542" s="7">
        <v>22</v>
      </c>
      <c r="E542" s="31">
        <f t="shared" si="191"/>
        <v>2.2194821208384709E-2</v>
      </c>
      <c r="F542" s="31">
        <f t="shared" si="192"/>
        <v>1.5037593984962405E-2</v>
      </c>
      <c r="G542" s="11">
        <f t="shared" ref="G542:G564" si="193">+IF(AND(C542=0,D542=0)," ",IF(C542=0,1,IF(D542=0,-1,(D542-C542)/C542)))</f>
        <v>0.22222222222222221</v>
      </c>
      <c r="H542" s="25">
        <f t="shared" si="187"/>
        <v>4.932182490752157E-3</v>
      </c>
      <c r="I542" s="2"/>
    </row>
    <row r="543" spans="1:9" s="32" customFormat="1" ht="15" x14ac:dyDescent="0.2">
      <c r="A543" s="39"/>
      <c r="B543" s="29" t="s">
        <v>311</v>
      </c>
      <c r="C543" s="7">
        <v>1</v>
      </c>
      <c r="D543" s="7">
        <v>2</v>
      </c>
      <c r="E543" s="31">
        <f t="shared" si="191"/>
        <v>1.2330456226880395E-3</v>
      </c>
      <c r="F543" s="31">
        <f t="shared" si="192"/>
        <v>1.3670539986329461E-3</v>
      </c>
      <c r="G543" s="11">
        <f t="shared" si="193"/>
        <v>1</v>
      </c>
      <c r="H543" s="25">
        <f t="shared" si="187"/>
        <v>1.2330456226880395E-3</v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8</v>
      </c>
      <c r="D547" s="7">
        <v>21</v>
      </c>
      <c r="E547" s="31">
        <f t="shared" si="191"/>
        <v>9.8643649815043158E-3</v>
      </c>
      <c r="F547" s="31">
        <f t="shared" si="192"/>
        <v>1.4354066985645933E-2</v>
      </c>
      <c r="G547" s="11">
        <f t="shared" si="193"/>
        <v>1.625</v>
      </c>
      <c r="H547" s="25">
        <f t="shared" si="187"/>
        <v>1.6029593094944512E-2</v>
      </c>
      <c r="I547" s="2"/>
    </row>
    <row r="548" spans="1:9" s="32" customFormat="1" ht="15" x14ac:dyDescent="0.2">
      <c r="A548" s="39"/>
      <c r="B548" s="29" t="s">
        <v>142</v>
      </c>
      <c r="C548" s="7">
        <v>3</v>
      </c>
      <c r="D548" s="7">
        <v>1</v>
      </c>
      <c r="E548" s="31">
        <f t="shared" si="191"/>
        <v>3.6991368680641184E-3</v>
      </c>
      <c r="F548" s="31">
        <f t="shared" si="192"/>
        <v>6.8352699931647305E-4</v>
      </c>
      <c r="G548" s="11">
        <f t="shared" si="193"/>
        <v>-0.66666666666666663</v>
      </c>
      <c r="H548" s="25">
        <f t="shared" si="187"/>
        <v>-2.4660912453760789E-3</v>
      </c>
      <c r="I548" s="2"/>
    </row>
    <row r="549" spans="1:9" s="32" customFormat="1" ht="15" x14ac:dyDescent="0.2">
      <c r="A549" s="39"/>
      <c r="B549" s="29" t="s">
        <v>314</v>
      </c>
      <c r="C549" s="7">
        <v>63</v>
      </c>
      <c r="D549" s="7">
        <v>25</v>
      </c>
      <c r="E549" s="31">
        <f t="shared" si="191"/>
        <v>7.7681874229346484E-2</v>
      </c>
      <c r="F549" s="31">
        <f t="shared" si="192"/>
        <v>1.7088174982911826E-2</v>
      </c>
      <c r="G549" s="11">
        <f t="shared" si="193"/>
        <v>-0.60317460317460314</v>
      </c>
      <c r="H549" s="25">
        <f t="shared" si="187"/>
        <v>-4.6855733662145495E-2</v>
      </c>
      <c r="I549" s="2"/>
    </row>
    <row r="550" spans="1:9" s="32" customFormat="1" ht="15" x14ac:dyDescent="0.2">
      <c r="A550" s="39"/>
      <c r="B550" s="29" t="s">
        <v>551</v>
      </c>
      <c r="C550" s="7">
        <v>3</v>
      </c>
      <c r="D550" s="7">
        <v>3</v>
      </c>
      <c r="E550" s="31">
        <f t="shared" ref="E550" si="194">+IF(C550=0,"",C550/C$345)</f>
        <v>3.6991368680641184E-3</v>
      </c>
      <c r="F550" s="31">
        <f t="shared" ref="F550" si="195">+IF(D550=0,"",D550/D$345)</f>
        <v>2.050580997949419E-3</v>
      </c>
      <c r="G550" s="11">
        <f t="shared" si="193"/>
        <v>0</v>
      </c>
      <c r="H550" s="25">
        <f t="shared" ref="H550" si="196">+IF(OR(AND(E550=""),(G550="")),"",E550*G550)</f>
        <v>0</v>
      </c>
      <c r="I550" s="2"/>
    </row>
    <row r="551" spans="1:9" s="32" customFormat="1" ht="15" x14ac:dyDescent="0.2">
      <c r="A551" s="39"/>
      <c r="B551" s="29" t="s">
        <v>131</v>
      </c>
      <c r="C551" s="7">
        <v>1</v>
      </c>
      <c r="D551" s="7">
        <v>0</v>
      </c>
      <c r="E551" s="31">
        <f>+IF(C551=0,"",C551/C$345)</f>
        <v>1.2330456226880395E-3</v>
      </c>
      <c r="F551" s="31" t="str">
        <f>+IF(D551=0,"",D551/D$345)</f>
        <v/>
      </c>
      <c r="G551" s="11">
        <f t="shared" si="193"/>
        <v>-1</v>
      </c>
      <c r="H551" s="25">
        <f t="shared" si="187"/>
        <v>-1.2330456226880395E-3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1</v>
      </c>
      <c r="E553" s="31" t="str">
        <f t="shared" ref="E553:E564" si="197">+IF(C553=0,"",C553/C$345)</f>
        <v/>
      </c>
      <c r="F553" s="31">
        <f t="shared" ref="F553:F564" si="198">+IF(D553=0,"",D553/D$345)</f>
        <v>6.8352699931647305E-4</v>
      </c>
      <c r="G553" s="11">
        <f t="shared" si="193"/>
        <v>1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1</v>
      </c>
      <c r="E554" s="31" t="str">
        <f t="shared" si="197"/>
        <v/>
      </c>
      <c r="F554" s="31">
        <f t="shared" si="198"/>
        <v>6.8352699931647305E-4</v>
      </c>
      <c r="G554" s="11">
        <f t="shared" si="193"/>
        <v>1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2</v>
      </c>
      <c r="D556" s="7">
        <v>5</v>
      </c>
      <c r="E556" s="31">
        <f t="shared" si="197"/>
        <v>2.4660912453760789E-3</v>
      </c>
      <c r="F556" s="31">
        <f t="shared" si="198"/>
        <v>3.4176349965823649E-3</v>
      </c>
      <c r="G556" s="11">
        <f t="shared" si="193"/>
        <v>1.5</v>
      </c>
      <c r="H556" s="25">
        <f t="shared" si="199"/>
        <v>3.6991368680641184E-3</v>
      </c>
      <c r="I556" s="2"/>
    </row>
    <row r="557" spans="1:9" s="32" customFormat="1" ht="15" x14ac:dyDescent="0.2">
      <c r="A557" s="39"/>
      <c r="B557" s="29" t="s">
        <v>510</v>
      </c>
      <c r="C557" s="7">
        <v>9</v>
      </c>
      <c r="D557" s="7">
        <v>2</v>
      </c>
      <c r="E557" s="31">
        <f t="shared" si="197"/>
        <v>1.1097410604192354E-2</v>
      </c>
      <c r="F557" s="31">
        <f t="shared" si="198"/>
        <v>1.3670539986329461E-3</v>
      </c>
      <c r="G557" s="11">
        <f t="shared" si="193"/>
        <v>-0.77777777777777779</v>
      </c>
      <c r="H557" s="25">
        <f t="shared" si="199"/>
        <v>-8.6313193588162754E-3</v>
      </c>
      <c r="I557" s="2"/>
    </row>
    <row r="558" spans="1:9" s="32" customFormat="1" ht="15" x14ac:dyDescent="0.2">
      <c r="A558" s="39"/>
      <c r="B558" s="29" t="s">
        <v>317</v>
      </c>
      <c r="C558" s="7">
        <v>1</v>
      </c>
      <c r="D558" s="7">
        <v>0</v>
      </c>
      <c r="E558" s="31">
        <f t="shared" si="197"/>
        <v>1.2330456226880395E-3</v>
      </c>
      <c r="F558" s="31" t="str">
        <f t="shared" si="198"/>
        <v/>
      </c>
      <c r="G558" s="11">
        <f t="shared" si="193"/>
        <v>-1</v>
      </c>
      <c r="H558" s="25">
        <f t="shared" si="199"/>
        <v>-1.2330456226880395E-3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1057</v>
      </c>
      <c r="D570" s="52">
        <f>SUM(D571:D596)</f>
        <v>1422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0.34531693472090824</v>
      </c>
      <c r="H570" s="54">
        <f>+IF(OR(AND(E570=""),(G570="")),"",E570*G570)</f>
        <v>0.34531693472090824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1</v>
      </c>
      <c r="E571" s="31" t="str">
        <f t="shared" si="200"/>
        <v/>
      </c>
      <c r="F571" s="31">
        <f t="shared" si="201"/>
        <v>7.0323488045007034E-4</v>
      </c>
      <c r="G571" s="11">
        <f t="shared" ref="G571:G596" si="202">+IF(AND(C571=0,D571=0)," ",IF(C571=0,1,IF(D571=0,-1,(D571-C571)/C571)))</f>
        <v>1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0</v>
      </c>
      <c r="D572" s="7">
        <v>2</v>
      </c>
      <c r="E572" s="31" t="str">
        <f t="shared" si="200"/>
        <v/>
      </c>
      <c r="F572" s="31">
        <f t="shared" si="201"/>
        <v>1.4064697609001407E-3</v>
      </c>
      <c r="G572" s="11">
        <f t="shared" si="202"/>
        <v>1</v>
      </c>
      <c r="H572" s="25" t="str">
        <f t="shared" ref="H572:H596" si="203">+IF(OR(AND(E572=""),(G572="")),"",E572*G572)</f>
        <v/>
      </c>
      <c r="I572" s="2"/>
    </row>
    <row r="573" spans="1:9" s="32" customFormat="1" ht="15" x14ac:dyDescent="0.2">
      <c r="A573" s="39"/>
      <c r="B573" s="29" t="s">
        <v>584</v>
      </c>
      <c r="C573" s="7">
        <v>14</v>
      </c>
      <c r="D573" s="7">
        <v>53</v>
      </c>
      <c r="E573" s="31">
        <f t="shared" si="200"/>
        <v>1.3245033112582781E-2</v>
      </c>
      <c r="F573" s="31">
        <f t="shared" si="201"/>
        <v>3.7271448663853728E-2</v>
      </c>
      <c r="G573" s="11">
        <f t="shared" si="202"/>
        <v>2.7857142857142856</v>
      </c>
      <c r="H573" s="25">
        <f t="shared" si="203"/>
        <v>3.6896877956480605E-2</v>
      </c>
      <c r="I573" s="2"/>
    </row>
    <row r="574" spans="1:9" s="32" customFormat="1" ht="15" x14ac:dyDescent="0.2">
      <c r="A574" s="39"/>
      <c r="B574" s="29" t="s">
        <v>323</v>
      </c>
      <c r="C574" s="7">
        <v>144</v>
      </c>
      <c r="D574" s="7">
        <v>163</v>
      </c>
      <c r="E574" s="31">
        <f t="shared" si="200"/>
        <v>0.13623462630085148</v>
      </c>
      <c r="F574" s="31">
        <f t="shared" si="201"/>
        <v>0.11462728551336146</v>
      </c>
      <c r="G574" s="11">
        <f t="shared" si="202"/>
        <v>0.13194444444444445</v>
      </c>
      <c r="H574" s="25">
        <f t="shared" si="203"/>
        <v>1.7975402081362349E-2</v>
      </c>
      <c r="I574" s="2"/>
    </row>
    <row r="575" spans="1:9" s="32" customFormat="1" ht="15" x14ac:dyDescent="0.2">
      <c r="A575" s="39"/>
      <c r="B575" s="29" t="s">
        <v>145</v>
      </c>
      <c r="C575" s="7">
        <v>2</v>
      </c>
      <c r="D575" s="7">
        <v>2</v>
      </c>
      <c r="E575" s="31">
        <f t="shared" si="200"/>
        <v>1.8921475875118259E-3</v>
      </c>
      <c r="F575" s="31">
        <f t="shared" si="201"/>
        <v>1.4064697609001407E-3</v>
      </c>
      <c r="G575" s="11">
        <f t="shared" si="202"/>
        <v>0</v>
      </c>
      <c r="H575" s="25">
        <f t="shared" si="203"/>
        <v>0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3</v>
      </c>
      <c r="E578" s="31" t="str">
        <f t="shared" si="200"/>
        <v/>
      </c>
      <c r="F578" s="31">
        <f t="shared" si="201"/>
        <v>2.1097046413502108E-3</v>
      </c>
      <c r="G578" s="11">
        <f t="shared" si="202"/>
        <v>1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2</v>
      </c>
      <c r="E579" s="31" t="str">
        <f t="shared" si="200"/>
        <v/>
      </c>
      <c r="F579" s="31">
        <f t="shared" si="201"/>
        <v>1.4064697609001407E-3</v>
      </c>
      <c r="G579" s="11">
        <f t="shared" si="202"/>
        <v>1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0</v>
      </c>
      <c r="D581" s="7">
        <v>4</v>
      </c>
      <c r="E581" s="31" t="str">
        <f t="shared" ref="E581" si="204">+IF(C581=0,"",C581/C$570)</f>
        <v/>
      </c>
      <c r="F581" s="31">
        <f t="shared" ref="F581" si="205">+IF(D581=0,"",D581/D$570)</f>
        <v>2.8129395218002813E-3</v>
      </c>
      <c r="G581" s="11">
        <f t="shared" si="202"/>
        <v>1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444</v>
      </c>
      <c r="D584" s="7">
        <v>138</v>
      </c>
      <c r="E584" s="31">
        <f t="shared" si="210"/>
        <v>0.42005676442762535</v>
      </c>
      <c r="F584" s="31">
        <f t="shared" si="211"/>
        <v>9.7046413502109699E-2</v>
      </c>
      <c r="G584" s="11">
        <f t="shared" si="202"/>
        <v>-0.68918918918918914</v>
      </c>
      <c r="H584" s="25">
        <f t="shared" si="203"/>
        <v>-0.28949858088930935</v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72</v>
      </c>
      <c r="E585" s="31" t="str">
        <f t="shared" si="210"/>
        <v/>
      </c>
      <c r="F585" s="31">
        <f t="shared" si="211"/>
        <v>5.0632911392405063E-2</v>
      </c>
      <c r="G585" s="11">
        <f t="shared" si="202"/>
        <v>1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1</v>
      </c>
      <c r="E586" s="31" t="str">
        <f t="shared" si="210"/>
        <v/>
      </c>
      <c r="F586" s="31">
        <f t="shared" si="211"/>
        <v>7.0323488045007034E-4</v>
      </c>
      <c r="G586" s="11">
        <f t="shared" si="202"/>
        <v>1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433</v>
      </c>
      <c r="D587" s="7">
        <v>946</v>
      </c>
      <c r="E587" s="31">
        <f t="shared" si="210"/>
        <v>0.40964995269631033</v>
      </c>
      <c r="F587" s="31">
        <f t="shared" si="211"/>
        <v>0.66526019690576654</v>
      </c>
      <c r="G587" s="11">
        <f t="shared" si="202"/>
        <v>1.1847575057736721</v>
      </c>
      <c r="H587" s="25">
        <f t="shared" si="203"/>
        <v>0.48533585619678338</v>
      </c>
      <c r="I587" s="2"/>
    </row>
    <row r="588" spans="1:9" s="32" customFormat="1" ht="15" x14ac:dyDescent="0.2">
      <c r="A588" s="39"/>
      <c r="B588" s="29" t="s">
        <v>149</v>
      </c>
      <c r="C588" s="7">
        <v>4</v>
      </c>
      <c r="D588" s="7">
        <v>4</v>
      </c>
      <c r="E588" s="31">
        <f t="shared" si="210"/>
        <v>3.7842951750236518E-3</v>
      </c>
      <c r="F588" s="31">
        <f t="shared" si="211"/>
        <v>2.8129395218002813E-3</v>
      </c>
      <c r="G588" s="11">
        <f t="shared" si="202"/>
        <v>0</v>
      </c>
      <c r="H588" s="25">
        <f t="shared" si="203"/>
        <v>0</v>
      </c>
      <c r="I588" s="2"/>
    </row>
    <row r="589" spans="1:9" s="32" customFormat="1" ht="15" x14ac:dyDescent="0.2">
      <c r="A589" s="39"/>
      <c r="B589" s="29" t="s">
        <v>329</v>
      </c>
      <c r="C589" s="7">
        <v>11</v>
      </c>
      <c r="D589" s="7">
        <v>25</v>
      </c>
      <c r="E589" s="31">
        <f t="shared" si="210"/>
        <v>1.0406811731315043E-2</v>
      </c>
      <c r="F589" s="31">
        <f t="shared" si="211"/>
        <v>1.7580872011251757E-2</v>
      </c>
      <c r="G589" s="11">
        <f t="shared" si="202"/>
        <v>1.2727272727272727</v>
      </c>
      <c r="H589" s="25">
        <f t="shared" si="203"/>
        <v>1.3245033112582783E-2</v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4</v>
      </c>
      <c r="D592" s="7">
        <v>3</v>
      </c>
      <c r="E592" s="31">
        <f t="shared" si="210"/>
        <v>3.7842951750236518E-3</v>
      </c>
      <c r="F592" s="31">
        <f t="shared" si="211"/>
        <v>2.1097046413502108E-3</v>
      </c>
      <c r="G592" s="11">
        <f t="shared" si="202"/>
        <v>-0.25</v>
      </c>
      <c r="H592" s="25">
        <f t="shared" si="203"/>
        <v>-9.4607379375591296E-4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3</v>
      </c>
      <c r="E593" s="31" t="str">
        <f t="shared" si="210"/>
        <v/>
      </c>
      <c r="F593" s="31">
        <f t="shared" si="211"/>
        <v>2.1097046413502108E-3</v>
      </c>
      <c r="G593" s="11">
        <f t="shared" si="202"/>
        <v>1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</v>
      </c>
      <c r="D595" s="7">
        <v>0</v>
      </c>
      <c r="E595" s="31">
        <f t="shared" si="210"/>
        <v>9.4607379375591296E-4</v>
      </c>
      <c r="F595" s="31" t="str">
        <f t="shared" si="211"/>
        <v/>
      </c>
      <c r="G595" s="11">
        <f t="shared" si="202"/>
        <v>-1</v>
      </c>
      <c r="H595" s="25">
        <f t="shared" si="203"/>
        <v>-9.4607379375591296E-4</v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409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352</v>
      </c>
      <c r="C8" s="52">
        <f>+C18+C74+C169+C345+C570</f>
        <v>10569</v>
      </c>
      <c r="D8" s="52">
        <f>+D18+D74+D169+D345+D570</f>
        <v>10987</v>
      </c>
      <c r="E8" s="53">
        <f>+C8/C$8</f>
        <v>1</v>
      </c>
      <c r="F8" s="53">
        <f>+D8/D$8</f>
        <v>1</v>
      </c>
      <c r="G8" s="53">
        <f>+(D8-C8)/C8</f>
        <v>3.9549626265493423E-2</v>
      </c>
      <c r="H8" s="54">
        <f>+E8*G8</f>
        <v>3.9549626265493423E-2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101</v>
      </c>
      <c r="D9" s="24">
        <f>+D18</f>
        <v>142</v>
      </c>
      <c r="E9" s="25">
        <f t="shared" ref="E9:E13" si="0">C9/$C$8</f>
        <v>9.5562494086479325E-3</v>
      </c>
      <c r="F9" s="25">
        <f>D9/$D$8</f>
        <v>1.2924365158824065E-2</v>
      </c>
      <c r="G9" s="11">
        <f>+IF(OR(AND(D9=0),(C9=0)),"0",((D9-C9)/C9))</f>
        <v>0.40594059405940597</v>
      </c>
      <c r="H9" s="13">
        <f>+IF(OR(AND(E9=""),(G9="")),"",E9*G9)</f>
        <v>3.8792695619263885E-3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3067</v>
      </c>
      <c r="D10" s="24">
        <f>+D74</f>
        <v>2611</v>
      </c>
      <c r="E10" s="25">
        <f t="shared" si="0"/>
        <v>0.29018828649824957</v>
      </c>
      <c r="F10" s="25">
        <f>D10/$D$8</f>
        <v>0.2376444889414763</v>
      </c>
      <c r="G10" s="11">
        <f>+IF(OR(AND(D10=0),(C10=0)),"0",((D10-C10)/C10))</f>
        <v>-0.14867949135963482</v>
      </c>
      <c r="H10" s="13">
        <f>+IF(OR(AND(E10=""),(G10="")),"",E10*G10)</f>
        <v>-4.3145046835083731E-2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733</v>
      </c>
      <c r="D11" s="24">
        <f>+D169</f>
        <v>898</v>
      </c>
      <c r="E11" s="25">
        <f t="shared" si="0"/>
        <v>6.9353770460781533E-2</v>
      </c>
      <c r="F11" s="25">
        <f>D11/$D$8</f>
        <v>8.1732957131154998E-2</v>
      </c>
      <c r="G11" s="11">
        <f>+IF(OR(AND(D11=0),(C11=0)),"0",((D11-C11)/C11))</f>
        <v>0.22510231923601637</v>
      </c>
      <c r="H11" s="13">
        <f>+IF(OR(AND(E11=""),(G11="")),"",E11*G11)</f>
        <v>1.5611694578484247E-2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4444</v>
      </c>
      <c r="D12" s="24">
        <f>+D345</f>
        <v>5490</v>
      </c>
      <c r="E12" s="25">
        <f t="shared" si="0"/>
        <v>0.42047497398050904</v>
      </c>
      <c r="F12" s="25">
        <f>D12/$D$8</f>
        <v>0.49968144170383177</v>
      </c>
      <c r="G12" s="11">
        <f>+IF(OR(AND(D12=0),(C12=0)),"0",((D12-C12)/C12))</f>
        <v>0.23537353735373537</v>
      </c>
      <c r="H12" s="13">
        <f>+IF(OR(AND(E12=""),(G12="")),"",E12*G12)</f>
        <v>9.8968681994512253E-2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2224</v>
      </c>
      <c r="D13" s="24">
        <f>+D570</f>
        <v>1846</v>
      </c>
      <c r="E13" s="25">
        <f t="shared" si="0"/>
        <v>0.21042671965181189</v>
      </c>
      <c r="F13" s="25">
        <f>D13/$D$8</f>
        <v>0.16801674706471284</v>
      </c>
      <c r="G13" s="11">
        <f>+IF(OR(AND(D13=0),(C13=0)),"0",((D13-C13)/C13))</f>
        <v>-0.16996402877697842</v>
      </c>
      <c r="H13" s="13">
        <f>+IF(OR(AND(E13=""),(G13="")),"",E13*G13)</f>
        <v>-3.5764973034345726E-2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101</v>
      </c>
      <c r="D18" s="52">
        <f>SUM(D19:D68)</f>
        <v>142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0.40594059405940597</v>
      </c>
      <c r="H18" s="54">
        <f>+IF(OR(AND(E18=""),(G18="")),"",E18*G18)</f>
        <v>0.40594059405940597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2</v>
      </c>
      <c r="D22" s="7">
        <v>1</v>
      </c>
      <c r="E22" s="10">
        <f t="shared" si="1"/>
        <v>1.9801980198019802E-2</v>
      </c>
      <c r="F22" s="10">
        <f t="shared" si="2"/>
        <v>7.0422535211267607E-3</v>
      </c>
      <c r="G22" s="11">
        <f t="shared" si="3"/>
        <v>-0.5</v>
      </c>
      <c r="H22" s="13">
        <f t="shared" si="4"/>
        <v>-9.9009900990099011E-3</v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9.9009900990099011E-3</v>
      </c>
      <c r="F23" s="10" t="str">
        <f t="shared" si="2"/>
        <v/>
      </c>
      <c r="G23" s="11">
        <f t="shared" si="3"/>
        <v>-1</v>
      </c>
      <c r="H23" s="13">
        <f t="shared" si="4"/>
        <v>-9.9009900990099011E-3</v>
      </c>
    </row>
    <row r="24" spans="1:9" ht="30" x14ac:dyDescent="0.2">
      <c r="B24" s="5" t="s">
        <v>154</v>
      </c>
      <c r="C24" s="7">
        <v>3</v>
      </c>
      <c r="D24" s="7">
        <v>0</v>
      </c>
      <c r="E24" s="10">
        <f t="shared" si="1"/>
        <v>2.9702970297029702E-2</v>
      </c>
      <c r="F24" s="10" t="str">
        <f t="shared" si="2"/>
        <v/>
      </c>
      <c r="G24" s="11">
        <f t="shared" si="3"/>
        <v>-1</v>
      </c>
      <c r="H24" s="13">
        <f t="shared" si="4"/>
        <v>-2.9702970297029702E-2</v>
      </c>
    </row>
    <row r="25" spans="1:9" s="32" customFormat="1" ht="15" x14ac:dyDescent="0.2">
      <c r="A25" s="39"/>
      <c r="B25" s="29" t="s">
        <v>515</v>
      </c>
      <c r="C25" s="7">
        <v>1</v>
      </c>
      <c r="D25" s="7">
        <v>1</v>
      </c>
      <c r="E25" s="40">
        <f t="shared" ref="E25" si="5">+IF(C25=0,"",C25/C$18)</f>
        <v>9.9009900990099011E-3</v>
      </c>
      <c r="F25" s="40">
        <f t="shared" ref="F25" si="6">+IF(D25=0,"",D25/D$18)</f>
        <v>7.0422535211267607E-3</v>
      </c>
      <c r="G25" s="11">
        <f t="shared" si="3"/>
        <v>0</v>
      </c>
      <c r="H25" s="25">
        <f t="shared" ref="H25" si="7">+IF(OR(AND(E25=""),(G25="")),"",E25*G25)</f>
        <v>0</v>
      </c>
      <c r="I25" s="2"/>
    </row>
    <row r="26" spans="1:9" ht="15" x14ac:dyDescent="0.2">
      <c r="B26" s="5" t="s">
        <v>2</v>
      </c>
      <c r="C26" s="7">
        <v>12</v>
      </c>
      <c r="D26" s="7">
        <v>8</v>
      </c>
      <c r="E26" s="10">
        <f t="shared" si="1"/>
        <v>0.11881188118811881</v>
      </c>
      <c r="F26" s="10">
        <f t="shared" si="2"/>
        <v>5.6338028169014086E-2</v>
      </c>
      <c r="G26" s="11">
        <f t="shared" si="3"/>
        <v>-0.33333333333333331</v>
      </c>
      <c r="H26" s="13">
        <f t="shared" si="4"/>
        <v>-3.9603960396039598E-2</v>
      </c>
    </row>
    <row r="27" spans="1:9" ht="15" x14ac:dyDescent="0.2">
      <c r="B27" s="5" t="s">
        <v>559</v>
      </c>
      <c r="C27" s="7">
        <v>3</v>
      </c>
      <c r="D27" s="7">
        <v>0</v>
      </c>
      <c r="E27" s="10">
        <f t="shared" si="1"/>
        <v>2.9702970297029702E-2</v>
      </c>
      <c r="F27" s="10" t="str">
        <f t="shared" si="2"/>
        <v/>
      </c>
      <c r="G27" s="11">
        <f t="shared" si="3"/>
        <v>-1</v>
      </c>
      <c r="H27" s="13">
        <f t="shared" si="4"/>
        <v>-2.9702970297029702E-2</v>
      </c>
    </row>
    <row r="28" spans="1:9" ht="15" x14ac:dyDescent="0.2">
      <c r="B28" s="5" t="s">
        <v>3</v>
      </c>
      <c r="C28" s="7">
        <v>5</v>
      </c>
      <c r="D28" s="7">
        <v>3</v>
      </c>
      <c r="E28" s="10">
        <f t="shared" si="1"/>
        <v>4.9504950495049507E-2</v>
      </c>
      <c r="F28" s="10">
        <f t="shared" si="2"/>
        <v>2.1126760563380281E-2</v>
      </c>
      <c r="G28" s="11">
        <f t="shared" si="3"/>
        <v>-0.4</v>
      </c>
      <c r="H28" s="13">
        <f t="shared" si="4"/>
        <v>-1.9801980198019806E-2</v>
      </c>
    </row>
    <row r="29" spans="1:9" ht="15" x14ac:dyDescent="0.2">
      <c r="B29" s="5" t="s">
        <v>5</v>
      </c>
      <c r="C29" s="7">
        <v>25</v>
      </c>
      <c r="D29" s="7">
        <v>72</v>
      </c>
      <c r="E29" s="10">
        <f t="shared" si="1"/>
        <v>0.24752475247524752</v>
      </c>
      <c r="F29" s="10">
        <f t="shared" si="2"/>
        <v>0.50704225352112675</v>
      </c>
      <c r="G29" s="11">
        <f t="shared" si="3"/>
        <v>1.88</v>
      </c>
      <c r="H29" s="13">
        <f t="shared" si="4"/>
        <v>0.46534653465346532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4</v>
      </c>
      <c r="D31" s="7">
        <v>3</v>
      </c>
      <c r="E31" s="10">
        <f t="shared" si="1"/>
        <v>3.9603960396039604E-2</v>
      </c>
      <c r="F31" s="10">
        <f t="shared" si="2"/>
        <v>2.1126760563380281E-2</v>
      </c>
      <c r="G31" s="11">
        <f t="shared" si="3"/>
        <v>-0.25</v>
      </c>
      <c r="H31" s="13">
        <f t="shared" si="4"/>
        <v>-9.9009900990099011E-3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6</v>
      </c>
      <c r="D35" s="7">
        <v>3</v>
      </c>
      <c r="E35" s="10">
        <f t="shared" si="1"/>
        <v>5.9405940594059403E-2</v>
      </c>
      <c r="F35" s="10">
        <f t="shared" si="2"/>
        <v>2.1126760563380281E-2</v>
      </c>
      <c r="G35" s="11">
        <f t="shared" si="3"/>
        <v>-0.5</v>
      </c>
      <c r="H35" s="13">
        <f t="shared" si="4"/>
        <v>-2.9702970297029702E-2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3</v>
      </c>
      <c r="D37" s="7">
        <v>3</v>
      </c>
      <c r="E37" s="10">
        <f t="shared" si="1"/>
        <v>2.9702970297029702E-2</v>
      </c>
      <c r="F37" s="10">
        <f t="shared" si="2"/>
        <v>2.1126760563380281E-2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9.9009900990099011E-3</v>
      </c>
      <c r="F38" s="10">
        <f t="shared" si="2"/>
        <v>7.0422535211267607E-3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2</v>
      </c>
      <c r="D44" s="7">
        <v>0</v>
      </c>
      <c r="E44" s="10">
        <f t="shared" si="1"/>
        <v>1.9801980198019802E-2</v>
      </c>
      <c r="F44" s="10" t="str">
        <f t="shared" si="2"/>
        <v/>
      </c>
      <c r="G44" s="11">
        <f t="shared" si="3"/>
        <v>-1</v>
      </c>
      <c r="H44" s="13">
        <f t="shared" si="4"/>
        <v>-1.9801980198019802E-2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14</v>
      </c>
      <c r="D49" s="7">
        <v>25</v>
      </c>
      <c r="E49" s="10">
        <f t="shared" si="1"/>
        <v>0.13861386138613863</v>
      </c>
      <c r="F49" s="10">
        <f t="shared" si="2"/>
        <v>0.176056338028169</v>
      </c>
      <c r="G49" s="11">
        <f t="shared" si="3"/>
        <v>0.7857142857142857</v>
      </c>
      <c r="H49" s="13">
        <f t="shared" si="4"/>
        <v>0.10891089108910892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7.0422535211267607E-3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4</v>
      </c>
      <c r="D53" s="7">
        <v>5</v>
      </c>
      <c r="E53" s="10">
        <f t="shared" si="1"/>
        <v>3.9603960396039604E-2</v>
      </c>
      <c r="F53" s="10">
        <f t="shared" si="2"/>
        <v>3.5211267605633804E-2</v>
      </c>
      <c r="G53" s="11">
        <f t="shared" si="3"/>
        <v>0.25</v>
      </c>
      <c r="H53" s="13">
        <f t="shared" si="4"/>
        <v>9.9009900990099011E-3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1</v>
      </c>
      <c r="D60" s="7">
        <v>1</v>
      </c>
      <c r="E60" s="10">
        <f t="shared" si="1"/>
        <v>9.9009900990099011E-3</v>
      </c>
      <c r="F60" s="10">
        <f t="shared" si="2"/>
        <v>7.0422535211267607E-3</v>
      </c>
      <c r="G60" s="11">
        <f t="shared" si="3"/>
        <v>0</v>
      </c>
      <c r="H60" s="13">
        <f t="shared" si="4"/>
        <v>0</v>
      </c>
    </row>
    <row r="61" spans="1:9" ht="15" x14ac:dyDescent="0.2">
      <c r="B61" s="5" t="s">
        <v>170</v>
      </c>
      <c r="C61" s="7">
        <v>2</v>
      </c>
      <c r="D61" s="7">
        <v>0</v>
      </c>
      <c r="E61" s="10">
        <f t="shared" si="1"/>
        <v>1.9801980198019802E-2</v>
      </c>
      <c r="F61" s="10" t="str">
        <f t="shared" si="2"/>
        <v/>
      </c>
      <c r="G61" s="11">
        <f t="shared" si="3"/>
        <v>-1</v>
      </c>
      <c r="H61" s="13">
        <f t="shared" si="4"/>
        <v>-1.9801980198019802E-2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7</v>
      </c>
      <c r="D63" s="7">
        <v>8</v>
      </c>
      <c r="E63" s="40">
        <f t="shared" ref="E63:E64" si="11">+IF(C63=0,"",C63/C$18)</f>
        <v>6.9306930693069313E-2</v>
      </c>
      <c r="F63" s="40">
        <f t="shared" ref="F63:F64" si="12">+IF(D63=0,"",D63/D$18)</f>
        <v>5.6338028169014086E-2</v>
      </c>
      <c r="G63" s="11">
        <f t="shared" si="3"/>
        <v>0.14285714285714285</v>
      </c>
      <c r="H63" s="25">
        <f t="shared" ref="H63:H64" si="13">+IF(OR(AND(E63=""),(G63="")),"",E63*G63)</f>
        <v>9.9009900990099011E-3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4</v>
      </c>
      <c r="D66" s="7">
        <v>4</v>
      </c>
      <c r="E66" s="10">
        <f t="shared" si="1"/>
        <v>3.9603960396039604E-2</v>
      </c>
      <c r="F66" s="10">
        <f t="shared" si="2"/>
        <v>2.8169014084507043E-2</v>
      </c>
      <c r="G66" s="11">
        <f t="shared" si="3"/>
        <v>0</v>
      </c>
      <c r="H66" s="13">
        <f t="shared" si="4"/>
        <v>0</v>
      </c>
    </row>
    <row r="67" spans="1:9" ht="15" x14ac:dyDescent="0.2">
      <c r="B67" s="5" t="s">
        <v>173</v>
      </c>
      <c r="C67" s="7">
        <v>1</v>
      </c>
      <c r="D67" s="7">
        <v>3</v>
      </c>
      <c r="E67" s="10">
        <f t="shared" si="1"/>
        <v>9.9009900990099011E-3</v>
      </c>
      <c r="F67" s="10">
        <f t="shared" si="2"/>
        <v>2.1126760563380281E-2</v>
      </c>
      <c r="G67" s="11">
        <f t="shared" si="3"/>
        <v>2</v>
      </c>
      <c r="H67" s="13">
        <f t="shared" si="4"/>
        <v>1.9801980198019802E-2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3067</v>
      </c>
      <c r="D74" s="52">
        <f>SUM(D75:D163)</f>
        <v>2611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-0.14867949135963482</v>
      </c>
      <c r="H74" s="54">
        <f>+IF(OR(AND(E74=""),(G74="")),"",E74*G74)</f>
        <v>-0.14867949135963482</v>
      </c>
    </row>
    <row r="75" spans="1:9" s="32" customFormat="1" ht="15" x14ac:dyDescent="0.2">
      <c r="A75" s="39"/>
      <c r="B75" s="29" t="s">
        <v>423</v>
      </c>
      <c r="C75" s="7">
        <v>27</v>
      </c>
      <c r="D75" s="7">
        <v>26</v>
      </c>
      <c r="E75" s="31">
        <f>+IF(C75=0,"",C75/C$74)</f>
        <v>8.8033909357678516E-3</v>
      </c>
      <c r="F75" s="31">
        <f>+IF(D75=0,"",D75/D$74)</f>
        <v>9.9578705476828806E-3</v>
      </c>
      <c r="G75" s="11">
        <f t="shared" ref="G75:G138" si="14">+IF(AND(C75=0,D75=0)," ",IF(C75=0,1,IF(D75=0,-1,(D75-C75)/C75)))</f>
        <v>-3.7037037037037035E-2</v>
      </c>
      <c r="H75" s="25">
        <f>+IF(OR(AND(E75=""),(G75="")),"",E75*G75)</f>
        <v>-3.2605151613955004E-4</v>
      </c>
      <c r="I75" s="2"/>
    </row>
    <row r="76" spans="1:9" s="32" customFormat="1" ht="15" x14ac:dyDescent="0.2">
      <c r="A76" s="39"/>
      <c r="B76" s="29" t="s">
        <v>563</v>
      </c>
      <c r="C76" s="7">
        <v>42</v>
      </c>
      <c r="D76" s="7">
        <v>107</v>
      </c>
      <c r="E76" s="31">
        <f t="shared" ref="E76:E148" si="15">+IF(C76=0,"",C76/C$74)</f>
        <v>1.3694163677861103E-2</v>
      </c>
      <c r="F76" s="31">
        <f t="shared" ref="F76:F148" si="16">+IF(D76=0,"",D76/D$74)</f>
        <v>4.09804672539257E-2</v>
      </c>
      <c r="G76" s="11">
        <f t="shared" si="14"/>
        <v>1.5476190476190477</v>
      </c>
      <c r="H76" s="25">
        <f t="shared" ref="H76:H148" si="17">+IF(OR(AND(E76=""),(G76="")),"",E76*G76)</f>
        <v>2.1193348549070755E-2</v>
      </c>
      <c r="I76" s="2"/>
    </row>
    <row r="77" spans="1:9" s="32" customFormat="1" ht="15" x14ac:dyDescent="0.2">
      <c r="A77" s="39"/>
      <c r="B77" s="29" t="s">
        <v>516</v>
      </c>
      <c r="C77" s="7">
        <v>16</v>
      </c>
      <c r="D77" s="7">
        <v>34</v>
      </c>
      <c r="E77" s="31">
        <f t="shared" ref="E77" si="18">+IF(C77=0,"",C77/C$74)</f>
        <v>5.2168242582328007E-3</v>
      </c>
      <c r="F77" s="31">
        <f t="shared" ref="F77" si="19">+IF(D77=0,"",D77/D$74)</f>
        <v>1.3021830716200689E-2</v>
      </c>
      <c r="G77" s="11">
        <f t="shared" si="14"/>
        <v>1.125</v>
      </c>
      <c r="H77" s="25">
        <f t="shared" ref="H77" si="20">+IF(OR(AND(E77=""),(G77="")),"",E77*G77)</f>
        <v>5.8689272905119005E-3</v>
      </c>
      <c r="I77" s="2"/>
    </row>
    <row r="78" spans="1:9" s="32" customFormat="1" ht="15" x14ac:dyDescent="0.2">
      <c r="A78" s="39"/>
      <c r="B78" s="29" t="s">
        <v>564</v>
      </c>
      <c r="C78" s="7">
        <v>44</v>
      </c>
      <c r="D78" s="7">
        <v>18</v>
      </c>
      <c r="E78" s="31">
        <f t="shared" si="15"/>
        <v>1.4346266710140202E-2</v>
      </c>
      <c r="F78" s="31">
        <f t="shared" si="16"/>
        <v>6.8939103791650705E-3</v>
      </c>
      <c r="G78" s="11">
        <f t="shared" si="14"/>
        <v>-0.59090909090909094</v>
      </c>
      <c r="H78" s="25">
        <f t="shared" si="17"/>
        <v>-8.4773394196283013E-3</v>
      </c>
      <c r="I78" s="2"/>
    </row>
    <row r="79" spans="1:9" s="32" customFormat="1" ht="15" x14ac:dyDescent="0.2">
      <c r="A79" s="39"/>
      <c r="B79" s="29" t="s">
        <v>175</v>
      </c>
      <c r="C79" s="7">
        <v>25</v>
      </c>
      <c r="D79" s="7">
        <v>16</v>
      </c>
      <c r="E79" s="31">
        <f t="shared" si="15"/>
        <v>8.1512879034887509E-3</v>
      </c>
      <c r="F79" s="31">
        <f t="shared" si="16"/>
        <v>6.1279203370356184E-3</v>
      </c>
      <c r="G79" s="11">
        <f t="shared" si="14"/>
        <v>-0.36</v>
      </c>
      <c r="H79" s="25">
        <f t="shared" si="17"/>
        <v>-2.9344636452559502E-3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1</v>
      </c>
      <c r="E80" s="31" t="str">
        <f t="shared" si="15"/>
        <v/>
      </c>
      <c r="F80" s="31">
        <f t="shared" si="16"/>
        <v>3.8299502106472615E-4</v>
      </c>
      <c r="G80" s="11">
        <f t="shared" si="14"/>
        <v>1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1</v>
      </c>
      <c r="D81" s="7">
        <v>1</v>
      </c>
      <c r="E81" s="31">
        <f t="shared" ref="E81" si="21">+IF(C81=0,"",C81/C$74)</f>
        <v>3.2605151613955004E-4</v>
      </c>
      <c r="F81" s="31">
        <f t="shared" ref="F81" si="22">+IF(D81=0,"",D81/D$74)</f>
        <v>3.8299502106472615E-4</v>
      </c>
      <c r="G81" s="11">
        <f t="shared" si="14"/>
        <v>0</v>
      </c>
      <c r="H81" s="25">
        <f t="shared" ref="H81" si="23">+IF(OR(AND(E81=""),(G81="")),"",E81*G81)</f>
        <v>0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2</v>
      </c>
      <c r="D83" s="7">
        <v>9</v>
      </c>
      <c r="E83" s="31">
        <f t="shared" si="15"/>
        <v>6.5210303227910009E-4</v>
      </c>
      <c r="F83" s="31">
        <f t="shared" si="16"/>
        <v>3.4469551895825352E-3</v>
      </c>
      <c r="G83" s="11">
        <f t="shared" si="14"/>
        <v>3.5</v>
      </c>
      <c r="H83" s="25">
        <f t="shared" si="17"/>
        <v>2.2823606129768505E-3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16</v>
      </c>
      <c r="E86" s="31">
        <f t="shared" si="15"/>
        <v>3.2605151613955004E-4</v>
      </c>
      <c r="F86" s="31">
        <f t="shared" si="16"/>
        <v>6.1279203370356184E-3</v>
      </c>
      <c r="G86" s="11">
        <f t="shared" si="14"/>
        <v>15</v>
      </c>
      <c r="H86" s="25">
        <f t="shared" si="17"/>
        <v>4.8907727420932504E-3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</v>
      </c>
      <c r="D88" s="7">
        <v>6</v>
      </c>
      <c r="E88" s="31">
        <f t="shared" si="15"/>
        <v>3.2605151613955004E-4</v>
      </c>
      <c r="F88" s="31">
        <f t="shared" si="16"/>
        <v>2.2979701263883571E-3</v>
      </c>
      <c r="G88" s="11">
        <f t="shared" si="14"/>
        <v>5</v>
      </c>
      <c r="H88" s="25">
        <f t="shared" si="17"/>
        <v>1.6302575806977503E-3</v>
      </c>
      <c r="I88" s="2"/>
    </row>
    <row r="89" spans="1:9" s="32" customFormat="1" ht="15" x14ac:dyDescent="0.2">
      <c r="A89" s="39"/>
      <c r="B89" s="29" t="s">
        <v>565</v>
      </c>
      <c r="C89" s="7">
        <v>3</v>
      </c>
      <c r="D89" s="7">
        <v>5</v>
      </c>
      <c r="E89" s="31">
        <f t="shared" ref="E89" si="24">+IF(C89=0,"",C89/C$74)</f>
        <v>9.7815454841865008E-4</v>
      </c>
      <c r="F89" s="31">
        <f t="shared" ref="F89" si="25">+IF(D89=0,"",D89/D$74)</f>
        <v>1.9149751053236309E-3</v>
      </c>
      <c r="G89" s="11">
        <f t="shared" si="14"/>
        <v>0.66666666666666663</v>
      </c>
      <c r="H89" s="25">
        <f t="shared" ref="H89" si="26">+IF(OR(AND(E89=""),(G89="")),"",E89*G89)</f>
        <v>6.5210303227909998E-4</v>
      </c>
      <c r="I89" s="2"/>
    </row>
    <row r="90" spans="1:9" s="32" customFormat="1" ht="15" x14ac:dyDescent="0.2">
      <c r="A90" s="39"/>
      <c r="B90" s="29" t="s">
        <v>181</v>
      </c>
      <c r="C90" s="7">
        <v>41</v>
      </c>
      <c r="D90" s="7">
        <v>20</v>
      </c>
      <c r="E90" s="31">
        <f t="shared" si="15"/>
        <v>1.3368112161721553E-2</v>
      </c>
      <c r="F90" s="31">
        <f t="shared" si="16"/>
        <v>7.6599004212945234E-3</v>
      </c>
      <c r="G90" s="11">
        <f t="shared" si="14"/>
        <v>-0.51219512195121952</v>
      </c>
      <c r="H90" s="25">
        <f t="shared" si="17"/>
        <v>-6.8470818389305514E-3</v>
      </c>
      <c r="I90" s="2"/>
    </row>
    <row r="91" spans="1:9" s="32" customFormat="1" ht="15" x14ac:dyDescent="0.2">
      <c r="A91" s="39"/>
      <c r="B91" s="29" t="s">
        <v>182</v>
      </c>
      <c r="C91" s="7">
        <v>5</v>
      </c>
      <c r="D91" s="7">
        <v>3</v>
      </c>
      <c r="E91" s="31">
        <f t="shared" si="15"/>
        <v>1.6302575806977503E-3</v>
      </c>
      <c r="F91" s="31">
        <f t="shared" si="16"/>
        <v>1.1489850631941786E-3</v>
      </c>
      <c r="G91" s="11">
        <f t="shared" si="14"/>
        <v>-0.4</v>
      </c>
      <c r="H91" s="25">
        <f t="shared" si="17"/>
        <v>-6.521030322791002E-4</v>
      </c>
      <c r="I91" s="2"/>
    </row>
    <row r="92" spans="1:9" s="32" customFormat="1" ht="15" x14ac:dyDescent="0.2">
      <c r="A92" s="39"/>
      <c r="B92" s="29" t="s">
        <v>21</v>
      </c>
      <c r="C92" s="7">
        <v>3</v>
      </c>
      <c r="D92" s="7">
        <v>1</v>
      </c>
      <c r="E92" s="31">
        <f t="shared" si="15"/>
        <v>9.7815454841865008E-4</v>
      </c>
      <c r="F92" s="31">
        <f t="shared" si="16"/>
        <v>3.8299502106472615E-4</v>
      </c>
      <c r="G92" s="11">
        <f t="shared" si="14"/>
        <v>-0.66666666666666663</v>
      </c>
      <c r="H92" s="25">
        <f t="shared" si="17"/>
        <v>-6.5210303227909998E-4</v>
      </c>
      <c r="I92" s="2"/>
    </row>
    <row r="93" spans="1:9" s="32" customFormat="1" ht="15" x14ac:dyDescent="0.2">
      <c r="A93" s="39"/>
      <c r="B93" s="29" t="s">
        <v>425</v>
      </c>
      <c r="C93" s="7">
        <v>2</v>
      </c>
      <c r="D93" s="7">
        <v>6</v>
      </c>
      <c r="E93" s="31">
        <f t="shared" si="15"/>
        <v>6.5210303227910009E-4</v>
      </c>
      <c r="F93" s="31">
        <f t="shared" si="16"/>
        <v>2.2979701263883571E-3</v>
      </c>
      <c r="G93" s="11">
        <f t="shared" si="14"/>
        <v>2</v>
      </c>
      <c r="H93" s="25">
        <f t="shared" si="17"/>
        <v>1.3042060645582002E-3</v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1</v>
      </c>
      <c r="D95" s="7">
        <v>1</v>
      </c>
      <c r="E95" s="31">
        <f t="shared" ref="E95:E96" si="27">+IF(C95=0,"",C95/C$74)</f>
        <v>3.2605151613955004E-4</v>
      </c>
      <c r="F95" s="31">
        <f t="shared" ref="F95:F96" si="28">+IF(D95=0,"",D95/D$74)</f>
        <v>3.8299502106472615E-4</v>
      </c>
      <c r="G95" s="11">
        <f t="shared" si="14"/>
        <v>0</v>
      </c>
      <c r="H95" s="25">
        <f t="shared" ref="H95:H96" si="29">+IF(OR(AND(E95=""),(G95="")),"",E95*G95)</f>
        <v>0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6</v>
      </c>
      <c r="D98" s="7">
        <v>23</v>
      </c>
      <c r="E98" s="31">
        <f t="shared" si="15"/>
        <v>1.9563090968373002E-3</v>
      </c>
      <c r="F98" s="31">
        <f t="shared" si="16"/>
        <v>8.8088854844887016E-3</v>
      </c>
      <c r="G98" s="11">
        <f t="shared" si="14"/>
        <v>2.8333333333333335</v>
      </c>
      <c r="H98" s="25">
        <f t="shared" si="17"/>
        <v>5.542875774372351E-3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9</v>
      </c>
      <c r="D102" s="7">
        <v>13</v>
      </c>
      <c r="E102" s="31">
        <f t="shared" si="15"/>
        <v>2.9344636452559502E-3</v>
      </c>
      <c r="F102" s="31">
        <f t="shared" si="16"/>
        <v>4.9789352738414403E-3</v>
      </c>
      <c r="G102" s="11">
        <f t="shared" si="14"/>
        <v>0.44444444444444442</v>
      </c>
      <c r="H102" s="25">
        <f t="shared" si="17"/>
        <v>1.3042060645582E-3</v>
      </c>
      <c r="I102" s="2"/>
    </row>
    <row r="103" spans="1:9" s="32" customFormat="1" ht="15" x14ac:dyDescent="0.2">
      <c r="A103" s="39"/>
      <c r="B103" s="29" t="s">
        <v>426</v>
      </c>
      <c r="C103" s="7">
        <v>2</v>
      </c>
      <c r="D103" s="7">
        <v>4</v>
      </c>
      <c r="E103" s="31">
        <f t="shared" si="15"/>
        <v>6.5210303227910009E-4</v>
      </c>
      <c r="F103" s="31">
        <f t="shared" si="16"/>
        <v>1.5319800842589046E-3</v>
      </c>
      <c r="G103" s="11">
        <f t="shared" si="14"/>
        <v>1</v>
      </c>
      <c r="H103" s="25">
        <f t="shared" si="17"/>
        <v>6.5210303227910009E-4</v>
      </c>
      <c r="I103" s="2"/>
    </row>
    <row r="104" spans="1:9" s="32" customFormat="1" ht="15" x14ac:dyDescent="0.2">
      <c r="A104" s="39"/>
      <c r="B104" s="29" t="s">
        <v>18</v>
      </c>
      <c r="C104" s="7">
        <v>5</v>
      </c>
      <c r="D104" s="7">
        <v>6</v>
      </c>
      <c r="E104" s="31">
        <f t="shared" si="15"/>
        <v>1.6302575806977503E-3</v>
      </c>
      <c r="F104" s="31">
        <f t="shared" si="16"/>
        <v>2.2979701263883571E-3</v>
      </c>
      <c r="G104" s="11">
        <f t="shared" si="14"/>
        <v>0.2</v>
      </c>
      <c r="H104" s="25">
        <f t="shared" si="17"/>
        <v>3.260515161395501E-4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5</v>
      </c>
      <c r="E105" s="31" t="str">
        <f t="shared" si="15"/>
        <v/>
      </c>
      <c r="F105" s="31">
        <f t="shared" si="16"/>
        <v>1.9149751053236309E-3</v>
      </c>
      <c r="G105" s="11">
        <f t="shared" si="14"/>
        <v>1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4</v>
      </c>
      <c r="D107" s="7">
        <v>2</v>
      </c>
      <c r="E107" s="31">
        <f t="shared" ref="E107" si="33">+IF(C107=0,"",C107/C$74)</f>
        <v>1.3042060645582002E-3</v>
      </c>
      <c r="F107" s="31">
        <f t="shared" ref="F107" si="34">+IF(D107=0,"",D107/D$74)</f>
        <v>7.659900421294523E-4</v>
      </c>
      <c r="G107" s="11">
        <f t="shared" si="14"/>
        <v>-0.5</v>
      </c>
      <c r="H107" s="25">
        <f t="shared" ref="H107" si="35">+IF(OR(AND(E107=""),(G107="")),"",E107*G107)</f>
        <v>-6.5210303227910009E-4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3</v>
      </c>
      <c r="D109" s="7">
        <v>10</v>
      </c>
      <c r="E109" s="31">
        <f t="shared" si="15"/>
        <v>9.7815454841865008E-4</v>
      </c>
      <c r="F109" s="31">
        <f t="shared" si="16"/>
        <v>3.8299502106472617E-3</v>
      </c>
      <c r="G109" s="11">
        <f t="shared" si="14"/>
        <v>2.3333333333333335</v>
      </c>
      <c r="H109" s="25">
        <f t="shared" si="17"/>
        <v>2.2823606129768505E-3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0</v>
      </c>
      <c r="E110" s="31">
        <f t="shared" si="15"/>
        <v>6.5210303227910009E-4</v>
      </c>
      <c r="F110" s="31" t="str">
        <f t="shared" si="16"/>
        <v/>
      </c>
      <c r="G110" s="11">
        <f t="shared" si="14"/>
        <v>-1</v>
      </c>
      <c r="H110" s="25">
        <f t="shared" si="17"/>
        <v>-6.5210303227910009E-4</v>
      </c>
      <c r="I110" s="2"/>
    </row>
    <row r="111" spans="1:9" s="32" customFormat="1" ht="15" x14ac:dyDescent="0.2">
      <c r="A111" s="39"/>
      <c r="B111" s="29" t="s">
        <v>603</v>
      </c>
      <c r="C111" s="7">
        <v>11</v>
      </c>
      <c r="D111" s="7">
        <v>30</v>
      </c>
      <c r="E111" s="31">
        <f t="shared" si="15"/>
        <v>3.5865666775350504E-3</v>
      </c>
      <c r="F111" s="31">
        <f t="shared" si="16"/>
        <v>1.1489850631941785E-2</v>
      </c>
      <c r="G111" s="11">
        <f t="shared" si="14"/>
        <v>1.7272727272727273</v>
      </c>
      <c r="H111" s="25">
        <f t="shared" si="17"/>
        <v>6.1949788066514508E-3</v>
      </c>
      <c r="I111" s="2"/>
    </row>
    <row r="112" spans="1:9" s="32" customFormat="1" ht="15" x14ac:dyDescent="0.2">
      <c r="A112" s="39"/>
      <c r="B112" s="29" t="s">
        <v>189</v>
      </c>
      <c r="C112" s="7">
        <v>1</v>
      </c>
      <c r="D112" s="7">
        <v>121</v>
      </c>
      <c r="E112" s="31">
        <f t="shared" si="15"/>
        <v>3.2605151613955004E-4</v>
      </c>
      <c r="F112" s="31">
        <f t="shared" si="16"/>
        <v>4.6342397548831862E-2</v>
      </c>
      <c r="G112" s="11">
        <f t="shared" si="14"/>
        <v>120</v>
      </c>
      <c r="H112" s="25">
        <f t="shared" si="17"/>
        <v>3.9126181936746003E-2</v>
      </c>
      <c r="I112" s="2"/>
    </row>
    <row r="113" spans="1:9" s="32" customFormat="1" ht="15" x14ac:dyDescent="0.2">
      <c r="A113" s="39"/>
      <c r="B113" s="29" t="s">
        <v>190</v>
      </c>
      <c r="C113" s="7">
        <v>5</v>
      </c>
      <c r="D113" s="7">
        <v>133</v>
      </c>
      <c r="E113" s="31">
        <f t="shared" si="15"/>
        <v>1.6302575806977503E-3</v>
      </c>
      <c r="F113" s="31">
        <f t="shared" si="16"/>
        <v>5.0938337801608578E-2</v>
      </c>
      <c r="G113" s="11">
        <f t="shared" si="14"/>
        <v>25.6</v>
      </c>
      <c r="H113" s="25">
        <f t="shared" si="17"/>
        <v>4.1734594065862413E-2</v>
      </c>
      <c r="I113" s="2"/>
    </row>
    <row r="114" spans="1:9" s="32" customFormat="1" ht="15" x14ac:dyDescent="0.2">
      <c r="A114" s="39"/>
      <c r="B114" s="29" t="s">
        <v>191</v>
      </c>
      <c r="C114" s="7">
        <v>1</v>
      </c>
      <c r="D114" s="7">
        <v>0</v>
      </c>
      <c r="E114" s="31">
        <f t="shared" si="15"/>
        <v>3.2605151613955004E-4</v>
      </c>
      <c r="F114" s="31" t="str">
        <f t="shared" si="16"/>
        <v/>
      </c>
      <c r="G114" s="11">
        <f t="shared" si="14"/>
        <v>-1</v>
      </c>
      <c r="H114" s="25">
        <f t="shared" si="17"/>
        <v>-3.2605151613955004E-4</v>
      </c>
      <c r="I114" s="2"/>
    </row>
    <row r="115" spans="1:9" s="32" customFormat="1" ht="15" x14ac:dyDescent="0.2">
      <c r="A115" s="39"/>
      <c r="B115" s="29" t="s">
        <v>27</v>
      </c>
      <c r="C115" s="7">
        <v>0</v>
      </c>
      <c r="D115" s="7">
        <v>2</v>
      </c>
      <c r="E115" s="31" t="str">
        <f t="shared" si="15"/>
        <v/>
      </c>
      <c r="F115" s="31">
        <f t="shared" si="16"/>
        <v>7.659900421294523E-4</v>
      </c>
      <c r="G115" s="11">
        <f t="shared" si="14"/>
        <v>1</v>
      </c>
      <c r="H115" s="25" t="str">
        <f t="shared" si="17"/>
        <v/>
      </c>
      <c r="I115" s="2"/>
    </row>
    <row r="116" spans="1:9" s="32" customFormat="1" ht="15" x14ac:dyDescent="0.2">
      <c r="A116" s="39"/>
      <c r="B116" s="29" t="s">
        <v>192</v>
      </c>
      <c r="C116" s="7">
        <v>2</v>
      </c>
      <c r="D116" s="7">
        <v>0</v>
      </c>
      <c r="E116" s="31">
        <f t="shared" si="15"/>
        <v>6.5210303227910009E-4</v>
      </c>
      <c r="F116" s="31" t="str">
        <f t="shared" si="16"/>
        <v/>
      </c>
      <c r="G116" s="11">
        <f t="shared" si="14"/>
        <v>-1</v>
      </c>
      <c r="H116" s="25">
        <f t="shared" si="17"/>
        <v>-6.5210303227910009E-4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</v>
      </c>
      <c r="D118" s="7">
        <v>35</v>
      </c>
      <c r="E118" s="31">
        <f t="shared" si="15"/>
        <v>6.5210303227910009E-4</v>
      </c>
      <c r="F118" s="31">
        <f t="shared" si="16"/>
        <v>1.3404825737265416E-2</v>
      </c>
      <c r="G118" s="11">
        <f t="shared" si="14"/>
        <v>16.5</v>
      </c>
      <c r="H118" s="25">
        <f t="shared" si="17"/>
        <v>1.0759700032605152E-2</v>
      </c>
      <c r="I118" s="2"/>
    </row>
    <row r="119" spans="1:9" s="32" customFormat="1" ht="15" x14ac:dyDescent="0.2">
      <c r="A119" s="39"/>
      <c r="B119" s="29" t="s">
        <v>24</v>
      </c>
      <c r="C119" s="7">
        <v>2</v>
      </c>
      <c r="D119" s="7">
        <v>7</v>
      </c>
      <c r="E119" s="31">
        <f t="shared" si="15"/>
        <v>6.5210303227910009E-4</v>
      </c>
      <c r="F119" s="31">
        <f t="shared" si="16"/>
        <v>2.6809651474530832E-3</v>
      </c>
      <c r="G119" s="11">
        <f t="shared" si="14"/>
        <v>2.5</v>
      </c>
      <c r="H119" s="25">
        <f t="shared" si="17"/>
        <v>1.6302575806977503E-3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0</v>
      </c>
      <c r="E120" s="31">
        <f t="shared" si="15"/>
        <v>3.2605151613955004E-4</v>
      </c>
      <c r="F120" s="31" t="str">
        <f t="shared" si="16"/>
        <v/>
      </c>
      <c r="G120" s="11">
        <f t="shared" si="14"/>
        <v>-1</v>
      </c>
      <c r="H120" s="25">
        <f t="shared" si="17"/>
        <v>-3.2605151613955004E-4</v>
      </c>
      <c r="I120" s="2"/>
    </row>
    <row r="121" spans="1:9" s="32" customFormat="1" ht="15" x14ac:dyDescent="0.2">
      <c r="A121" s="39"/>
      <c r="B121" s="29" t="s">
        <v>25</v>
      </c>
      <c r="C121" s="7">
        <v>6</v>
      </c>
      <c r="D121" s="7">
        <v>3</v>
      </c>
      <c r="E121" s="31">
        <f t="shared" si="15"/>
        <v>1.9563090968373002E-3</v>
      </c>
      <c r="F121" s="31">
        <f t="shared" si="16"/>
        <v>1.1489850631941786E-3</v>
      </c>
      <c r="G121" s="11">
        <f t="shared" si="14"/>
        <v>-0.5</v>
      </c>
      <c r="H121" s="25">
        <f t="shared" si="17"/>
        <v>-9.7815454841865008E-4</v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1</v>
      </c>
      <c r="E122" s="31">
        <f t="shared" si="15"/>
        <v>3.2605151613955004E-4</v>
      </c>
      <c r="F122" s="31">
        <f t="shared" si="16"/>
        <v>3.8299502106472615E-4</v>
      </c>
      <c r="G122" s="11">
        <f t="shared" si="14"/>
        <v>0</v>
      </c>
      <c r="H122" s="25">
        <f t="shared" si="17"/>
        <v>0</v>
      </c>
      <c r="I122" s="2"/>
    </row>
    <row r="123" spans="1:9" s="32" customFormat="1" ht="15" x14ac:dyDescent="0.2">
      <c r="A123" s="39"/>
      <c r="B123" s="29" t="s">
        <v>26</v>
      </c>
      <c r="C123" s="7">
        <v>8</v>
      </c>
      <c r="D123" s="7">
        <v>137</v>
      </c>
      <c r="E123" s="31">
        <f t="shared" si="15"/>
        <v>2.6084121291164004E-3</v>
      </c>
      <c r="F123" s="31">
        <f t="shared" si="16"/>
        <v>5.2470317885867486E-2</v>
      </c>
      <c r="G123" s="11">
        <f t="shared" si="14"/>
        <v>16.125</v>
      </c>
      <c r="H123" s="25">
        <f t="shared" si="17"/>
        <v>4.2060645582001954E-2</v>
      </c>
      <c r="I123" s="2"/>
    </row>
    <row r="124" spans="1:9" s="32" customFormat="1" ht="15" x14ac:dyDescent="0.2">
      <c r="A124" s="39"/>
      <c r="B124" s="29" t="s">
        <v>195</v>
      </c>
      <c r="C124" s="7">
        <v>5</v>
      </c>
      <c r="D124" s="7">
        <v>7</v>
      </c>
      <c r="E124" s="31">
        <f t="shared" si="15"/>
        <v>1.6302575806977503E-3</v>
      </c>
      <c r="F124" s="31">
        <f t="shared" si="16"/>
        <v>2.6809651474530832E-3</v>
      </c>
      <c r="G124" s="11">
        <f t="shared" si="14"/>
        <v>0.4</v>
      </c>
      <c r="H124" s="25">
        <f t="shared" si="17"/>
        <v>6.521030322791002E-4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8</v>
      </c>
      <c r="D126" s="7">
        <v>25</v>
      </c>
      <c r="E126" s="31">
        <f t="shared" si="15"/>
        <v>2.6084121291164004E-3</v>
      </c>
      <c r="F126" s="31">
        <f t="shared" si="16"/>
        <v>9.5748755266181537E-3</v>
      </c>
      <c r="G126" s="11">
        <f t="shared" si="14"/>
        <v>2.125</v>
      </c>
      <c r="H126" s="25">
        <f t="shared" si="17"/>
        <v>5.542875774372351E-3</v>
      </c>
      <c r="I126" s="2"/>
    </row>
    <row r="127" spans="1:9" s="32" customFormat="1" ht="15" x14ac:dyDescent="0.2">
      <c r="A127" s="39"/>
      <c r="B127" s="29" t="s">
        <v>196</v>
      </c>
      <c r="C127" s="7">
        <v>17</v>
      </c>
      <c r="D127" s="7">
        <v>9</v>
      </c>
      <c r="E127" s="31">
        <f t="shared" si="15"/>
        <v>5.542875774372351E-3</v>
      </c>
      <c r="F127" s="31">
        <f t="shared" si="16"/>
        <v>3.4469551895825352E-3</v>
      </c>
      <c r="G127" s="11">
        <f t="shared" si="14"/>
        <v>-0.47058823529411764</v>
      </c>
      <c r="H127" s="25">
        <f t="shared" si="17"/>
        <v>-2.6084121291164004E-3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744</v>
      </c>
      <c r="D129" s="7">
        <v>159</v>
      </c>
      <c r="E129" s="31">
        <f t="shared" si="15"/>
        <v>0.24258232800782523</v>
      </c>
      <c r="F129" s="31">
        <f t="shared" si="16"/>
        <v>6.0896208349291457E-2</v>
      </c>
      <c r="G129" s="11">
        <f t="shared" si="14"/>
        <v>-0.78629032258064513</v>
      </c>
      <c r="H129" s="25">
        <f t="shared" si="17"/>
        <v>-0.19074013694163677</v>
      </c>
      <c r="I129" s="2"/>
    </row>
    <row r="130" spans="1:9" s="32" customFormat="1" ht="15" x14ac:dyDescent="0.2">
      <c r="A130" s="39"/>
      <c r="B130" s="29" t="s">
        <v>197</v>
      </c>
      <c r="C130" s="7">
        <v>17</v>
      </c>
      <c r="D130" s="7">
        <v>4</v>
      </c>
      <c r="E130" s="31">
        <f t="shared" si="15"/>
        <v>5.542875774372351E-3</v>
      </c>
      <c r="F130" s="31">
        <f t="shared" si="16"/>
        <v>1.5319800842589046E-3</v>
      </c>
      <c r="G130" s="11">
        <f t="shared" si="14"/>
        <v>-0.76470588235294112</v>
      </c>
      <c r="H130" s="25">
        <f t="shared" si="17"/>
        <v>-4.2386697098141506E-3</v>
      </c>
      <c r="I130" s="2"/>
    </row>
    <row r="131" spans="1:9" s="32" customFormat="1" ht="15" x14ac:dyDescent="0.2">
      <c r="A131" s="39"/>
      <c r="B131" s="29" t="s">
        <v>198</v>
      </c>
      <c r="C131" s="7">
        <v>2</v>
      </c>
      <c r="D131" s="7">
        <v>3</v>
      </c>
      <c r="E131" s="31">
        <f t="shared" si="15"/>
        <v>6.5210303227910009E-4</v>
      </c>
      <c r="F131" s="31">
        <f t="shared" si="16"/>
        <v>1.1489850631941786E-3</v>
      </c>
      <c r="G131" s="11">
        <f t="shared" si="14"/>
        <v>0.5</v>
      </c>
      <c r="H131" s="25">
        <f t="shared" si="17"/>
        <v>3.2605151613955004E-4</v>
      </c>
      <c r="I131" s="2"/>
    </row>
    <row r="132" spans="1:9" s="32" customFormat="1" ht="15" x14ac:dyDescent="0.2">
      <c r="A132" s="39"/>
      <c r="B132" s="29" t="s">
        <v>28</v>
      </c>
      <c r="C132" s="7">
        <v>8</v>
      </c>
      <c r="D132" s="7">
        <v>2</v>
      </c>
      <c r="E132" s="31">
        <f t="shared" si="15"/>
        <v>2.6084121291164004E-3</v>
      </c>
      <c r="F132" s="31">
        <f t="shared" si="16"/>
        <v>7.659900421294523E-4</v>
      </c>
      <c r="G132" s="11">
        <f t="shared" si="14"/>
        <v>-0.75</v>
      </c>
      <c r="H132" s="25">
        <f t="shared" si="17"/>
        <v>-1.9563090968373002E-3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8</v>
      </c>
      <c r="E134" s="31">
        <f t="shared" ref="E134" si="36">+IF(C134=0,"",C134/C$74)</f>
        <v>3.2605151613955004E-4</v>
      </c>
      <c r="F134" s="31">
        <f t="shared" ref="F134" si="37">+IF(D134=0,"",D134/D$74)</f>
        <v>3.0639601685178092E-3</v>
      </c>
      <c r="G134" s="11">
        <f t="shared" si="14"/>
        <v>7</v>
      </c>
      <c r="H134" s="25">
        <f t="shared" ref="H134" si="38">+IF(OR(AND(E134=""),(G134="")),"",E134*G134)</f>
        <v>2.2823606129768505E-3</v>
      </c>
      <c r="I134" s="2"/>
    </row>
    <row r="135" spans="1:9" s="32" customFormat="1" ht="15" x14ac:dyDescent="0.2">
      <c r="A135" s="39"/>
      <c r="B135" s="29" t="s">
        <v>30</v>
      </c>
      <c r="C135" s="7">
        <v>2</v>
      </c>
      <c r="D135" s="7">
        <v>2</v>
      </c>
      <c r="E135" s="31">
        <f t="shared" si="15"/>
        <v>6.5210303227910009E-4</v>
      </c>
      <c r="F135" s="31">
        <f t="shared" si="16"/>
        <v>7.659900421294523E-4</v>
      </c>
      <c r="G135" s="11">
        <f t="shared" si="14"/>
        <v>0</v>
      </c>
      <c r="H135" s="25">
        <f t="shared" si="17"/>
        <v>0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6</v>
      </c>
      <c r="D140" s="7">
        <v>0</v>
      </c>
      <c r="E140" s="31">
        <f t="shared" si="15"/>
        <v>1.9563090968373002E-3</v>
      </c>
      <c r="F140" s="31" t="str">
        <f t="shared" si="16"/>
        <v/>
      </c>
      <c r="G140" s="11">
        <f t="shared" si="39"/>
        <v>-1</v>
      </c>
      <c r="H140" s="25">
        <f t="shared" si="17"/>
        <v>-1.9563090968373002E-3</v>
      </c>
      <c r="I140" s="2"/>
    </row>
    <row r="141" spans="1:9" s="32" customFormat="1" ht="15" x14ac:dyDescent="0.2">
      <c r="A141" s="39"/>
      <c r="B141" s="29" t="s">
        <v>430</v>
      </c>
      <c r="C141" s="7">
        <v>6</v>
      </c>
      <c r="D141" s="7">
        <v>1</v>
      </c>
      <c r="E141" s="31">
        <f t="shared" si="15"/>
        <v>1.9563090968373002E-3</v>
      </c>
      <c r="F141" s="31">
        <f t="shared" si="16"/>
        <v>3.8299502106472615E-4</v>
      </c>
      <c r="G141" s="11">
        <f t="shared" si="39"/>
        <v>-0.83333333333333337</v>
      </c>
      <c r="H141" s="25">
        <f t="shared" si="17"/>
        <v>-1.6302575806977503E-3</v>
      </c>
      <c r="I141" s="2"/>
    </row>
    <row r="142" spans="1:9" s="32" customFormat="1" ht="15" x14ac:dyDescent="0.2">
      <c r="A142" s="39"/>
      <c r="B142" s="29" t="s">
        <v>203</v>
      </c>
      <c r="C142" s="7">
        <v>1926</v>
      </c>
      <c r="D142" s="7">
        <v>1565</v>
      </c>
      <c r="E142" s="31">
        <f t="shared" si="15"/>
        <v>0.62797522008477336</v>
      </c>
      <c r="F142" s="31">
        <f t="shared" si="16"/>
        <v>0.59938720796629641</v>
      </c>
      <c r="G142" s="11">
        <f t="shared" si="39"/>
        <v>-0.18743509865005192</v>
      </c>
      <c r="H142" s="25">
        <f t="shared" si="17"/>
        <v>-0.11770459732637756</v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3</v>
      </c>
      <c r="D145" s="7">
        <v>0</v>
      </c>
      <c r="E145" s="31">
        <f t="shared" si="15"/>
        <v>9.7815454841865008E-4</v>
      </c>
      <c r="F145" s="31" t="str">
        <f t="shared" si="16"/>
        <v/>
      </c>
      <c r="G145" s="11">
        <f t="shared" si="39"/>
        <v>-1</v>
      </c>
      <c r="H145" s="25">
        <f t="shared" si="17"/>
        <v>-9.7815454841865008E-4</v>
      </c>
      <c r="I145" s="2"/>
    </row>
    <row r="146" spans="1:9" s="32" customFormat="1" ht="15" x14ac:dyDescent="0.2">
      <c r="A146" s="39"/>
      <c r="B146" s="29" t="s">
        <v>567</v>
      </c>
      <c r="C146" s="7">
        <v>1</v>
      </c>
      <c r="D146" s="7">
        <v>0</v>
      </c>
      <c r="E146" s="31">
        <f t="shared" si="15"/>
        <v>3.2605151613955004E-4</v>
      </c>
      <c r="F146" s="31" t="str">
        <f t="shared" si="16"/>
        <v/>
      </c>
      <c r="G146" s="11">
        <f t="shared" si="39"/>
        <v>-1</v>
      </c>
      <c r="H146" s="25">
        <f t="shared" si="17"/>
        <v>-3.2605151613955004E-4</v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3</v>
      </c>
      <c r="D150" s="7">
        <v>2</v>
      </c>
      <c r="E150" s="31">
        <f t="shared" si="46"/>
        <v>9.7815454841865008E-4</v>
      </c>
      <c r="F150" s="31">
        <f t="shared" si="47"/>
        <v>7.659900421294523E-4</v>
      </c>
      <c r="G150" s="11">
        <f t="shared" si="39"/>
        <v>-0.33333333333333331</v>
      </c>
      <c r="H150" s="25">
        <f t="shared" si="48"/>
        <v>-3.2605151613954999E-4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12</v>
      </c>
      <c r="D152" s="7">
        <v>6</v>
      </c>
      <c r="E152" s="31">
        <f t="shared" si="46"/>
        <v>3.9126181936746003E-3</v>
      </c>
      <c r="F152" s="31">
        <f t="shared" si="47"/>
        <v>2.2979701263883571E-3</v>
      </c>
      <c r="G152" s="11">
        <f t="shared" si="39"/>
        <v>-0.5</v>
      </c>
      <c r="H152" s="25">
        <f t="shared" si="48"/>
        <v>-1.9563090968373002E-3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1</v>
      </c>
      <c r="E154" s="31" t="str">
        <f t="shared" si="46"/>
        <v/>
      </c>
      <c r="F154" s="31">
        <f t="shared" si="47"/>
        <v>3.8299502106472615E-4</v>
      </c>
      <c r="G154" s="11">
        <f t="shared" si="39"/>
        <v>1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6</v>
      </c>
      <c r="D157" s="7">
        <v>0</v>
      </c>
      <c r="E157" s="31">
        <f t="shared" si="46"/>
        <v>1.9563090968373002E-3</v>
      </c>
      <c r="F157" s="31" t="str">
        <f t="shared" si="47"/>
        <v/>
      </c>
      <c r="G157" s="11">
        <f t="shared" si="39"/>
        <v>-1</v>
      </c>
      <c r="H157" s="25">
        <f t="shared" si="48"/>
        <v>-1.9563090968373002E-3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14</v>
      </c>
      <c r="D160" s="7">
        <v>13</v>
      </c>
      <c r="E160" s="31">
        <f t="shared" ref="E160:E163" si="57">+IF(C160=0,"",C160/C$74)</f>
        <v>4.5647212259537009E-3</v>
      </c>
      <c r="F160" s="31">
        <f t="shared" ref="F160:F163" si="58">+IF(D160=0,"",D160/D$74)</f>
        <v>4.9789352738414403E-3</v>
      </c>
      <c r="G160" s="11">
        <f t="shared" si="39"/>
        <v>-7.1428571428571425E-2</v>
      </c>
      <c r="H160" s="25">
        <f t="shared" ref="H160:H163" si="59">+IF(OR(AND(E160=""),(G160="")),"",E160*G160)</f>
        <v>-3.2605151613955004E-4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2</v>
      </c>
      <c r="E161" s="31" t="str">
        <f t="shared" si="57"/>
        <v/>
      </c>
      <c r="F161" s="31">
        <f t="shared" si="58"/>
        <v>7.659900421294523E-4</v>
      </c>
      <c r="G161" s="11">
        <f t="shared" si="39"/>
        <v>1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0</v>
      </c>
      <c r="E162" s="31">
        <f t="shared" si="57"/>
        <v>3.2605151613955004E-4</v>
      </c>
      <c r="F162" s="31" t="str">
        <f t="shared" si="58"/>
        <v/>
      </c>
      <c r="G162" s="11">
        <f t="shared" si="39"/>
        <v>-1</v>
      </c>
      <c r="H162" s="25">
        <f t="shared" si="59"/>
        <v>-3.2605151613955004E-4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733</v>
      </c>
      <c r="D169" s="52">
        <f>SUM(D170:D339)</f>
        <v>898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0.22510231923601637</v>
      </c>
      <c r="H169" s="54">
        <f>+IF(OR(AND(E169=""),(G169="")),"",E169*G169)</f>
        <v>0.22510231923601637</v>
      </c>
    </row>
    <row r="170" spans="1:9" s="32" customFormat="1" ht="15" x14ac:dyDescent="0.2">
      <c r="A170" s="39"/>
      <c r="B170" s="41" t="s">
        <v>432</v>
      </c>
      <c r="C170" s="7">
        <v>28</v>
      </c>
      <c r="D170" s="7">
        <v>87</v>
      </c>
      <c r="E170" s="31">
        <f t="shared" si="60"/>
        <v>3.8199181446111868E-2</v>
      </c>
      <c r="F170" s="31">
        <f t="shared" si="61"/>
        <v>9.688195991091314E-2</v>
      </c>
      <c r="G170" s="11">
        <f t="shared" ref="G170:G236" si="62">+IF(AND(C170=0,D170=0)," ",IF(C170=0,1,IF(D170=0,-1,(D170-C170)/C170)))</f>
        <v>2.1071428571428572</v>
      </c>
      <c r="H170" s="25">
        <f>+IF(OR(AND(E170=""),(G170="")),"",E170*G170)</f>
        <v>8.0491132332878579E-2</v>
      </c>
      <c r="I170" s="2"/>
    </row>
    <row r="171" spans="1:9" s="32" customFormat="1" ht="15" x14ac:dyDescent="0.2">
      <c r="A171" s="39"/>
      <c r="B171" s="41" t="s">
        <v>569</v>
      </c>
      <c r="C171" s="7">
        <v>5</v>
      </c>
      <c r="D171" s="7">
        <v>3</v>
      </c>
      <c r="E171" s="31">
        <f t="shared" si="60"/>
        <v>6.8212824010914054E-3</v>
      </c>
      <c r="F171" s="31">
        <f t="shared" si="61"/>
        <v>3.3407572383073497E-3</v>
      </c>
      <c r="G171" s="11">
        <f t="shared" si="62"/>
        <v>-0.4</v>
      </c>
      <c r="H171" s="25">
        <f t="shared" ref="H171:H244" si="63">+IF(OR(AND(E171=""),(G171="")),"",E171*G171)</f>
        <v>-2.7285129604365625E-3</v>
      </c>
      <c r="I171" s="2"/>
    </row>
    <row r="172" spans="1:9" s="32" customFormat="1" ht="30" x14ac:dyDescent="0.2">
      <c r="A172" s="39"/>
      <c r="B172" s="41" t="s">
        <v>433</v>
      </c>
      <c r="C172" s="7">
        <v>3</v>
      </c>
      <c r="D172" s="7">
        <v>64</v>
      </c>
      <c r="E172" s="31">
        <f t="shared" si="60"/>
        <v>4.0927694406548429E-3</v>
      </c>
      <c r="F172" s="31">
        <f t="shared" si="61"/>
        <v>7.126948775055679E-2</v>
      </c>
      <c r="G172" s="11">
        <f t="shared" si="62"/>
        <v>20.333333333333332</v>
      </c>
      <c r="H172" s="25">
        <f t="shared" si="63"/>
        <v>8.3219645293315131E-2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16</v>
      </c>
      <c r="D174" s="7">
        <v>30</v>
      </c>
      <c r="E174" s="31">
        <f t="shared" si="60"/>
        <v>2.1828103683492497E-2</v>
      </c>
      <c r="F174" s="31">
        <f t="shared" si="61"/>
        <v>3.34075723830735E-2</v>
      </c>
      <c r="G174" s="11">
        <f t="shared" si="62"/>
        <v>0.875</v>
      </c>
      <c r="H174" s="25">
        <f t="shared" si="63"/>
        <v>1.9099590723055934E-2</v>
      </c>
      <c r="I174" s="2"/>
    </row>
    <row r="175" spans="1:9" s="32" customFormat="1" ht="15" x14ac:dyDescent="0.2">
      <c r="A175" s="39"/>
      <c r="B175" s="41" t="s">
        <v>42</v>
      </c>
      <c r="C175" s="7">
        <v>60</v>
      </c>
      <c r="D175" s="7">
        <v>40</v>
      </c>
      <c r="E175" s="31">
        <f t="shared" si="60"/>
        <v>8.1855388813096869E-2</v>
      </c>
      <c r="F175" s="31">
        <f t="shared" si="61"/>
        <v>4.4543429844097995E-2</v>
      </c>
      <c r="G175" s="11">
        <f t="shared" si="62"/>
        <v>-0.33333333333333331</v>
      </c>
      <c r="H175" s="25">
        <f t="shared" si="63"/>
        <v>-2.7285129604365622E-2</v>
      </c>
      <c r="I175" s="2"/>
    </row>
    <row r="176" spans="1:9" s="32" customFormat="1" ht="15" x14ac:dyDescent="0.2">
      <c r="A176" s="39"/>
      <c r="B176" s="41" t="s">
        <v>571</v>
      </c>
      <c r="C176" s="7">
        <v>1</v>
      </c>
      <c r="D176" s="7">
        <v>1</v>
      </c>
      <c r="E176" s="31">
        <f t="shared" si="60"/>
        <v>1.364256480218281E-3</v>
      </c>
      <c r="F176" s="31">
        <f t="shared" si="61"/>
        <v>1.1135857461024498E-3</v>
      </c>
      <c r="G176" s="11">
        <f t="shared" si="62"/>
        <v>0</v>
      </c>
      <c r="H176" s="25">
        <f t="shared" si="63"/>
        <v>0</v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2</v>
      </c>
      <c r="E177" s="31" t="str">
        <f t="shared" si="60"/>
        <v/>
      </c>
      <c r="F177" s="31">
        <f t="shared" si="61"/>
        <v>2.2271714922048997E-3</v>
      </c>
      <c r="G177" s="11">
        <f t="shared" si="62"/>
        <v>1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2</v>
      </c>
      <c r="D178" s="7">
        <v>0</v>
      </c>
      <c r="E178" s="31">
        <f t="shared" si="60"/>
        <v>2.7285129604365621E-3</v>
      </c>
      <c r="F178" s="31" t="str">
        <f t="shared" si="61"/>
        <v/>
      </c>
      <c r="G178" s="11">
        <f t="shared" si="62"/>
        <v>-1</v>
      </c>
      <c r="H178" s="25">
        <f t="shared" si="63"/>
        <v>-2.7285129604365621E-3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3</v>
      </c>
      <c r="E181" s="31" t="str">
        <f t="shared" si="60"/>
        <v/>
      </c>
      <c r="F181" s="31">
        <f t="shared" si="61"/>
        <v>3.3407572383073497E-3</v>
      </c>
      <c r="G181" s="11">
        <f t="shared" si="62"/>
        <v>1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9</v>
      </c>
      <c r="E182" s="31" t="str">
        <f t="shared" si="60"/>
        <v/>
      </c>
      <c r="F182" s="31">
        <f t="shared" si="61"/>
        <v>1.002227171492205E-2</v>
      </c>
      <c r="G182" s="11">
        <f t="shared" si="62"/>
        <v>1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10</v>
      </c>
      <c r="D183" s="7">
        <v>7</v>
      </c>
      <c r="E183" s="31">
        <f t="shared" ref="E183" si="64">+IF(C183=0,"",C183/C$169)</f>
        <v>1.3642564802182811E-2</v>
      </c>
      <c r="F183" s="31">
        <f t="shared" ref="F183" si="65">+IF(D183=0,"",D183/D$169)</f>
        <v>7.7951002227171495E-3</v>
      </c>
      <c r="G183" s="11">
        <f t="shared" si="62"/>
        <v>-0.3</v>
      </c>
      <c r="H183" s="25">
        <f t="shared" ref="H183" si="66">+IF(OR(AND(E183=""),(G183="")),"",E183*G183)</f>
        <v>-4.0927694406548429E-3</v>
      </c>
      <c r="I183" s="2"/>
    </row>
    <row r="184" spans="1:9" s="32" customFormat="1" ht="15" x14ac:dyDescent="0.2">
      <c r="A184" s="39"/>
      <c r="B184" s="41" t="s">
        <v>435</v>
      </c>
      <c r="C184" s="7">
        <v>16</v>
      </c>
      <c r="D184" s="7">
        <v>9</v>
      </c>
      <c r="E184" s="31">
        <f t="shared" ref="E184:F187" si="67">+IF(C184=0,"",C184/C$169)</f>
        <v>2.1828103683492497E-2</v>
      </c>
      <c r="F184" s="31">
        <f t="shared" si="67"/>
        <v>1.002227171492205E-2</v>
      </c>
      <c r="G184" s="11">
        <f t="shared" si="62"/>
        <v>-0.4375</v>
      </c>
      <c r="H184" s="25">
        <f t="shared" si="63"/>
        <v>-9.5497953615279671E-3</v>
      </c>
      <c r="I184" s="2"/>
    </row>
    <row r="185" spans="1:9" s="32" customFormat="1" ht="15" x14ac:dyDescent="0.2">
      <c r="A185" s="39"/>
      <c r="B185" s="41" t="s">
        <v>574</v>
      </c>
      <c r="C185" s="7">
        <v>67</v>
      </c>
      <c r="D185" s="7">
        <v>20</v>
      </c>
      <c r="E185" s="31">
        <f t="shared" si="67"/>
        <v>9.1405184174624829E-2</v>
      </c>
      <c r="F185" s="31">
        <f t="shared" si="67"/>
        <v>2.2271714922048998E-2</v>
      </c>
      <c r="G185" s="11">
        <f t="shared" si="62"/>
        <v>-0.70149253731343286</v>
      </c>
      <c r="H185" s="25">
        <f t="shared" si="63"/>
        <v>-6.4120054570259211E-2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1</v>
      </c>
      <c r="D188" s="7">
        <v>4</v>
      </c>
      <c r="E188" s="31">
        <f t="shared" ref="E188:E189" si="68">+IF(C188=0,"",C188/C$169)</f>
        <v>1.364256480218281E-3</v>
      </c>
      <c r="F188" s="31">
        <f t="shared" ref="F188:F189" si="69">+IF(D188=0,"",D188/D$169)</f>
        <v>4.4543429844097994E-3</v>
      </c>
      <c r="G188" s="11">
        <f t="shared" si="62"/>
        <v>3</v>
      </c>
      <c r="H188" s="25">
        <f t="shared" ref="H188:H189" si="70">+IF(OR(AND(E188=""),(G188="")),"",E188*G188)</f>
        <v>4.0927694406548429E-3</v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1</v>
      </c>
      <c r="E189" s="31" t="str">
        <f t="shared" si="68"/>
        <v/>
      </c>
      <c r="F189" s="31">
        <f t="shared" si="69"/>
        <v>1.1135857461024498E-3</v>
      </c>
      <c r="G189" s="11">
        <f t="shared" si="62"/>
        <v>1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</v>
      </c>
      <c r="D191" s="7">
        <v>0</v>
      </c>
      <c r="E191" s="31">
        <f t="shared" ref="E191:F196" si="75">+IF(C191=0,"",C191/C$169)</f>
        <v>1.364256480218281E-3</v>
      </c>
      <c r="F191" s="31" t="str">
        <f t="shared" si="75"/>
        <v/>
      </c>
      <c r="G191" s="11">
        <f t="shared" si="62"/>
        <v>-1</v>
      </c>
      <c r="H191" s="25">
        <f t="shared" si="63"/>
        <v>-1.364256480218281E-3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1</v>
      </c>
      <c r="E194" s="31" t="str">
        <f t="shared" si="75"/>
        <v/>
      </c>
      <c r="F194" s="31">
        <f t="shared" si="75"/>
        <v>1.1135857461024498E-3</v>
      </c>
      <c r="G194" s="11">
        <f t="shared" si="62"/>
        <v>1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1</v>
      </c>
      <c r="D196" s="7">
        <v>0</v>
      </c>
      <c r="E196" s="31">
        <f t="shared" si="75"/>
        <v>1.364256480218281E-3</v>
      </c>
      <c r="F196" s="31" t="str">
        <f t="shared" si="75"/>
        <v/>
      </c>
      <c r="G196" s="11">
        <f t="shared" si="62"/>
        <v>-1</v>
      </c>
      <c r="H196" s="25">
        <f t="shared" si="63"/>
        <v>-1.364256480218281E-3</v>
      </c>
      <c r="I196" s="2"/>
    </row>
    <row r="197" spans="1:9" s="32" customFormat="1" ht="15" x14ac:dyDescent="0.2">
      <c r="A197" s="39"/>
      <c r="B197" s="41" t="s">
        <v>521</v>
      </c>
      <c r="C197" s="7">
        <v>0</v>
      </c>
      <c r="D197" s="7">
        <v>2</v>
      </c>
      <c r="E197" s="31" t="str">
        <f t="shared" ref="E197" si="77">+IF(C197=0,"",C197/C$169)</f>
        <v/>
      </c>
      <c r="F197" s="31">
        <f t="shared" ref="F197" si="78">+IF(D197=0,"",D197/D$169)</f>
        <v>2.2271714922048997E-3</v>
      </c>
      <c r="G197" s="11">
        <f t="shared" si="62"/>
        <v>1</v>
      </c>
      <c r="H197" s="25" t="str">
        <f t="shared" ref="H197" si="79">+IF(OR(AND(E197=""),(G197="")),"",E197*G197)</f>
        <v/>
      </c>
      <c r="I197" s="2"/>
    </row>
    <row r="198" spans="1:9" s="32" customFormat="1" ht="15" x14ac:dyDescent="0.2">
      <c r="A198" s="39"/>
      <c r="B198" s="41" t="s">
        <v>213</v>
      </c>
      <c r="C198" s="7">
        <v>16</v>
      </c>
      <c r="D198" s="7">
        <v>8</v>
      </c>
      <c r="E198" s="31">
        <f t="shared" ref="E198:F204" si="80">+IF(C198=0,"",C198/C$169)</f>
        <v>2.1828103683492497E-2</v>
      </c>
      <c r="F198" s="31">
        <f t="shared" si="80"/>
        <v>8.9086859688195987E-3</v>
      </c>
      <c r="G198" s="11">
        <f t="shared" si="62"/>
        <v>-0.5</v>
      </c>
      <c r="H198" s="25">
        <f t="shared" si="63"/>
        <v>-1.0914051841746248E-2</v>
      </c>
      <c r="I198" s="2"/>
    </row>
    <row r="199" spans="1:9" s="32" customFormat="1" ht="15" x14ac:dyDescent="0.2">
      <c r="A199" s="39"/>
      <c r="B199" s="41" t="s">
        <v>214</v>
      </c>
      <c r="C199" s="7">
        <v>5</v>
      </c>
      <c r="D199" s="7">
        <v>26</v>
      </c>
      <c r="E199" s="31">
        <f t="shared" si="80"/>
        <v>6.8212824010914054E-3</v>
      </c>
      <c r="F199" s="31">
        <f t="shared" si="80"/>
        <v>2.8953229398663696E-2</v>
      </c>
      <c r="G199" s="11">
        <f t="shared" si="62"/>
        <v>4.2</v>
      </c>
      <c r="H199" s="25">
        <f t="shared" si="63"/>
        <v>2.8649386084583905E-2</v>
      </c>
      <c r="I199" s="2"/>
    </row>
    <row r="200" spans="1:9" s="32" customFormat="1" ht="15" x14ac:dyDescent="0.2">
      <c r="A200" s="39"/>
      <c r="B200" s="41" t="s">
        <v>215</v>
      </c>
      <c r="C200" s="7">
        <v>14</v>
      </c>
      <c r="D200" s="7">
        <v>51</v>
      </c>
      <c r="E200" s="31">
        <f t="shared" si="80"/>
        <v>1.9099590723055934E-2</v>
      </c>
      <c r="F200" s="31">
        <f t="shared" si="80"/>
        <v>5.6792873051224942E-2</v>
      </c>
      <c r="G200" s="11">
        <f t="shared" si="62"/>
        <v>2.6428571428571428</v>
      </c>
      <c r="H200" s="25">
        <f t="shared" si="63"/>
        <v>5.0477489768076395E-2</v>
      </c>
      <c r="I200" s="2"/>
    </row>
    <row r="201" spans="1:9" s="32" customFormat="1" ht="15" x14ac:dyDescent="0.2">
      <c r="A201" s="39"/>
      <c r="B201" s="41" t="s">
        <v>216</v>
      </c>
      <c r="C201" s="7">
        <v>3</v>
      </c>
      <c r="D201" s="7">
        <v>35</v>
      </c>
      <c r="E201" s="31">
        <f t="shared" si="80"/>
        <v>4.0927694406548429E-3</v>
      </c>
      <c r="F201" s="31">
        <f t="shared" si="80"/>
        <v>3.8975501113585748E-2</v>
      </c>
      <c r="G201" s="11">
        <f t="shared" si="62"/>
        <v>10.666666666666666</v>
      </c>
      <c r="H201" s="25">
        <f t="shared" si="63"/>
        <v>4.3656207366984986E-2</v>
      </c>
      <c r="I201" s="2"/>
    </row>
    <row r="202" spans="1:9" s="32" customFormat="1" ht="15" x14ac:dyDescent="0.2">
      <c r="A202" s="39"/>
      <c r="B202" s="41" t="s">
        <v>437</v>
      </c>
      <c r="C202" s="7">
        <v>4</v>
      </c>
      <c r="D202" s="7">
        <v>4</v>
      </c>
      <c r="E202" s="31">
        <f t="shared" si="80"/>
        <v>5.4570259208731242E-3</v>
      </c>
      <c r="F202" s="31">
        <f t="shared" si="80"/>
        <v>4.4543429844097994E-3</v>
      </c>
      <c r="G202" s="11">
        <f t="shared" si="62"/>
        <v>0</v>
      </c>
      <c r="H202" s="25">
        <f t="shared" si="63"/>
        <v>0</v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9</v>
      </c>
      <c r="D205" s="7">
        <v>8</v>
      </c>
      <c r="E205" s="31">
        <f t="shared" ref="E205" si="81">+IF(C205=0,"",C205/C$169)</f>
        <v>1.227830832196453E-2</v>
      </c>
      <c r="F205" s="31">
        <f t="shared" ref="F205" si="82">+IF(D205=0,"",D205/D$169)</f>
        <v>8.9086859688195987E-3</v>
      </c>
      <c r="G205" s="11">
        <f t="shared" si="62"/>
        <v>-0.1111111111111111</v>
      </c>
      <c r="H205" s="25">
        <f t="shared" ref="H205" si="83">+IF(OR(AND(E205=""),(G205="")),"",E205*G205)</f>
        <v>-1.364256480218281E-3</v>
      </c>
      <c r="I205" s="2"/>
    </row>
    <row r="206" spans="1:9" s="32" customFormat="1" ht="15" x14ac:dyDescent="0.2">
      <c r="A206" s="39"/>
      <c r="B206" s="41" t="s">
        <v>218</v>
      </c>
      <c r="C206" s="7">
        <v>5</v>
      </c>
      <c r="D206" s="7">
        <v>6</v>
      </c>
      <c r="E206" s="31">
        <f t="shared" ref="E206:F213" si="84">+IF(C206=0,"",C206/C$169)</f>
        <v>6.8212824010914054E-3</v>
      </c>
      <c r="F206" s="31">
        <f t="shared" si="84"/>
        <v>6.6815144766146995E-3</v>
      </c>
      <c r="G206" s="11">
        <f t="shared" si="62"/>
        <v>0.2</v>
      </c>
      <c r="H206" s="25">
        <f t="shared" si="63"/>
        <v>1.3642564802182813E-3</v>
      </c>
      <c r="I206" s="2"/>
    </row>
    <row r="207" spans="1:9" s="32" customFormat="1" ht="15" x14ac:dyDescent="0.2">
      <c r="A207" s="39"/>
      <c r="B207" s="41" t="s">
        <v>219</v>
      </c>
      <c r="C207" s="7">
        <v>18</v>
      </c>
      <c r="D207" s="7">
        <v>4</v>
      </c>
      <c r="E207" s="31">
        <f t="shared" si="84"/>
        <v>2.4556616643929059E-2</v>
      </c>
      <c r="F207" s="31">
        <f t="shared" si="84"/>
        <v>4.4543429844097994E-3</v>
      </c>
      <c r="G207" s="11">
        <f t="shared" si="62"/>
        <v>-0.77777777777777779</v>
      </c>
      <c r="H207" s="25">
        <f t="shared" si="63"/>
        <v>-1.9099590723055934E-2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57</v>
      </c>
      <c r="D210" s="7">
        <v>45</v>
      </c>
      <c r="E210" s="31">
        <f t="shared" si="84"/>
        <v>7.7762619372442013E-2</v>
      </c>
      <c r="F210" s="31">
        <f t="shared" si="84"/>
        <v>5.0111358574610243E-2</v>
      </c>
      <c r="G210" s="11">
        <f t="shared" si="62"/>
        <v>-0.21052631578947367</v>
      </c>
      <c r="H210" s="25">
        <f t="shared" si="63"/>
        <v>-1.6371077762619372E-2</v>
      </c>
      <c r="I210" s="2"/>
    </row>
    <row r="211" spans="1:9" s="32" customFormat="1" ht="15" x14ac:dyDescent="0.2">
      <c r="A211" s="39"/>
      <c r="B211" s="41" t="s">
        <v>221</v>
      </c>
      <c r="C211" s="7">
        <v>22</v>
      </c>
      <c r="D211" s="7">
        <v>2</v>
      </c>
      <c r="E211" s="31">
        <f t="shared" si="84"/>
        <v>3.0013642564802184E-2</v>
      </c>
      <c r="F211" s="31">
        <f t="shared" si="84"/>
        <v>2.2271714922048997E-3</v>
      </c>
      <c r="G211" s="11">
        <f t="shared" si="62"/>
        <v>-0.90909090909090906</v>
      </c>
      <c r="H211" s="25">
        <f t="shared" si="63"/>
        <v>-2.7285129604365622E-2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12</v>
      </c>
      <c r="E212" s="31" t="str">
        <f t="shared" si="84"/>
        <v/>
      </c>
      <c r="F212" s="31">
        <f t="shared" si="84"/>
        <v>1.3363028953229399E-2</v>
      </c>
      <c r="G212" s="11">
        <f t="shared" si="62"/>
        <v>1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1</v>
      </c>
      <c r="E213" s="31" t="str">
        <f t="shared" si="84"/>
        <v/>
      </c>
      <c r="F213" s="31">
        <f t="shared" si="84"/>
        <v>1.1135857461024498E-3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0</v>
      </c>
      <c r="E219" s="31">
        <f t="shared" si="92"/>
        <v>2.7285129604365621E-3</v>
      </c>
      <c r="F219" s="31" t="str">
        <f t="shared" si="93"/>
        <v/>
      </c>
      <c r="G219" s="11">
        <f t="shared" si="62"/>
        <v>-1</v>
      </c>
      <c r="H219" s="25">
        <f t="shared" si="63"/>
        <v>-2.7285129604365621E-3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22</v>
      </c>
      <c r="D222" s="7">
        <v>30</v>
      </c>
      <c r="E222" s="31">
        <f t="shared" si="92"/>
        <v>3.0013642564802184E-2</v>
      </c>
      <c r="F222" s="31">
        <f t="shared" si="93"/>
        <v>3.34075723830735E-2</v>
      </c>
      <c r="G222" s="11">
        <f t="shared" si="62"/>
        <v>0.36363636363636365</v>
      </c>
      <c r="H222" s="25">
        <f t="shared" si="63"/>
        <v>1.0914051841746248E-2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18</v>
      </c>
      <c r="E224" s="31">
        <f t="shared" si="92"/>
        <v>1.364256480218281E-3</v>
      </c>
      <c r="F224" s="31">
        <f t="shared" si="93"/>
        <v>2.0044543429844099E-2</v>
      </c>
      <c r="G224" s="11">
        <f t="shared" si="62"/>
        <v>17</v>
      </c>
      <c r="H224" s="25">
        <f t="shared" si="63"/>
        <v>2.3192360163710776E-2</v>
      </c>
      <c r="I224" s="2"/>
    </row>
    <row r="225" spans="1:9" s="32" customFormat="1" ht="15" x14ac:dyDescent="0.2">
      <c r="A225" s="39"/>
      <c r="B225" s="41" t="s">
        <v>228</v>
      </c>
      <c r="C225" s="7">
        <v>1</v>
      </c>
      <c r="D225" s="7">
        <v>6</v>
      </c>
      <c r="E225" s="31">
        <f t="shared" si="92"/>
        <v>1.364256480218281E-3</v>
      </c>
      <c r="F225" s="31">
        <f t="shared" si="93"/>
        <v>6.6815144766146995E-3</v>
      </c>
      <c r="G225" s="11">
        <f t="shared" si="62"/>
        <v>5</v>
      </c>
      <c r="H225" s="25">
        <f t="shared" si="63"/>
        <v>6.8212824010914054E-3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1</v>
      </c>
      <c r="D227" s="7">
        <v>13</v>
      </c>
      <c r="E227" s="31">
        <f t="shared" si="92"/>
        <v>1.364256480218281E-3</v>
      </c>
      <c r="F227" s="31">
        <f t="shared" si="93"/>
        <v>1.4476614699331848E-2</v>
      </c>
      <c r="G227" s="11">
        <f t="shared" si="62"/>
        <v>12</v>
      </c>
      <c r="H227" s="25">
        <f t="shared" si="63"/>
        <v>1.6371077762619372E-2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1</v>
      </c>
      <c r="E231" s="31" t="str">
        <f t="shared" si="92"/>
        <v/>
      </c>
      <c r="F231" s="31">
        <f t="shared" si="93"/>
        <v>1.1135857461024498E-3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7</v>
      </c>
      <c r="D234" s="7">
        <v>10</v>
      </c>
      <c r="E234" s="31">
        <f t="shared" si="92"/>
        <v>9.5497953615279671E-3</v>
      </c>
      <c r="F234" s="31">
        <f t="shared" si="93"/>
        <v>1.1135857461024499E-2</v>
      </c>
      <c r="G234" s="11">
        <f t="shared" si="62"/>
        <v>0.42857142857142855</v>
      </c>
      <c r="H234" s="25">
        <f t="shared" si="63"/>
        <v>4.0927694406548429E-3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11</v>
      </c>
      <c r="D236" s="7">
        <v>9</v>
      </c>
      <c r="E236" s="31">
        <f t="shared" si="92"/>
        <v>1.5006821282401092E-2</v>
      </c>
      <c r="F236" s="31">
        <f t="shared" si="93"/>
        <v>1.002227171492205E-2</v>
      </c>
      <c r="G236" s="11">
        <f t="shared" si="62"/>
        <v>-0.18181818181818182</v>
      </c>
      <c r="H236" s="25">
        <f t="shared" si="63"/>
        <v>-2.7285129604365621E-3</v>
      </c>
      <c r="I236" s="2"/>
    </row>
    <row r="237" spans="1:9" s="32" customFormat="1" ht="15" x14ac:dyDescent="0.2">
      <c r="A237" s="39"/>
      <c r="B237" s="41" t="s">
        <v>55</v>
      </c>
      <c r="C237" s="7">
        <v>12</v>
      </c>
      <c r="D237" s="7">
        <v>0</v>
      </c>
      <c r="E237" s="31">
        <f t="shared" si="92"/>
        <v>1.6371077762619372E-2</v>
      </c>
      <c r="F237" s="31" t="str">
        <f t="shared" si="93"/>
        <v/>
      </c>
      <c r="G237" s="11">
        <f t="shared" ref="G237:G300" si="99">+IF(AND(C237=0,D237=0)," ",IF(C237=0,1,IF(D237=0,-1,(D237-C237)/C237)))</f>
        <v>-1</v>
      </c>
      <c r="H237" s="25">
        <f t="shared" si="63"/>
        <v>-1.6371077762619372E-2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20</v>
      </c>
      <c r="D239" s="7">
        <v>12</v>
      </c>
      <c r="E239" s="31">
        <f t="shared" si="92"/>
        <v>2.7285129604365622E-2</v>
      </c>
      <c r="F239" s="31">
        <f t="shared" si="93"/>
        <v>1.3363028953229399E-2</v>
      </c>
      <c r="G239" s="11">
        <f t="shared" si="99"/>
        <v>-0.4</v>
      </c>
      <c r="H239" s="25">
        <f t="shared" si="63"/>
        <v>-1.091405184174625E-2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1</v>
      </c>
      <c r="E244" s="31" t="str">
        <f t="shared" si="92"/>
        <v/>
      </c>
      <c r="F244" s="31">
        <f t="shared" si="93"/>
        <v>1.1135857461024498E-3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1</v>
      </c>
      <c r="E247" s="31" t="str">
        <f t="shared" si="92"/>
        <v/>
      </c>
      <c r="F247" s="31">
        <f t="shared" si="93"/>
        <v>1.1135857461024498E-3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20</v>
      </c>
      <c r="D252" s="7">
        <v>0</v>
      </c>
      <c r="E252" s="31">
        <f t="shared" si="92"/>
        <v>2.7285129604365622E-2</v>
      </c>
      <c r="F252" s="31" t="str">
        <f t="shared" si="93"/>
        <v/>
      </c>
      <c r="G252" s="11">
        <f t="shared" si="99"/>
        <v>-1</v>
      </c>
      <c r="H252" s="25">
        <f t="shared" si="100"/>
        <v>-2.7285129604365622E-2</v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2</v>
      </c>
      <c r="D254" s="7">
        <v>1</v>
      </c>
      <c r="E254" s="31">
        <f t="shared" si="92"/>
        <v>2.7285129604365621E-3</v>
      </c>
      <c r="F254" s="31">
        <f t="shared" si="93"/>
        <v>1.1135857461024498E-3</v>
      </c>
      <c r="G254" s="11">
        <f t="shared" si="99"/>
        <v>-0.5</v>
      </c>
      <c r="H254" s="25">
        <f t="shared" si="100"/>
        <v>-1.364256480218281E-3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1</v>
      </c>
      <c r="D258" s="7">
        <v>2</v>
      </c>
      <c r="E258" s="31">
        <f t="shared" si="92"/>
        <v>1.364256480218281E-3</v>
      </c>
      <c r="F258" s="31">
        <f t="shared" si="93"/>
        <v>2.2271714922048997E-3</v>
      </c>
      <c r="G258" s="11">
        <f t="shared" si="99"/>
        <v>1</v>
      </c>
      <c r="H258" s="25">
        <f t="shared" si="100"/>
        <v>1.364256480218281E-3</v>
      </c>
      <c r="I258" s="2"/>
    </row>
    <row r="259" spans="1:9" s="32" customFormat="1" ht="15" x14ac:dyDescent="0.2">
      <c r="A259" s="39"/>
      <c r="B259" s="41" t="s">
        <v>452</v>
      </c>
      <c r="C259" s="7">
        <v>1</v>
      </c>
      <c r="D259" s="7">
        <v>0</v>
      </c>
      <c r="E259" s="31">
        <f t="shared" si="92"/>
        <v>1.364256480218281E-3</v>
      </c>
      <c r="F259" s="31" t="str">
        <f t="shared" si="93"/>
        <v/>
      </c>
      <c r="G259" s="11">
        <f t="shared" si="99"/>
        <v>-1</v>
      </c>
      <c r="H259" s="25">
        <f t="shared" si="100"/>
        <v>-1.364256480218281E-3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2</v>
      </c>
      <c r="E261" s="31" t="str">
        <f t="shared" si="101"/>
        <v/>
      </c>
      <c r="F261" s="31">
        <f t="shared" si="102"/>
        <v>2.2271714922048997E-3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1</v>
      </c>
      <c r="E262" s="31" t="str">
        <f t="shared" ref="E262:F264" si="104">+IF(C262=0,"",C262/C$169)</f>
        <v/>
      </c>
      <c r="F262" s="31">
        <f t="shared" si="104"/>
        <v>1.1135857461024498E-3</v>
      </c>
      <c r="G262" s="11">
        <f t="shared" si="99"/>
        <v>1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9</v>
      </c>
      <c r="D263" s="7">
        <v>7</v>
      </c>
      <c r="E263" s="31">
        <f t="shared" si="104"/>
        <v>1.227830832196453E-2</v>
      </c>
      <c r="F263" s="31">
        <f t="shared" si="104"/>
        <v>7.7951002227171495E-3</v>
      </c>
      <c r="G263" s="11">
        <f t="shared" si="99"/>
        <v>-0.22222222222222221</v>
      </c>
      <c r="H263" s="25">
        <f t="shared" si="100"/>
        <v>-2.7285129604365621E-3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11</v>
      </c>
      <c r="E266" s="31" t="str">
        <f t="shared" si="105"/>
        <v/>
      </c>
      <c r="F266" s="31">
        <f t="shared" si="106"/>
        <v>1.2249443207126948E-2</v>
      </c>
      <c r="G266" s="11">
        <f t="shared" si="99"/>
        <v>1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1</v>
      </c>
      <c r="E269" s="31" t="str">
        <f t="shared" si="105"/>
        <v/>
      </c>
      <c r="F269" s="31">
        <f t="shared" si="106"/>
        <v>1.1135857461024498E-3</v>
      </c>
      <c r="G269" s="11">
        <f t="shared" si="99"/>
        <v>1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6</v>
      </c>
      <c r="D270" s="7">
        <v>0</v>
      </c>
      <c r="E270" s="31">
        <f t="shared" si="105"/>
        <v>8.1855388813096858E-3</v>
      </c>
      <c r="F270" s="31" t="str">
        <f t="shared" si="106"/>
        <v/>
      </c>
      <c r="G270" s="11">
        <f t="shared" si="99"/>
        <v>-1</v>
      </c>
      <c r="H270" s="25">
        <f t="shared" si="107"/>
        <v>-8.1855388813096858E-3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6</v>
      </c>
      <c r="D274" s="7">
        <v>22</v>
      </c>
      <c r="E274" s="31">
        <f t="shared" ref="E274:F278" si="111">+IF(C274=0,"",C274/C$169)</f>
        <v>8.1855388813096858E-3</v>
      </c>
      <c r="F274" s="31">
        <f t="shared" si="111"/>
        <v>2.4498886414253896E-2</v>
      </c>
      <c r="G274" s="11">
        <f t="shared" si="99"/>
        <v>2.6666666666666665</v>
      </c>
      <c r="H274" s="25">
        <f t="shared" si="100"/>
        <v>2.1828103683492493E-2</v>
      </c>
      <c r="I274" s="2"/>
    </row>
    <row r="275" spans="1:9" s="32" customFormat="1" ht="15" x14ac:dyDescent="0.2">
      <c r="A275" s="39"/>
      <c r="B275" s="41" t="s">
        <v>64</v>
      </c>
      <c r="C275" s="7">
        <v>24</v>
      </c>
      <c r="D275" s="7">
        <v>72</v>
      </c>
      <c r="E275" s="31">
        <f t="shared" si="111"/>
        <v>3.2742155525238743E-2</v>
      </c>
      <c r="F275" s="31">
        <f t="shared" si="111"/>
        <v>8.0178173719376397E-2</v>
      </c>
      <c r="G275" s="11">
        <f t="shared" si="99"/>
        <v>2</v>
      </c>
      <c r="H275" s="25">
        <f t="shared" si="100"/>
        <v>6.5484311050477487E-2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1</v>
      </c>
      <c r="E276" s="31">
        <f t="shared" si="111"/>
        <v>6.8212824010914054E-3</v>
      </c>
      <c r="F276" s="31">
        <f t="shared" si="111"/>
        <v>1.1135857461024498E-3</v>
      </c>
      <c r="G276" s="11">
        <f t="shared" si="99"/>
        <v>-0.8</v>
      </c>
      <c r="H276" s="25">
        <f t="shared" si="100"/>
        <v>-5.457025920873125E-3</v>
      </c>
      <c r="I276" s="2"/>
    </row>
    <row r="277" spans="1:9" s="32" customFormat="1" ht="15" x14ac:dyDescent="0.2">
      <c r="A277" s="39"/>
      <c r="B277" s="41" t="s">
        <v>238</v>
      </c>
      <c r="C277" s="7">
        <v>3</v>
      </c>
      <c r="D277" s="7">
        <v>2</v>
      </c>
      <c r="E277" s="31">
        <f t="shared" si="111"/>
        <v>4.0927694406548429E-3</v>
      </c>
      <c r="F277" s="31">
        <f t="shared" si="111"/>
        <v>2.2271714922048997E-3</v>
      </c>
      <c r="G277" s="11">
        <f t="shared" si="99"/>
        <v>-0.33333333333333331</v>
      </c>
      <c r="H277" s="25">
        <f t="shared" si="100"/>
        <v>-1.3642564802182808E-3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3</v>
      </c>
      <c r="D279" s="7">
        <v>4</v>
      </c>
      <c r="E279" s="31">
        <f t="shared" ref="E279" si="112">+IF(C279=0,"",C279/C$169)</f>
        <v>4.0927694406548429E-3</v>
      </c>
      <c r="F279" s="31">
        <f t="shared" ref="F279" si="113">+IF(D279=0,"",D279/D$169)</f>
        <v>4.4543429844097994E-3</v>
      </c>
      <c r="G279" s="11">
        <f t="shared" si="99"/>
        <v>0.33333333333333331</v>
      </c>
      <c r="H279" s="25">
        <f t="shared" ref="H279" si="114">+IF(OR(AND(E279=""),(G279="")),"",E279*G279)</f>
        <v>1.3642564802182808E-3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1.1135857461024498E-3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7</v>
      </c>
      <c r="E282" s="31">
        <f t="shared" si="115"/>
        <v>4.0927694406548429E-3</v>
      </c>
      <c r="F282" s="31">
        <f t="shared" si="115"/>
        <v>7.7951002227171495E-3</v>
      </c>
      <c r="G282" s="11">
        <f t="shared" si="99"/>
        <v>1.3333333333333333</v>
      </c>
      <c r="H282" s="25">
        <f t="shared" si="100"/>
        <v>5.4570259208731233E-3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11</v>
      </c>
      <c r="D285" s="7">
        <v>9</v>
      </c>
      <c r="E285" s="31">
        <f t="shared" si="115"/>
        <v>1.5006821282401092E-2</v>
      </c>
      <c r="F285" s="31">
        <f t="shared" si="115"/>
        <v>1.002227171492205E-2</v>
      </c>
      <c r="G285" s="11">
        <f t="shared" si="99"/>
        <v>-0.18181818181818182</v>
      </c>
      <c r="H285" s="25">
        <f t="shared" si="100"/>
        <v>-2.7285129604365621E-3</v>
      </c>
      <c r="I285" s="2"/>
    </row>
    <row r="286" spans="1:9" s="32" customFormat="1" ht="15" x14ac:dyDescent="0.2">
      <c r="A286" s="39"/>
      <c r="B286" s="41" t="s">
        <v>239</v>
      </c>
      <c r="C286" s="7">
        <v>3</v>
      </c>
      <c r="D286" s="7">
        <v>6</v>
      </c>
      <c r="E286" s="31">
        <f t="shared" si="115"/>
        <v>4.0927694406548429E-3</v>
      </c>
      <c r="F286" s="31">
        <f t="shared" si="115"/>
        <v>6.6815144766146995E-3</v>
      </c>
      <c r="G286" s="11">
        <f t="shared" si="99"/>
        <v>1</v>
      </c>
      <c r="H286" s="25">
        <f t="shared" si="100"/>
        <v>4.0927694406548429E-3</v>
      </c>
      <c r="I286" s="2"/>
    </row>
    <row r="287" spans="1:9" s="32" customFormat="1" ht="15" x14ac:dyDescent="0.2">
      <c r="A287" s="39"/>
      <c r="B287" s="41" t="s">
        <v>454</v>
      </c>
      <c r="C287" s="7">
        <v>74</v>
      </c>
      <c r="D287" s="7">
        <v>48</v>
      </c>
      <c r="E287" s="31">
        <f t="shared" si="115"/>
        <v>0.1009549795361528</v>
      </c>
      <c r="F287" s="31">
        <f t="shared" si="115"/>
        <v>5.3452115812917596E-2</v>
      </c>
      <c r="G287" s="11">
        <f t="shared" si="99"/>
        <v>-0.35135135135135137</v>
      </c>
      <c r="H287" s="25">
        <f t="shared" si="100"/>
        <v>-3.5470668485675309E-2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1</v>
      </c>
      <c r="E288" s="31" t="str">
        <f t="shared" si="115"/>
        <v/>
      </c>
      <c r="F288" s="31">
        <f t="shared" si="115"/>
        <v>1.1135857461024498E-3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3</v>
      </c>
      <c r="D289" s="7">
        <v>5</v>
      </c>
      <c r="E289" s="31">
        <f t="shared" ref="E289:E290" si="119">+IF(C289=0,"",C289/C$169)</f>
        <v>4.0927694406548429E-3</v>
      </c>
      <c r="F289" s="31">
        <f t="shared" ref="F289:F290" si="120">+IF(D289=0,"",D289/D$169)</f>
        <v>5.5679287305122494E-3</v>
      </c>
      <c r="G289" s="11">
        <f t="shared" si="99"/>
        <v>0.66666666666666663</v>
      </c>
      <c r="H289" s="25">
        <f t="shared" ref="H289:H290" si="121">+IF(OR(AND(E289=""),(G289="")),"",E289*G289)</f>
        <v>2.7285129604365617E-3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1</v>
      </c>
      <c r="E290" s="31" t="str">
        <f t="shared" si="119"/>
        <v/>
      </c>
      <c r="F290" s="31">
        <f t="shared" si="120"/>
        <v>1.1135857461024498E-3</v>
      </c>
      <c r="G290" s="11">
        <f t="shared" si="99"/>
        <v>1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21</v>
      </c>
      <c r="D291" s="7">
        <v>11</v>
      </c>
      <c r="E291" s="31">
        <f>+IF(C291=0,"",C291/C$169)</f>
        <v>2.8649386084583901E-2</v>
      </c>
      <c r="F291" s="31">
        <f>+IF(D291=0,"",D291/D$169)</f>
        <v>1.2249443207126948E-2</v>
      </c>
      <c r="G291" s="11">
        <f t="shared" si="99"/>
        <v>-0.47619047619047616</v>
      </c>
      <c r="H291" s="25">
        <f t="shared" si="100"/>
        <v>-1.3642564802182809E-2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2</v>
      </c>
      <c r="E293" s="31" t="str">
        <f t="shared" ref="E293:E295" si="122">+IF(C293=0,"",C293/C$169)</f>
        <v/>
      </c>
      <c r="F293" s="31">
        <f t="shared" ref="F293:F295" si="123">+IF(D293=0,"",D293/D$169)</f>
        <v>2.2271714922048997E-3</v>
      </c>
      <c r="G293" s="11">
        <f t="shared" si="99"/>
        <v>1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3</v>
      </c>
      <c r="D294" s="7">
        <v>10</v>
      </c>
      <c r="E294" s="31">
        <f t="shared" si="122"/>
        <v>4.0927694406548429E-3</v>
      </c>
      <c r="F294" s="31">
        <f t="shared" si="123"/>
        <v>1.1135857461024499E-2</v>
      </c>
      <c r="G294" s="11">
        <f t="shared" si="99"/>
        <v>2.3333333333333335</v>
      </c>
      <c r="H294" s="25">
        <f t="shared" si="124"/>
        <v>9.5497953615279671E-3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1</v>
      </c>
      <c r="D297" s="7">
        <v>3</v>
      </c>
      <c r="E297" s="31">
        <f t="shared" si="125"/>
        <v>1.364256480218281E-3</v>
      </c>
      <c r="F297" s="31">
        <f t="shared" si="126"/>
        <v>3.3407572383073497E-3</v>
      </c>
      <c r="G297" s="11">
        <f t="shared" si="99"/>
        <v>2</v>
      </c>
      <c r="H297" s="25">
        <f t="shared" si="127"/>
        <v>2.7285129604365621E-3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1</v>
      </c>
      <c r="D299" s="7">
        <v>5</v>
      </c>
      <c r="E299" s="31">
        <f>+IF(C299=0,"",C299/C$169)</f>
        <v>1.364256480218281E-3</v>
      </c>
      <c r="F299" s="31">
        <f>+IF(D299=0,"",D299/D$169)</f>
        <v>5.5679287305122494E-3</v>
      </c>
      <c r="G299" s="11">
        <f t="shared" si="99"/>
        <v>4</v>
      </c>
      <c r="H299" s="25">
        <f t="shared" si="100"/>
        <v>5.4570259208731242E-3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6</v>
      </c>
      <c r="E301" s="31">
        <f t="shared" ref="E301:E323" si="131">+IF(C301=0,"",C301/C$169)</f>
        <v>1.364256480218281E-3</v>
      </c>
      <c r="F301" s="31">
        <f t="shared" ref="F301:F323" si="132">+IF(D301=0,"",D301/D$169)</f>
        <v>6.6815144766146995E-3</v>
      </c>
      <c r="G301" s="11">
        <f t="shared" ref="G301:G339" si="133">+IF(AND(C301=0,D301=0)," ",IF(C301=0,1,IF(D301=0,-1,(D301-C301)/C301)))</f>
        <v>5</v>
      </c>
      <c r="H301" s="25">
        <f t="shared" si="100"/>
        <v>6.8212824010914054E-3</v>
      </c>
      <c r="I301" s="2"/>
    </row>
    <row r="302" spans="1:9" s="32" customFormat="1" ht="15" x14ac:dyDescent="0.2">
      <c r="A302" s="39"/>
      <c r="B302" s="41" t="s">
        <v>458</v>
      </c>
      <c r="C302" s="7">
        <v>7</v>
      </c>
      <c r="D302" s="7">
        <v>0</v>
      </c>
      <c r="E302" s="31">
        <f t="shared" si="131"/>
        <v>9.5497953615279671E-3</v>
      </c>
      <c r="F302" s="31" t="str">
        <f t="shared" si="132"/>
        <v/>
      </c>
      <c r="G302" s="11">
        <f t="shared" si="133"/>
        <v>-1</v>
      </c>
      <c r="H302" s="25">
        <f t="shared" si="100"/>
        <v>-9.5497953615279671E-3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29</v>
      </c>
      <c r="D304" s="7">
        <v>16</v>
      </c>
      <c r="E304" s="31">
        <f t="shared" si="131"/>
        <v>3.9563437926330151E-2</v>
      </c>
      <c r="F304" s="31">
        <f t="shared" si="132"/>
        <v>1.7817371937639197E-2</v>
      </c>
      <c r="G304" s="11">
        <f t="shared" si="133"/>
        <v>-0.44827586206896552</v>
      </c>
      <c r="H304" s="25">
        <f t="shared" si="100"/>
        <v>-1.7735334242837655E-2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2</v>
      </c>
      <c r="E313" s="31">
        <f t="shared" si="131"/>
        <v>1.364256480218281E-3</v>
      </c>
      <c r="F313" s="31">
        <f t="shared" si="132"/>
        <v>2.2271714922048997E-3</v>
      </c>
      <c r="G313" s="11">
        <f t="shared" si="133"/>
        <v>1</v>
      </c>
      <c r="H313" s="25">
        <f t="shared" si="100"/>
        <v>1.364256480218281E-3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19</v>
      </c>
      <c r="D315" s="7">
        <v>7</v>
      </c>
      <c r="E315" s="31">
        <f t="shared" si="131"/>
        <v>2.5920873124147339E-2</v>
      </c>
      <c r="F315" s="31">
        <f t="shared" si="132"/>
        <v>7.7951002227171495E-3</v>
      </c>
      <c r="G315" s="11">
        <f t="shared" si="133"/>
        <v>-0.63157894736842102</v>
      </c>
      <c r="H315" s="25">
        <f t="shared" si="100"/>
        <v>-1.6371077762619372E-2</v>
      </c>
      <c r="I315" s="2"/>
    </row>
    <row r="316" spans="1:9" s="32" customFormat="1" ht="15" x14ac:dyDescent="0.2">
      <c r="A316" s="39"/>
      <c r="B316" s="41" t="s">
        <v>242</v>
      </c>
      <c r="C316" s="7">
        <v>12</v>
      </c>
      <c r="D316" s="7">
        <v>0</v>
      </c>
      <c r="E316" s="31">
        <f t="shared" si="131"/>
        <v>1.6371077762619372E-2</v>
      </c>
      <c r="F316" s="31" t="str">
        <f t="shared" si="132"/>
        <v/>
      </c>
      <c r="G316" s="11">
        <f t="shared" si="133"/>
        <v>-1</v>
      </c>
      <c r="H316" s="25">
        <f t="shared" si="100"/>
        <v>-1.6371077762619372E-2</v>
      </c>
      <c r="I316" s="2"/>
    </row>
    <row r="317" spans="1:9" s="32" customFormat="1" ht="15" x14ac:dyDescent="0.2">
      <c r="A317" s="39"/>
      <c r="B317" s="41" t="s">
        <v>243</v>
      </c>
      <c r="C317" s="7">
        <v>8</v>
      </c>
      <c r="D317" s="7">
        <v>2</v>
      </c>
      <c r="E317" s="31">
        <f t="shared" si="131"/>
        <v>1.0914051841746248E-2</v>
      </c>
      <c r="F317" s="31">
        <f t="shared" si="132"/>
        <v>2.2271714922048997E-3</v>
      </c>
      <c r="G317" s="11">
        <f t="shared" si="133"/>
        <v>-0.75</v>
      </c>
      <c r="H317" s="25">
        <f t="shared" si="100"/>
        <v>-8.1855388813096858E-3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2</v>
      </c>
      <c r="D320" s="7">
        <v>6</v>
      </c>
      <c r="E320" s="31">
        <f t="shared" si="131"/>
        <v>2.7285129604365621E-3</v>
      </c>
      <c r="F320" s="31">
        <f t="shared" si="132"/>
        <v>6.6815144766146995E-3</v>
      </c>
      <c r="G320" s="11">
        <f t="shared" si="133"/>
        <v>2</v>
      </c>
      <c r="H320" s="25">
        <f t="shared" si="100"/>
        <v>5.4570259208731242E-3</v>
      </c>
      <c r="I320" s="2"/>
    </row>
    <row r="321" spans="1:9" s="32" customFormat="1" ht="15" x14ac:dyDescent="0.2">
      <c r="A321" s="39"/>
      <c r="B321" s="41" t="s">
        <v>470</v>
      </c>
      <c r="C321" s="7">
        <v>1</v>
      </c>
      <c r="D321" s="7">
        <v>0</v>
      </c>
      <c r="E321" s="31">
        <f t="shared" si="131"/>
        <v>1.364256480218281E-3</v>
      </c>
      <c r="F321" s="31" t="str">
        <f t="shared" si="132"/>
        <v/>
      </c>
      <c r="G321" s="11">
        <f t="shared" si="133"/>
        <v>-1</v>
      </c>
      <c r="H321" s="25">
        <f t="shared" si="100"/>
        <v>-1.364256480218281E-3</v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1</v>
      </c>
      <c r="D323" s="7">
        <v>7</v>
      </c>
      <c r="E323" s="31">
        <f t="shared" si="131"/>
        <v>1.364256480218281E-3</v>
      </c>
      <c r="F323" s="31">
        <f t="shared" si="132"/>
        <v>7.7951002227171495E-3</v>
      </c>
      <c r="G323" s="11">
        <f t="shared" si="133"/>
        <v>6</v>
      </c>
      <c r="H323" s="25">
        <f t="shared" si="100"/>
        <v>8.1855388813096858E-3</v>
      </c>
      <c r="I323" s="2"/>
    </row>
    <row r="324" spans="1:9" s="32" customFormat="1" ht="15" x14ac:dyDescent="0.2">
      <c r="A324" s="39"/>
      <c r="B324" s="43" t="s">
        <v>568</v>
      </c>
      <c r="C324" s="7">
        <v>10</v>
      </c>
      <c r="D324" s="7">
        <v>3</v>
      </c>
      <c r="E324" s="31">
        <f t="shared" ref="E324" si="134">+IF(C324=0,"",C324/C$169)</f>
        <v>1.3642564802182811E-2</v>
      </c>
      <c r="F324" s="31">
        <f t="shared" ref="F324" si="135">+IF(D324=0,"",D324/D$169)</f>
        <v>3.3407572383073497E-3</v>
      </c>
      <c r="G324" s="11">
        <f t="shared" si="133"/>
        <v>-0.7</v>
      </c>
      <c r="H324" s="25">
        <f t="shared" ref="H324" si="136">+IF(OR(AND(E324=""),(G324="")),"",E324*G324)</f>
        <v>-9.5497953615279671E-3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12</v>
      </c>
      <c r="E325" s="31" t="str">
        <f t="shared" ref="E325:F328" si="137">+IF(C325=0,"",C325/C$169)</f>
        <v/>
      </c>
      <c r="F325" s="31">
        <f t="shared" si="137"/>
        <v>1.3363028953229399E-2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3</v>
      </c>
      <c r="E328" s="31" t="str">
        <f t="shared" si="137"/>
        <v/>
      </c>
      <c r="F328" s="31">
        <f t="shared" si="137"/>
        <v>3.3407572383073497E-3</v>
      </c>
      <c r="G328" s="11">
        <f t="shared" si="133"/>
        <v>1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9</v>
      </c>
      <c r="E329" s="31" t="str">
        <f t="shared" ref="E329:E336" si="138">+IF(C329=0,"",C329/C$169)</f>
        <v/>
      </c>
      <c r="F329" s="31">
        <f t="shared" ref="F329:F336" si="139">+IF(D329=0,"",D329/D$169)</f>
        <v>1.002227171492205E-2</v>
      </c>
      <c r="G329" s="11">
        <f t="shared" si="133"/>
        <v>1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1</v>
      </c>
      <c r="E333" s="31" t="str">
        <f t="shared" si="138"/>
        <v/>
      </c>
      <c r="F333" s="31">
        <f t="shared" si="139"/>
        <v>1.1135857461024498E-3</v>
      </c>
      <c r="G333" s="11">
        <f t="shared" si="133"/>
        <v>1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1</v>
      </c>
      <c r="E334" s="31" t="str">
        <f t="shared" si="138"/>
        <v/>
      </c>
      <c r="F334" s="31">
        <f t="shared" si="139"/>
        <v>1.1135857461024498E-3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</v>
      </c>
      <c r="D337" s="7">
        <v>2</v>
      </c>
      <c r="E337" s="31">
        <f t="shared" ref="E337:E339" si="141">+IF(C337=0,"",C337/C$169)</f>
        <v>1.364256480218281E-3</v>
      </c>
      <c r="F337" s="31">
        <f t="shared" ref="F337:F339" si="142">+IF(D337=0,"",D337/D$169)</f>
        <v>2.2271714922048997E-3</v>
      </c>
      <c r="G337" s="11">
        <f t="shared" si="133"/>
        <v>1</v>
      </c>
      <c r="H337" s="25">
        <f t="shared" ref="H337:H339" si="143">+IF(OR(AND(E337=""),(G337="")),"",E337*G337)</f>
        <v>1.364256480218281E-3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4444</v>
      </c>
      <c r="D345" s="52">
        <f>SUM(D346:D564)</f>
        <v>5490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0.23537353735373537</v>
      </c>
      <c r="H345" s="54">
        <f>+IF(OR(AND(E345=""),(G345="")),"",E345*G345)</f>
        <v>0.23537353735373537</v>
      </c>
    </row>
    <row r="346" spans="1:9" s="32" customFormat="1" ht="15" x14ac:dyDescent="0.2">
      <c r="A346" s="39"/>
      <c r="B346" s="29" t="s">
        <v>74</v>
      </c>
      <c r="C346" s="7">
        <v>46</v>
      </c>
      <c r="D346" s="7">
        <v>46</v>
      </c>
      <c r="E346" s="31">
        <f t="shared" si="144"/>
        <v>1.0351035103510351E-2</v>
      </c>
      <c r="F346" s="31">
        <f t="shared" si="145"/>
        <v>8.378870673952642E-3</v>
      </c>
      <c r="G346" s="11">
        <f t="shared" ref="G346:G410" si="146">+IF(AND(C346=0,D346=0)," ",IF(C346=0,1,IF(D346=0,-1,(D346-C346)/C346)))</f>
        <v>0</v>
      </c>
      <c r="H346" s="25">
        <f>+IF(OR(AND(E346=""),(G346="")),"",E346*G346)</f>
        <v>0</v>
      </c>
      <c r="I346" s="2"/>
    </row>
    <row r="347" spans="1:9" s="32" customFormat="1" ht="15" x14ac:dyDescent="0.2">
      <c r="A347" s="39"/>
      <c r="B347" s="29" t="s">
        <v>77</v>
      </c>
      <c r="C347" s="7">
        <v>31</v>
      </c>
      <c r="D347" s="7">
        <v>14</v>
      </c>
      <c r="E347" s="31">
        <f t="shared" si="144"/>
        <v>6.9756975697569754E-3</v>
      </c>
      <c r="F347" s="31">
        <f t="shared" si="145"/>
        <v>2.5500910746812386E-3</v>
      </c>
      <c r="G347" s="11">
        <f t="shared" si="146"/>
        <v>-0.54838709677419351</v>
      </c>
      <c r="H347" s="25">
        <f t="shared" ref="H347:H414" si="147">+IF(OR(AND(E347=""),(G347="")),"",E347*G347)</f>
        <v>-3.8253825382538248E-3</v>
      </c>
      <c r="I347" s="2"/>
    </row>
    <row r="348" spans="1:9" s="32" customFormat="1" ht="15" x14ac:dyDescent="0.2">
      <c r="A348" s="39"/>
      <c r="B348" s="29" t="s">
        <v>70</v>
      </c>
      <c r="C348" s="7">
        <v>1</v>
      </c>
      <c r="D348" s="7">
        <v>11</v>
      </c>
      <c r="E348" s="31">
        <f t="shared" si="144"/>
        <v>2.2502250225022501E-4</v>
      </c>
      <c r="F348" s="31">
        <f t="shared" si="145"/>
        <v>2.0036429872495446E-3</v>
      </c>
      <c r="G348" s="11">
        <f t="shared" si="146"/>
        <v>10</v>
      </c>
      <c r="H348" s="25">
        <f t="shared" si="147"/>
        <v>2.2502250225022503E-3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2</v>
      </c>
      <c r="E350" s="31" t="str">
        <f t="shared" si="144"/>
        <v/>
      </c>
      <c r="F350" s="31">
        <f t="shared" si="145"/>
        <v>3.6429872495446266E-4</v>
      </c>
      <c r="G350" s="11">
        <f t="shared" si="146"/>
        <v>1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98</v>
      </c>
      <c r="D351" s="7">
        <v>109</v>
      </c>
      <c r="E351" s="31">
        <f t="shared" si="144"/>
        <v>2.2052205220522054E-2</v>
      </c>
      <c r="F351" s="31">
        <f t="shared" si="145"/>
        <v>1.9854280510018214E-2</v>
      </c>
      <c r="G351" s="11">
        <f t="shared" si="146"/>
        <v>0.11224489795918367</v>
      </c>
      <c r="H351" s="25">
        <f t="shared" si="147"/>
        <v>2.4752475247524753E-3</v>
      </c>
      <c r="I351" s="2"/>
    </row>
    <row r="352" spans="1:9" s="32" customFormat="1" ht="15" x14ac:dyDescent="0.2">
      <c r="A352" s="39"/>
      <c r="B352" s="29" t="s">
        <v>80</v>
      </c>
      <c r="C352" s="7">
        <v>17</v>
      </c>
      <c r="D352" s="7">
        <v>33</v>
      </c>
      <c r="E352" s="31">
        <f t="shared" si="144"/>
        <v>3.8253825382538252E-3</v>
      </c>
      <c r="F352" s="31">
        <f t="shared" si="145"/>
        <v>6.0109289617486343E-3</v>
      </c>
      <c r="G352" s="11">
        <f t="shared" si="146"/>
        <v>0.94117647058823528</v>
      </c>
      <c r="H352" s="25">
        <f t="shared" si="147"/>
        <v>3.6003600360036002E-3</v>
      </c>
      <c r="I352" s="2"/>
    </row>
    <row r="353" spans="1:9" s="32" customFormat="1" ht="15" x14ac:dyDescent="0.2">
      <c r="A353" s="39"/>
      <c r="B353" s="29" t="s">
        <v>576</v>
      </c>
      <c r="C353" s="7">
        <v>11</v>
      </c>
      <c r="D353" s="7">
        <v>5</v>
      </c>
      <c r="E353" s="31">
        <f t="shared" si="144"/>
        <v>2.4752475247524753E-3</v>
      </c>
      <c r="F353" s="31">
        <f t="shared" si="145"/>
        <v>9.1074681238615665E-4</v>
      </c>
      <c r="G353" s="11">
        <f t="shared" si="146"/>
        <v>-0.54545454545454541</v>
      </c>
      <c r="H353" s="25">
        <f t="shared" si="147"/>
        <v>-1.3501350135013501E-3</v>
      </c>
      <c r="I353" s="2"/>
    </row>
    <row r="354" spans="1:9" s="32" customFormat="1" ht="15" x14ac:dyDescent="0.2">
      <c r="A354" s="39"/>
      <c r="B354" s="29" t="s">
        <v>79</v>
      </c>
      <c r="C354" s="7">
        <v>24</v>
      </c>
      <c r="D354" s="7">
        <v>8</v>
      </c>
      <c r="E354" s="31">
        <f t="shared" si="144"/>
        <v>5.4005400540054005E-3</v>
      </c>
      <c r="F354" s="31">
        <f t="shared" si="145"/>
        <v>1.4571948998178506E-3</v>
      </c>
      <c r="G354" s="11">
        <f t="shared" si="146"/>
        <v>-0.66666666666666663</v>
      </c>
      <c r="H354" s="25">
        <f t="shared" si="147"/>
        <v>-3.6003600360036002E-3</v>
      </c>
      <c r="I354" s="2"/>
    </row>
    <row r="355" spans="1:9" s="32" customFormat="1" ht="15" x14ac:dyDescent="0.2">
      <c r="A355" s="39"/>
      <c r="B355" s="29" t="s">
        <v>247</v>
      </c>
      <c r="C355" s="7">
        <v>3</v>
      </c>
      <c r="D355" s="7">
        <v>3</v>
      </c>
      <c r="E355" s="31">
        <f t="shared" si="144"/>
        <v>6.7506750675067507E-4</v>
      </c>
      <c r="F355" s="31">
        <f t="shared" si="145"/>
        <v>5.4644808743169399E-4</v>
      </c>
      <c r="G355" s="11">
        <f t="shared" si="146"/>
        <v>0</v>
      </c>
      <c r="H355" s="25">
        <f t="shared" si="147"/>
        <v>0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53</v>
      </c>
      <c r="D357" s="7">
        <v>131</v>
      </c>
      <c r="E357" s="31">
        <f t="shared" si="144"/>
        <v>1.1926192619261927E-2</v>
      </c>
      <c r="F357" s="31">
        <f t="shared" si="145"/>
        <v>2.3861566484517305E-2</v>
      </c>
      <c r="G357" s="11">
        <f t="shared" si="146"/>
        <v>1.4716981132075471</v>
      </c>
      <c r="H357" s="25">
        <f t="shared" si="147"/>
        <v>1.7551755175517551E-2</v>
      </c>
      <c r="I357" s="2"/>
    </row>
    <row r="358" spans="1:9" s="32" customFormat="1" ht="15" x14ac:dyDescent="0.2">
      <c r="A358" s="39"/>
      <c r="B358" s="29" t="s">
        <v>577</v>
      </c>
      <c r="C358" s="7">
        <v>13</v>
      </c>
      <c r="D358" s="7">
        <v>14</v>
      </c>
      <c r="E358" s="31">
        <f t="shared" si="144"/>
        <v>2.9252925292529252E-3</v>
      </c>
      <c r="F358" s="31">
        <f t="shared" si="145"/>
        <v>2.5500910746812386E-3</v>
      </c>
      <c r="G358" s="11">
        <f t="shared" si="146"/>
        <v>7.6923076923076927E-2</v>
      </c>
      <c r="H358" s="25">
        <f t="shared" si="147"/>
        <v>2.2502250225022504E-4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6</v>
      </c>
      <c r="D360" s="7">
        <v>5</v>
      </c>
      <c r="E360" s="31">
        <f t="shared" si="144"/>
        <v>1.3501350135013501E-3</v>
      </c>
      <c r="F360" s="31">
        <f t="shared" si="145"/>
        <v>9.1074681238615665E-4</v>
      </c>
      <c r="G360" s="11">
        <f t="shared" si="146"/>
        <v>-0.16666666666666666</v>
      </c>
      <c r="H360" s="25">
        <f t="shared" si="147"/>
        <v>-2.2502250225022501E-4</v>
      </c>
      <c r="I360" s="2"/>
    </row>
    <row r="361" spans="1:9" s="32" customFormat="1" ht="15" x14ac:dyDescent="0.2">
      <c r="A361" s="39"/>
      <c r="B361" s="29" t="s">
        <v>614</v>
      </c>
      <c r="C361" s="7">
        <v>6</v>
      </c>
      <c r="D361" s="7">
        <v>270</v>
      </c>
      <c r="E361" s="31">
        <f t="shared" si="144"/>
        <v>1.3501350135013501E-3</v>
      </c>
      <c r="F361" s="31">
        <f t="shared" si="145"/>
        <v>4.9180327868852458E-2</v>
      </c>
      <c r="G361" s="11">
        <f t="shared" si="146"/>
        <v>44</v>
      </c>
      <c r="H361" s="25">
        <f t="shared" si="147"/>
        <v>5.9405940594059403E-2</v>
      </c>
      <c r="I361" s="2"/>
    </row>
    <row r="362" spans="1:9" s="32" customFormat="1" ht="15" x14ac:dyDescent="0.2">
      <c r="A362" s="48"/>
      <c r="B362" s="29" t="s">
        <v>587</v>
      </c>
      <c r="C362" s="30">
        <v>2</v>
      </c>
      <c r="D362" s="7">
        <v>5</v>
      </c>
      <c r="E362" s="31">
        <f t="shared" si="144"/>
        <v>4.5004500450045003E-4</v>
      </c>
      <c r="F362" s="31">
        <f t="shared" si="145"/>
        <v>9.1074681238615665E-4</v>
      </c>
      <c r="G362" s="11">
        <f t="shared" si="146"/>
        <v>1.5</v>
      </c>
      <c r="H362" s="25">
        <f t="shared" ref="H362" si="148">+IF(OR(AND(E362=""),(G362="")),"",E362*G362)</f>
        <v>6.7506750675067507E-4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149</v>
      </c>
      <c r="D365" s="7">
        <v>357</v>
      </c>
      <c r="E365" s="31">
        <f t="shared" si="144"/>
        <v>3.3528352835283527E-2</v>
      </c>
      <c r="F365" s="31">
        <f t="shared" si="145"/>
        <v>6.502732240437159E-2</v>
      </c>
      <c r="G365" s="11">
        <f t="shared" si="146"/>
        <v>1.3959731543624161</v>
      </c>
      <c r="H365" s="25">
        <f t="shared" si="147"/>
        <v>4.6804680468046804E-2</v>
      </c>
      <c r="I365" s="2"/>
    </row>
    <row r="366" spans="1:9" s="32" customFormat="1" ht="15" x14ac:dyDescent="0.2">
      <c r="A366" s="39"/>
      <c r="B366" s="29" t="s">
        <v>250</v>
      </c>
      <c r="C366" s="7">
        <v>1</v>
      </c>
      <c r="D366" s="7">
        <v>210</v>
      </c>
      <c r="E366" s="31">
        <f t="shared" si="144"/>
        <v>2.2502250225022501E-4</v>
      </c>
      <c r="F366" s="31">
        <f t="shared" si="145"/>
        <v>3.825136612021858E-2</v>
      </c>
      <c r="G366" s="11">
        <f t="shared" si="146"/>
        <v>209</v>
      </c>
      <c r="H366" s="25">
        <f t="shared" si="147"/>
        <v>4.702970297029703E-2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44</v>
      </c>
      <c r="D368" s="7">
        <v>21</v>
      </c>
      <c r="E368" s="31">
        <f t="shared" si="144"/>
        <v>9.9009900990099011E-3</v>
      </c>
      <c r="F368" s="31">
        <f t="shared" si="145"/>
        <v>3.8251366120218579E-3</v>
      </c>
      <c r="G368" s="11">
        <f t="shared" si="146"/>
        <v>-0.52272727272727271</v>
      </c>
      <c r="H368" s="25">
        <f t="shared" si="147"/>
        <v>-5.1755175517551755E-3</v>
      </c>
      <c r="I368" s="2"/>
    </row>
    <row r="369" spans="1:9" s="32" customFormat="1" ht="15" x14ac:dyDescent="0.2">
      <c r="A369" s="39"/>
      <c r="B369" s="29" t="s">
        <v>578</v>
      </c>
      <c r="C369" s="7">
        <v>113</v>
      </c>
      <c r="D369" s="7">
        <v>213</v>
      </c>
      <c r="E369" s="31">
        <f t="shared" si="144"/>
        <v>2.5427542754275428E-2</v>
      </c>
      <c r="F369" s="31">
        <f t="shared" si="145"/>
        <v>3.8797814207650272E-2</v>
      </c>
      <c r="G369" s="11">
        <f t="shared" si="146"/>
        <v>0.88495575221238942</v>
      </c>
      <c r="H369" s="25">
        <f t="shared" si="147"/>
        <v>2.2502250225022502E-2</v>
      </c>
      <c r="I369" s="2"/>
    </row>
    <row r="370" spans="1:9" s="32" customFormat="1" ht="15" x14ac:dyDescent="0.2">
      <c r="A370" s="39"/>
      <c r="B370" s="29" t="s">
        <v>85</v>
      </c>
      <c r="C370" s="7">
        <v>23</v>
      </c>
      <c r="D370" s="7">
        <v>77</v>
      </c>
      <c r="E370" s="31">
        <f t="shared" si="144"/>
        <v>5.1755175517551755E-3</v>
      </c>
      <c r="F370" s="31">
        <f t="shared" si="145"/>
        <v>1.4025500910746813E-2</v>
      </c>
      <c r="G370" s="11">
        <f t="shared" si="146"/>
        <v>2.347826086956522</v>
      </c>
      <c r="H370" s="25">
        <f t="shared" si="147"/>
        <v>1.2151215121512153E-2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2</v>
      </c>
      <c r="D372" s="7">
        <v>1</v>
      </c>
      <c r="E372" s="31">
        <f t="shared" si="144"/>
        <v>4.5004500450045003E-4</v>
      </c>
      <c r="F372" s="31">
        <f t="shared" si="145"/>
        <v>1.8214936247723133E-4</v>
      </c>
      <c r="G372" s="11">
        <f t="shared" si="146"/>
        <v>-0.5</v>
      </c>
      <c r="H372" s="25">
        <f t="shared" si="147"/>
        <v>-2.2502250225022501E-4</v>
      </c>
      <c r="I372" s="2"/>
    </row>
    <row r="373" spans="1:9" s="32" customFormat="1" ht="15" x14ac:dyDescent="0.2">
      <c r="A373" s="39"/>
      <c r="B373" s="29" t="s">
        <v>251</v>
      </c>
      <c r="C373" s="7">
        <v>1</v>
      </c>
      <c r="D373" s="7">
        <v>0</v>
      </c>
      <c r="E373" s="31">
        <f t="shared" si="144"/>
        <v>2.2502250225022501E-4</v>
      </c>
      <c r="F373" s="31" t="str">
        <f t="shared" si="145"/>
        <v/>
      </c>
      <c r="G373" s="11">
        <f t="shared" si="146"/>
        <v>-1</v>
      </c>
      <c r="H373" s="25">
        <f t="shared" si="147"/>
        <v>-2.2502250225022501E-4</v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2</v>
      </c>
      <c r="D375" s="7">
        <v>13</v>
      </c>
      <c r="E375" s="31">
        <f t="shared" si="144"/>
        <v>4.5004500450045003E-4</v>
      </c>
      <c r="F375" s="31">
        <f t="shared" si="145"/>
        <v>2.3679417122040073E-3</v>
      </c>
      <c r="G375" s="11">
        <f t="shared" si="146"/>
        <v>5.5</v>
      </c>
      <c r="H375" s="25">
        <f t="shared" si="147"/>
        <v>2.4752475247524753E-3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3</v>
      </c>
      <c r="E378" s="31" t="str">
        <f t="shared" ref="E378" si="153">+IF(C378=0,"",C378/C$345)</f>
        <v/>
      </c>
      <c r="F378" s="31">
        <f t="shared" ref="F378" si="154">+IF(D378=0,"",D378/D$345)</f>
        <v>5.4644808743169399E-4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57</v>
      </c>
      <c r="D379" s="7">
        <v>275</v>
      </c>
      <c r="E379" s="31">
        <f t="shared" ref="E379:E401" si="156">+IF(C379=0,"",C379/C$345)</f>
        <v>1.2826282628262827E-2</v>
      </c>
      <c r="F379" s="31">
        <f t="shared" ref="F379:F401" si="157">+IF(D379=0,"",D379/D$345)</f>
        <v>5.0091074681238613E-2</v>
      </c>
      <c r="G379" s="11">
        <f t="shared" si="146"/>
        <v>3.8245614035087718</v>
      </c>
      <c r="H379" s="25">
        <f t="shared" si="147"/>
        <v>4.9054905490549056E-2</v>
      </c>
      <c r="I379" s="2"/>
    </row>
    <row r="380" spans="1:9" s="32" customFormat="1" ht="15" x14ac:dyDescent="0.2">
      <c r="A380" s="39"/>
      <c r="B380" s="29" t="s">
        <v>484</v>
      </c>
      <c r="C380" s="7">
        <v>6</v>
      </c>
      <c r="D380" s="7">
        <v>4</v>
      </c>
      <c r="E380" s="31">
        <f t="shared" si="156"/>
        <v>1.3501350135013501E-3</v>
      </c>
      <c r="F380" s="31">
        <f t="shared" si="157"/>
        <v>7.2859744990892532E-4</v>
      </c>
      <c r="G380" s="11">
        <f t="shared" si="146"/>
        <v>-0.33333333333333331</v>
      </c>
      <c r="H380" s="25">
        <f t="shared" si="147"/>
        <v>-4.5004500450045003E-4</v>
      </c>
      <c r="I380" s="2"/>
    </row>
    <row r="381" spans="1:9" s="32" customFormat="1" ht="15" x14ac:dyDescent="0.2">
      <c r="A381" s="39"/>
      <c r="B381" s="29" t="s">
        <v>485</v>
      </c>
      <c r="C381" s="7">
        <v>1</v>
      </c>
      <c r="D381" s="7">
        <v>0</v>
      </c>
      <c r="E381" s="31">
        <f t="shared" si="156"/>
        <v>2.2502250225022501E-4</v>
      </c>
      <c r="F381" s="31" t="str">
        <f t="shared" si="157"/>
        <v/>
      </c>
      <c r="G381" s="11">
        <f t="shared" si="146"/>
        <v>-1</v>
      </c>
      <c r="H381" s="25">
        <f t="shared" si="147"/>
        <v>-2.2502250225022501E-4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5</v>
      </c>
      <c r="D383" s="7">
        <v>50</v>
      </c>
      <c r="E383" s="31">
        <f t="shared" si="156"/>
        <v>1.1251125112511251E-3</v>
      </c>
      <c r="F383" s="31">
        <f t="shared" si="157"/>
        <v>9.1074681238615673E-3</v>
      </c>
      <c r="G383" s="11">
        <f t="shared" si="146"/>
        <v>9</v>
      </c>
      <c r="H383" s="25">
        <f t="shared" si="147"/>
        <v>1.0126012601260127E-2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20</v>
      </c>
      <c r="E384" s="31" t="str">
        <f t="shared" si="156"/>
        <v/>
      </c>
      <c r="F384" s="31">
        <f t="shared" si="157"/>
        <v>3.6429872495446266E-3</v>
      </c>
      <c r="G384" s="11">
        <f t="shared" si="146"/>
        <v>1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11</v>
      </c>
      <c r="D385" s="7">
        <v>2</v>
      </c>
      <c r="E385" s="31">
        <f t="shared" si="156"/>
        <v>2.4752475247524753E-3</v>
      </c>
      <c r="F385" s="31">
        <f t="shared" si="157"/>
        <v>3.6429872495446266E-4</v>
      </c>
      <c r="G385" s="11">
        <f t="shared" si="146"/>
        <v>-0.81818181818181823</v>
      </c>
      <c r="H385" s="25">
        <f t="shared" ref="H385" si="158">+IF(OR(AND(E385=""),(G385="")),"",E385*G385)</f>
        <v>-2.0252025202520253E-3</v>
      </c>
      <c r="I385" s="2"/>
    </row>
    <row r="386" spans="1:9" s="32" customFormat="1" ht="15" x14ac:dyDescent="0.2">
      <c r="A386" s="39"/>
      <c r="B386" s="29" t="s">
        <v>487</v>
      </c>
      <c r="C386" s="7">
        <v>530</v>
      </c>
      <c r="D386" s="7">
        <v>648</v>
      </c>
      <c r="E386" s="31">
        <f t="shared" si="156"/>
        <v>0.11926192619261926</v>
      </c>
      <c r="F386" s="31">
        <f t="shared" si="157"/>
        <v>0.11803278688524591</v>
      </c>
      <c r="G386" s="11">
        <f t="shared" si="146"/>
        <v>0.22264150943396227</v>
      </c>
      <c r="H386" s="25">
        <f t="shared" si="147"/>
        <v>2.6552655265526554E-2</v>
      </c>
      <c r="I386" s="2"/>
    </row>
    <row r="387" spans="1:9" s="32" customFormat="1" ht="15" x14ac:dyDescent="0.2">
      <c r="A387" s="39"/>
      <c r="B387" s="29" t="s">
        <v>93</v>
      </c>
      <c r="C387" s="7">
        <v>126</v>
      </c>
      <c r="D387" s="7">
        <v>27</v>
      </c>
      <c r="E387" s="31">
        <f t="shared" si="156"/>
        <v>2.8352835283528353E-2</v>
      </c>
      <c r="F387" s="31">
        <f t="shared" si="157"/>
        <v>4.9180327868852463E-3</v>
      </c>
      <c r="G387" s="11">
        <f t="shared" si="146"/>
        <v>-0.7857142857142857</v>
      </c>
      <c r="H387" s="25">
        <f t="shared" si="147"/>
        <v>-2.2277227722772276E-2</v>
      </c>
      <c r="I387" s="2"/>
    </row>
    <row r="388" spans="1:9" s="32" customFormat="1" ht="15" x14ac:dyDescent="0.2">
      <c r="A388" s="39"/>
      <c r="B388" s="29" t="s">
        <v>86</v>
      </c>
      <c r="C388" s="7">
        <v>190</v>
      </c>
      <c r="D388" s="7">
        <v>656</v>
      </c>
      <c r="E388" s="31">
        <f t="shared" si="156"/>
        <v>4.2754275427542753E-2</v>
      </c>
      <c r="F388" s="31">
        <f t="shared" si="157"/>
        <v>0.11948998178506376</v>
      </c>
      <c r="G388" s="11">
        <f t="shared" si="146"/>
        <v>2.4526315789473685</v>
      </c>
      <c r="H388" s="25">
        <f t="shared" si="147"/>
        <v>0.10486048604860486</v>
      </c>
      <c r="I388" s="2"/>
    </row>
    <row r="389" spans="1:9" s="32" customFormat="1" ht="15" x14ac:dyDescent="0.2">
      <c r="A389" s="39"/>
      <c r="B389" s="29" t="s">
        <v>92</v>
      </c>
      <c r="C389" s="7">
        <v>130</v>
      </c>
      <c r="D389" s="7">
        <v>147</v>
      </c>
      <c r="E389" s="31">
        <f t="shared" si="156"/>
        <v>2.9252925292529253E-2</v>
      </c>
      <c r="F389" s="31">
        <f t="shared" si="157"/>
        <v>2.6775956284153007E-2</v>
      </c>
      <c r="G389" s="11">
        <f t="shared" si="146"/>
        <v>0.13076923076923078</v>
      </c>
      <c r="H389" s="25">
        <f t="shared" si="147"/>
        <v>3.8253825382538256E-3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1</v>
      </c>
      <c r="E391" s="31" t="str">
        <f t="shared" si="156"/>
        <v/>
      </c>
      <c r="F391" s="31">
        <f t="shared" si="157"/>
        <v>1.8214936247723133E-4</v>
      </c>
      <c r="G391" s="11">
        <f t="shared" si="146"/>
        <v>1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12</v>
      </c>
      <c r="D393" s="7">
        <v>15</v>
      </c>
      <c r="E393" s="31">
        <f t="shared" si="156"/>
        <v>2.7002700270027003E-3</v>
      </c>
      <c r="F393" s="31">
        <f t="shared" si="157"/>
        <v>2.7322404371584699E-3</v>
      </c>
      <c r="G393" s="11">
        <f t="shared" si="146"/>
        <v>0.25</v>
      </c>
      <c r="H393" s="25">
        <f t="shared" si="147"/>
        <v>6.7506750675067507E-4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1</v>
      </c>
      <c r="E394" s="31" t="str">
        <f t="shared" si="156"/>
        <v/>
      </c>
      <c r="F394" s="31">
        <f t="shared" si="157"/>
        <v>1.8214936247723133E-4</v>
      </c>
      <c r="G394" s="11">
        <f t="shared" si="146"/>
        <v>1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50</v>
      </c>
      <c r="D395" s="7">
        <v>28</v>
      </c>
      <c r="E395" s="31">
        <f t="shared" si="156"/>
        <v>1.1251125112511251E-2</v>
      </c>
      <c r="F395" s="31">
        <f t="shared" si="157"/>
        <v>5.1001821493624772E-3</v>
      </c>
      <c r="G395" s="11">
        <f t="shared" si="146"/>
        <v>-0.44</v>
      </c>
      <c r="H395" s="25">
        <f t="shared" si="147"/>
        <v>-4.9504950495049506E-3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7</v>
      </c>
      <c r="D397" s="7">
        <v>7</v>
      </c>
      <c r="E397" s="31">
        <f t="shared" si="156"/>
        <v>1.5751575157515751E-3</v>
      </c>
      <c r="F397" s="31">
        <f t="shared" si="157"/>
        <v>1.2750455373406193E-3</v>
      </c>
      <c r="G397" s="11">
        <f t="shared" si="146"/>
        <v>0</v>
      </c>
      <c r="H397" s="25">
        <f t="shared" si="147"/>
        <v>0</v>
      </c>
      <c r="I397" s="2"/>
    </row>
    <row r="398" spans="1:9" s="32" customFormat="1" ht="15" x14ac:dyDescent="0.2">
      <c r="A398" s="39"/>
      <c r="B398" s="29" t="s">
        <v>94</v>
      </c>
      <c r="C398" s="7">
        <v>12</v>
      </c>
      <c r="D398" s="7">
        <v>24</v>
      </c>
      <c r="E398" s="31">
        <f t="shared" si="156"/>
        <v>2.7002700270027003E-3</v>
      </c>
      <c r="F398" s="31">
        <f t="shared" si="157"/>
        <v>4.3715846994535519E-3</v>
      </c>
      <c r="G398" s="11">
        <f t="shared" si="146"/>
        <v>1</v>
      </c>
      <c r="H398" s="25">
        <f t="shared" si="147"/>
        <v>2.7002700270027003E-3</v>
      </c>
      <c r="I398" s="2"/>
    </row>
    <row r="399" spans="1:9" s="32" customFormat="1" ht="15" x14ac:dyDescent="0.2">
      <c r="A399" s="39"/>
      <c r="B399" s="29" t="s">
        <v>257</v>
      </c>
      <c r="C399" s="7">
        <v>63</v>
      </c>
      <c r="D399" s="7">
        <v>36</v>
      </c>
      <c r="E399" s="31">
        <f t="shared" si="156"/>
        <v>1.4176417641764177E-2</v>
      </c>
      <c r="F399" s="31">
        <f t="shared" si="157"/>
        <v>6.5573770491803279E-3</v>
      </c>
      <c r="G399" s="11">
        <f t="shared" si="146"/>
        <v>-0.42857142857142855</v>
      </c>
      <c r="H399" s="25">
        <f t="shared" si="147"/>
        <v>-6.0756075607560755E-3</v>
      </c>
      <c r="I399" s="2"/>
    </row>
    <row r="400" spans="1:9" s="32" customFormat="1" ht="15" x14ac:dyDescent="0.2">
      <c r="A400" s="39"/>
      <c r="B400" s="29" t="s">
        <v>581</v>
      </c>
      <c r="C400" s="7">
        <v>6</v>
      </c>
      <c r="D400" s="7">
        <v>11</v>
      </c>
      <c r="E400" s="31">
        <f t="shared" si="156"/>
        <v>1.3501350135013501E-3</v>
      </c>
      <c r="F400" s="31">
        <f t="shared" si="157"/>
        <v>2.0036429872495446E-3</v>
      </c>
      <c r="G400" s="11">
        <f t="shared" si="146"/>
        <v>0.83333333333333337</v>
      </c>
      <c r="H400" s="25">
        <f t="shared" si="147"/>
        <v>1.1251125112511251E-3</v>
      </c>
      <c r="I400" s="2"/>
    </row>
    <row r="401" spans="1:9" s="32" customFormat="1" ht="15" x14ac:dyDescent="0.2">
      <c r="A401" s="39"/>
      <c r="B401" s="29" t="s">
        <v>88</v>
      </c>
      <c r="C401" s="7">
        <v>46</v>
      </c>
      <c r="D401" s="7">
        <v>38</v>
      </c>
      <c r="E401" s="31">
        <f t="shared" si="156"/>
        <v>1.0351035103510351E-2</v>
      </c>
      <c r="F401" s="31">
        <f t="shared" si="157"/>
        <v>6.9216757741347905E-3</v>
      </c>
      <c r="G401" s="11">
        <f t="shared" si="146"/>
        <v>-0.17391304347826086</v>
      </c>
      <c r="H401" s="25">
        <f t="shared" si="147"/>
        <v>-1.8001800180018001E-3</v>
      </c>
      <c r="I401" s="2"/>
    </row>
    <row r="402" spans="1:9" s="32" customFormat="1" ht="15" x14ac:dyDescent="0.2">
      <c r="A402" s="39"/>
      <c r="B402" s="29" t="s">
        <v>539</v>
      </c>
      <c r="C402" s="7">
        <v>16</v>
      </c>
      <c r="D402" s="7">
        <v>14</v>
      </c>
      <c r="E402" s="31">
        <f t="shared" ref="E402" si="159">+IF(C402=0,"",C402/C$345)</f>
        <v>3.6003600360036002E-3</v>
      </c>
      <c r="F402" s="31">
        <f t="shared" ref="F402" si="160">+IF(D402=0,"",D402/D$345)</f>
        <v>2.5500910746812386E-3</v>
      </c>
      <c r="G402" s="11">
        <f t="shared" si="146"/>
        <v>-0.125</v>
      </c>
      <c r="H402" s="25">
        <f t="shared" ref="H402" si="161">+IF(OR(AND(E402=""),(G402="")),"",E402*G402)</f>
        <v>-4.5004500450045003E-4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2</v>
      </c>
      <c r="E404" s="31" t="str">
        <f t="shared" si="162"/>
        <v/>
      </c>
      <c r="F404" s="31">
        <f t="shared" si="163"/>
        <v>3.6429872495446266E-4</v>
      </c>
      <c r="G404" s="11">
        <f t="shared" si="146"/>
        <v>1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1</v>
      </c>
      <c r="D405" s="7">
        <v>2</v>
      </c>
      <c r="E405" s="31">
        <f t="shared" si="162"/>
        <v>2.2502250225022501E-4</v>
      </c>
      <c r="F405" s="31">
        <f t="shared" si="163"/>
        <v>3.6429872495446266E-4</v>
      </c>
      <c r="G405" s="11">
        <f t="shared" si="146"/>
        <v>1</v>
      </c>
      <c r="H405" s="25">
        <f t="shared" si="147"/>
        <v>2.2502250225022501E-4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907</v>
      </c>
      <c r="D409" s="7">
        <v>443</v>
      </c>
      <c r="E409" s="31">
        <f t="shared" si="162"/>
        <v>0.20409540954095409</v>
      </c>
      <c r="F409" s="31">
        <f t="shared" si="163"/>
        <v>8.0692167577413473E-2</v>
      </c>
      <c r="G409" s="11">
        <f t="shared" si="146"/>
        <v>-0.51157662624035283</v>
      </c>
      <c r="H409" s="25">
        <f t="shared" si="147"/>
        <v>-0.10441044104410441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17</v>
      </c>
      <c r="D413" s="7">
        <v>15</v>
      </c>
      <c r="E413" s="31">
        <f t="shared" si="162"/>
        <v>3.8253825382538252E-3</v>
      </c>
      <c r="F413" s="31">
        <f t="shared" si="163"/>
        <v>2.7322404371584699E-3</v>
      </c>
      <c r="G413" s="11">
        <f t="shared" si="164"/>
        <v>-0.11764705882352941</v>
      </c>
      <c r="H413" s="25">
        <f t="shared" si="147"/>
        <v>-4.5004500450045003E-4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3</v>
      </c>
      <c r="E415" s="31" t="str">
        <f t="shared" ref="E415:E490" si="165">+IF(C415=0,"",C415/C$345)</f>
        <v/>
      </c>
      <c r="F415" s="31">
        <f t="shared" ref="F415:F490" si="166">+IF(D415=0,"",D415/D$345)</f>
        <v>5.4644808743169399E-4</v>
      </c>
      <c r="G415" s="11">
        <f t="shared" si="164"/>
        <v>1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12</v>
      </c>
      <c r="D417" s="7">
        <v>14</v>
      </c>
      <c r="E417" s="31">
        <f t="shared" ref="E417:E419" si="168">+IF(C417=0,"",C417/C$345)</f>
        <v>2.7002700270027003E-3</v>
      </c>
      <c r="F417" s="31">
        <f t="shared" ref="F417:F419" si="169">+IF(D417=0,"",D417/D$345)</f>
        <v>2.5500910746812386E-3</v>
      </c>
      <c r="G417" s="11">
        <f t="shared" si="164"/>
        <v>0.16666666666666666</v>
      </c>
      <c r="H417" s="25">
        <f t="shared" ref="H417:H419" si="170">+IF(OR(AND(E417=""),(G417="")),"",E417*G417)</f>
        <v>4.5004500450045003E-4</v>
      </c>
      <c r="I417" s="2"/>
    </row>
    <row r="418" spans="1:9" s="32" customFormat="1" ht="15" x14ac:dyDescent="0.2">
      <c r="A418" s="39"/>
      <c r="B418" s="29" t="s">
        <v>541</v>
      </c>
      <c r="C418" s="7">
        <v>3</v>
      </c>
      <c r="D418" s="7">
        <v>0</v>
      </c>
      <c r="E418" s="31">
        <f t="shared" si="168"/>
        <v>6.7506750675067507E-4</v>
      </c>
      <c r="F418" s="31" t="str">
        <f t="shared" si="169"/>
        <v/>
      </c>
      <c r="G418" s="11">
        <f t="shared" si="164"/>
        <v>-1</v>
      </c>
      <c r="H418" s="25">
        <f t="shared" si="170"/>
        <v>-6.7506750675067507E-4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3</v>
      </c>
      <c r="E420" s="31" t="str">
        <f t="shared" si="165"/>
        <v/>
      </c>
      <c r="F420" s="31">
        <f t="shared" si="166"/>
        <v>5.4644808743169399E-4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4</v>
      </c>
      <c r="D421" s="7">
        <v>0</v>
      </c>
      <c r="E421" s="31">
        <f t="shared" si="165"/>
        <v>9.0009000900090005E-4</v>
      </c>
      <c r="F421" s="31" t="str">
        <f t="shared" si="166"/>
        <v/>
      </c>
      <c r="G421" s="11">
        <f t="shared" si="164"/>
        <v>-1</v>
      </c>
      <c r="H421" s="25">
        <f t="shared" si="167"/>
        <v>-9.0009000900090005E-4</v>
      </c>
      <c r="I421" s="2"/>
    </row>
    <row r="422" spans="1:9" s="32" customFormat="1" ht="15" x14ac:dyDescent="0.2">
      <c r="A422" s="39"/>
      <c r="B422" s="29" t="s">
        <v>491</v>
      </c>
      <c r="C422" s="7">
        <v>2</v>
      </c>
      <c r="D422" s="7">
        <v>0</v>
      </c>
      <c r="E422" s="31">
        <f t="shared" si="165"/>
        <v>4.5004500450045003E-4</v>
      </c>
      <c r="F422" s="31" t="str">
        <f t="shared" si="166"/>
        <v/>
      </c>
      <c r="G422" s="11">
        <f t="shared" si="164"/>
        <v>-1</v>
      </c>
      <c r="H422" s="25">
        <f t="shared" si="167"/>
        <v>-4.5004500450045003E-4</v>
      </c>
      <c r="I422" s="2"/>
    </row>
    <row r="423" spans="1:9" s="32" customFormat="1" ht="15" x14ac:dyDescent="0.2">
      <c r="A423" s="39"/>
      <c r="B423" s="29" t="s">
        <v>266</v>
      </c>
      <c r="C423" s="7">
        <v>4</v>
      </c>
      <c r="D423" s="7">
        <v>0</v>
      </c>
      <c r="E423" s="31">
        <f t="shared" si="165"/>
        <v>9.0009000900090005E-4</v>
      </c>
      <c r="F423" s="31" t="str">
        <f t="shared" si="166"/>
        <v/>
      </c>
      <c r="G423" s="11">
        <f t="shared" si="164"/>
        <v>-1</v>
      </c>
      <c r="H423" s="25">
        <f t="shared" si="167"/>
        <v>-9.0009000900090005E-4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8</v>
      </c>
      <c r="D431" s="7">
        <v>47</v>
      </c>
      <c r="E431" s="31">
        <f t="shared" si="165"/>
        <v>1.8001800180018001E-3</v>
      </c>
      <c r="F431" s="31">
        <f t="shared" si="166"/>
        <v>8.5610200364298721E-3</v>
      </c>
      <c r="G431" s="11">
        <f t="shared" si="164"/>
        <v>4.875</v>
      </c>
      <c r="H431" s="25">
        <f t="shared" si="167"/>
        <v>8.7758775877587753E-3</v>
      </c>
      <c r="I431" s="2"/>
    </row>
    <row r="432" spans="1:9" s="32" customFormat="1" ht="15" x14ac:dyDescent="0.2">
      <c r="A432" s="39"/>
      <c r="B432" s="29" t="s">
        <v>98</v>
      </c>
      <c r="C432" s="7">
        <v>86</v>
      </c>
      <c r="D432" s="7">
        <v>18</v>
      </c>
      <c r="E432" s="31">
        <f t="shared" si="165"/>
        <v>1.9351935193519351E-2</v>
      </c>
      <c r="F432" s="31">
        <f t="shared" si="166"/>
        <v>3.2786885245901639E-3</v>
      </c>
      <c r="G432" s="11">
        <f t="shared" si="164"/>
        <v>-0.79069767441860461</v>
      </c>
      <c r="H432" s="25">
        <f t="shared" si="167"/>
        <v>-1.5301530153015299E-2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13</v>
      </c>
      <c r="D434" s="7">
        <v>144</v>
      </c>
      <c r="E434" s="31">
        <f t="shared" si="165"/>
        <v>2.9252925292529252E-3</v>
      </c>
      <c r="F434" s="31">
        <f t="shared" si="166"/>
        <v>2.6229508196721311E-2</v>
      </c>
      <c r="G434" s="11">
        <f t="shared" si="164"/>
        <v>10.076923076923077</v>
      </c>
      <c r="H434" s="25">
        <f t="shared" si="167"/>
        <v>2.9477947794779476E-2</v>
      </c>
      <c r="I434" s="2"/>
    </row>
    <row r="435" spans="1:9" s="32" customFormat="1" ht="15" x14ac:dyDescent="0.2">
      <c r="A435" s="39"/>
      <c r="B435" s="29" t="s">
        <v>270</v>
      </c>
      <c r="C435" s="7">
        <v>1</v>
      </c>
      <c r="D435" s="7">
        <v>0</v>
      </c>
      <c r="E435" s="31">
        <f t="shared" si="165"/>
        <v>2.2502250225022501E-4</v>
      </c>
      <c r="F435" s="31" t="str">
        <f t="shared" si="166"/>
        <v/>
      </c>
      <c r="G435" s="11">
        <f t="shared" si="164"/>
        <v>-1</v>
      </c>
      <c r="H435" s="25">
        <f t="shared" si="167"/>
        <v>-2.2502250225022501E-4</v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10</v>
      </c>
      <c r="E439" s="31" t="str">
        <f t="shared" ref="E439:E441" si="181">+IF(C439=0,"",C439/C$345)</f>
        <v/>
      </c>
      <c r="F439" s="31">
        <f t="shared" ref="F439:F441" si="182">+IF(D439=0,"",D439/D$345)</f>
        <v>1.8214936247723133E-3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</v>
      </c>
      <c r="D442" s="7">
        <v>0</v>
      </c>
      <c r="E442" s="31">
        <f t="shared" si="165"/>
        <v>2.2502250225022501E-4</v>
      </c>
      <c r="F442" s="31" t="str">
        <f t="shared" si="166"/>
        <v/>
      </c>
      <c r="G442" s="11">
        <f t="shared" si="164"/>
        <v>-1</v>
      </c>
      <c r="H442" s="25">
        <f t="shared" si="167"/>
        <v>-2.2502250225022501E-4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2</v>
      </c>
      <c r="D444" s="7">
        <v>4</v>
      </c>
      <c r="E444" s="31">
        <f t="shared" si="165"/>
        <v>4.5004500450045003E-4</v>
      </c>
      <c r="F444" s="31">
        <f t="shared" si="166"/>
        <v>7.2859744990892532E-4</v>
      </c>
      <c r="G444" s="11">
        <f t="shared" si="164"/>
        <v>1</v>
      </c>
      <c r="H444" s="25">
        <f t="shared" si="167"/>
        <v>4.5004500450045003E-4</v>
      </c>
      <c r="I444" s="2"/>
    </row>
    <row r="445" spans="1:9" s="32" customFormat="1" ht="15" x14ac:dyDescent="0.2">
      <c r="A445" s="39"/>
      <c r="B445" s="29" t="s">
        <v>112</v>
      </c>
      <c r="C445" s="7">
        <v>14</v>
      </c>
      <c r="D445" s="7">
        <v>16</v>
      </c>
      <c r="E445" s="31">
        <f t="shared" si="165"/>
        <v>3.1503150315031502E-3</v>
      </c>
      <c r="F445" s="31">
        <f t="shared" si="166"/>
        <v>2.9143897996357013E-3</v>
      </c>
      <c r="G445" s="11">
        <f t="shared" si="164"/>
        <v>0.14285714285714285</v>
      </c>
      <c r="H445" s="25">
        <f t="shared" si="167"/>
        <v>4.5004500450045003E-4</v>
      </c>
      <c r="I445" s="2"/>
    </row>
    <row r="446" spans="1:9" s="32" customFormat="1" ht="15" x14ac:dyDescent="0.2">
      <c r="A446" s="39"/>
      <c r="B446" s="29" t="s">
        <v>271</v>
      </c>
      <c r="C446" s="7">
        <v>6</v>
      </c>
      <c r="D446" s="7">
        <v>6</v>
      </c>
      <c r="E446" s="31">
        <f t="shared" si="165"/>
        <v>1.3501350135013501E-3</v>
      </c>
      <c r="F446" s="31">
        <f t="shared" si="166"/>
        <v>1.092896174863388E-3</v>
      </c>
      <c r="G446" s="11">
        <f t="shared" si="164"/>
        <v>0</v>
      </c>
      <c r="H446" s="25">
        <f t="shared" si="167"/>
        <v>0</v>
      </c>
      <c r="I446" s="2"/>
    </row>
    <row r="447" spans="1:9" s="32" customFormat="1" ht="15" x14ac:dyDescent="0.2">
      <c r="A447" s="39"/>
      <c r="B447" s="29" t="s">
        <v>494</v>
      </c>
      <c r="C447" s="7">
        <v>11</v>
      </c>
      <c r="D447" s="7">
        <v>1</v>
      </c>
      <c r="E447" s="31">
        <f t="shared" si="165"/>
        <v>2.4752475247524753E-3</v>
      </c>
      <c r="F447" s="31">
        <f t="shared" si="166"/>
        <v>1.8214936247723133E-4</v>
      </c>
      <c r="G447" s="11">
        <f t="shared" si="164"/>
        <v>-0.90909090909090906</v>
      </c>
      <c r="H447" s="25">
        <f t="shared" si="167"/>
        <v>-2.2502250225022503E-3</v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2</v>
      </c>
      <c r="E448" s="31" t="str">
        <f t="shared" si="165"/>
        <v/>
      </c>
      <c r="F448" s="31">
        <f t="shared" si="166"/>
        <v>3.6429872495446266E-4</v>
      </c>
      <c r="G448" s="11">
        <f t="shared" si="164"/>
        <v>1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12</v>
      </c>
      <c r="D450" s="7">
        <v>3</v>
      </c>
      <c r="E450" s="31">
        <f t="shared" si="165"/>
        <v>2.7002700270027003E-3</v>
      </c>
      <c r="F450" s="31">
        <f t="shared" si="166"/>
        <v>5.4644808743169399E-4</v>
      </c>
      <c r="G450" s="11">
        <f t="shared" si="164"/>
        <v>-0.75</v>
      </c>
      <c r="H450" s="25">
        <f t="shared" si="167"/>
        <v>-2.0252025202520253E-3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22</v>
      </c>
      <c r="D452" s="7">
        <v>10</v>
      </c>
      <c r="E452" s="31">
        <f t="shared" si="165"/>
        <v>4.9504950495049506E-3</v>
      </c>
      <c r="F452" s="31">
        <f t="shared" si="166"/>
        <v>1.8214936247723133E-3</v>
      </c>
      <c r="G452" s="11">
        <f t="shared" si="164"/>
        <v>-0.54545454545454541</v>
      </c>
      <c r="H452" s="25">
        <f t="shared" si="167"/>
        <v>-2.7002700270027003E-3</v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18</v>
      </c>
      <c r="D454" s="7">
        <v>14</v>
      </c>
      <c r="E454" s="31">
        <f t="shared" si="165"/>
        <v>4.0504050405040506E-3</v>
      </c>
      <c r="F454" s="31">
        <f t="shared" si="166"/>
        <v>2.5500910746812386E-3</v>
      </c>
      <c r="G454" s="11">
        <f t="shared" si="164"/>
        <v>-0.22222222222222221</v>
      </c>
      <c r="H454" s="25">
        <f t="shared" si="167"/>
        <v>-9.0009000900090005E-4</v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11</v>
      </c>
      <c r="D456" s="7">
        <v>0</v>
      </c>
      <c r="E456" s="31">
        <f t="shared" si="165"/>
        <v>2.4752475247524753E-3</v>
      </c>
      <c r="F456" s="31" t="str">
        <f t="shared" si="166"/>
        <v/>
      </c>
      <c r="G456" s="11">
        <f t="shared" si="164"/>
        <v>-1</v>
      </c>
      <c r="H456" s="25">
        <f t="shared" si="167"/>
        <v>-2.4752475247524753E-3</v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8</v>
      </c>
      <c r="D458" s="7">
        <v>13</v>
      </c>
      <c r="E458" s="31">
        <f t="shared" si="165"/>
        <v>1.8001800180018001E-3</v>
      </c>
      <c r="F458" s="31">
        <f t="shared" si="166"/>
        <v>2.3679417122040073E-3</v>
      </c>
      <c r="G458" s="11">
        <f t="shared" si="164"/>
        <v>0.625</v>
      </c>
      <c r="H458" s="25">
        <f t="shared" si="167"/>
        <v>1.1251125112511251E-3</v>
      </c>
      <c r="I458" s="2"/>
    </row>
    <row r="459" spans="1:9" s="32" customFormat="1" ht="15" x14ac:dyDescent="0.2">
      <c r="A459" s="39"/>
      <c r="B459" s="29" t="s">
        <v>103</v>
      </c>
      <c r="C459" s="7">
        <v>5</v>
      </c>
      <c r="D459" s="7">
        <v>9</v>
      </c>
      <c r="E459" s="31">
        <f t="shared" si="165"/>
        <v>1.1251125112511251E-3</v>
      </c>
      <c r="F459" s="31">
        <f t="shared" si="166"/>
        <v>1.639344262295082E-3</v>
      </c>
      <c r="G459" s="11">
        <f t="shared" si="164"/>
        <v>0.8</v>
      </c>
      <c r="H459" s="25">
        <f t="shared" si="167"/>
        <v>9.0009000900090016E-4</v>
      </c>
      <c r="I459" s="2"/>
    </row>
    <row r="460" spans="1:9" s="32" customFormat="1" ht="15" x14ac:dyDescent="0.2">
      <c r="A460" s="39"/>
      <c r="B460" s="29" t="s">
        <v>273</v>
      </c>
      <c r="C460" s="7">
        <v>326</v>
      </c>
      <c r="D460" s="7">
        <v>151</v>
      </c>
      <c r="E460" s="31">
        <f t="shared" si="165"/>
        <v>7.3357335733573351E-2</v>
      </c>
      <c r="F460" s="31">
        <f t="shared" si="166"/>
        <v>2.750455373406193E-2</v>
      </c>
      <c r="G460" s="11">
        <f t="shared" si="164"/>
        <v>-0.53680981595092025</v>
      </c>
      <c r="H460" s="25">
        <f t="shared" si="167"/>
        <v>-3.9378937893789379E-2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4</v>
      </c>
      <c r="D462" s="7">
        <v>1</v>
      </c>
      <c r="E462" s="31">
        <f t="shared" si="165"/>
        <v>9.0009000900090005E-4</v>
      </c>
      <c r="F462" s="31">
        <f t="shared" si="166"/>
        <v>1.8214936247723133E-4</v>
      </c>
      <c r="G462" s="11">
        <f t="shared" si="164"/>
        <v>-0.75</v>
      </c>
      <c r="H462" s="25">
        <f t="shared" si="167"/>
        <v>-6.7506750675067507E-4</v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1</v>
      </c>
      <c r="D464" s="7">
        <v>1</v>
      </c>
      <c r="E464" s="31">
        <f t="shared" si="165"/>
        <v>2.2502250225022501E-4</v>
      </c>
      <c r="F464" s="31">
        <f t="shared" si="166"/>
        <v>1.8214936247723133E-4</v>
      </c>
      <c r="G464" s="11">
        <f t="shared" si="164"/>
        <v>0</v>
      </c>
      <c r="H464" s="25">
        <f t="shared" si="167"/>
        <v>0</v>
      </c>
      <c r="I464" s="2"/>
    </row>
    <row r="465" spans="1:9" s="32" customFormat="1" ht="15" x14ac:dyDescent="0.2">
      <c r="A465" s="39"/>
      <c r="B465" s="29" t="s">
        <v>105</v>
      </c>
      <c r="C465" s="7">
        <v>16</v>
      </c>
      <c r="D465" s="7">
        <v>0</v>
      </c>
      <c r="E465" s="31">
        <f t="shared" si="165"/>
        <v>3.6003600360036002E-3</v>
      </c>
      <c r="F465" s="31" t="str">
        <f t="shared" si="166"/>
        <v/>
      </c>
      <c r="G465" s="11">
        <f t="shared" si="164"/>
        <v>-1</v>
      </c>
      <c r="H465" s="25">
        <f t="shared" si="167"/>
        <v>-3.6003600360036002E-3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9</v>
      </c>
      <c r="D468" s="7">
        <v>33</v>
      </c>
      <c r="E468" s="31">
        <f t="shared" si="165"/>
        <v>2.0252025202520253E-3</v>
      </c>
      <c r="F468" s="31">
        <f t="shared" si="166"/>
        <v>6.0109289617486343E-3</v>
      </c>
      <c r="G468" s="11">
        <f t="shared" si="164"/>
        <v>2.6666666666666665</v>
      </c>
      <c r="H468" s="25">
        <f t="shared" si="167"/>
        <v>5.4005400540054005E-3</v>
      </c>
      <c r="I468" s="2"/>
    </row>
    <row r="469" spans="1:9" s="32" customFormat="1" ht="15" x14ac:dyDescent="0.2">
      <c r="A469" s="39"/>
      <c r="B469" s="29" t="s">
        <v>498</v>
      </c>
      <c r="C469" s="7">
        <v>1</v>
      </c>
      <c r="D469" s="7">
        <v>1</v>
      </c>
      <c r="E469" s="31">
        <f t="shared" si="165"/>
        <v>2.2502250225022501E-4</v>
      </c>
      <c r="F469" s="31">
        <f t="shared" si="166"/>
        <v>1.8214936247723133E-4</v>
      </c>
      <c r="G469" s="11">
        <f t="shared" si="164"/>
        <v>0</v>
      </c>
      <c r="H469" s="25">
        <f t="shared" si="167"/>
        <v>0</v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18</v>
      </c>
      <c r="E472" s="31" t="str">
        <f t="shared" si="165"/>
        <v/>
      </c>
      <c r="F472" s="31">
        <f t="shared" si="166"/>
        <v>3.2786885245901639E-3</v>
      </c>
      <c r="G472" s="11">
        <f t="shared" si="164"/>
        <v>1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20</v>
      </c>
      <c r="D473" s="7">
        <v>24</v>
      </c>
      <c r="E473" s="31">
        <f t="shared" si="165"/>
        <v>4.5004500450045006E-3</v>
      </c>
      <c r="F473" s="31">
        <f t="shared" si="166"/>
        <v>4.3715846994535519E-3</v>
      </c>
      <c r="G473" s="11">
        <f t="shared" si="164"/>
        <v>0.2</v>
      </c>
      <c r="H473" s="25">
        <f t="shared" si="167"/>
        <v>9.0009000900090016E-4</v>
      </c>
      <c r="I473" s="2"/>
    </row>
    <row r="474" spans="1:9" s="32" customFormat="1" ht="15" x14ac:dyDescent="0.2">
      <c r="A474" s="39"/>
      <c r="B474" s="29" t="s">
        <v>278</v>
      </c>
      <c r="C474" s="7">
        <v>2</v>
      </c>
      <c r="D474" s="7">
        <v>0</v>
      </c>
      <c r="E474" s="31">
        <f t="shared" si="165"/>
        <v>4.5004500450045003E-4</v>
      </c>
      <c r="F474" s="31" t="str">
        <f t="shared" si="166"/>
        <v/>
      </c>
      <c r="G474" s="11">
        <f t="shared" si="164"/>
        <v>-1</v>
      </c>
      <c r="H474" s="25">
        <f t="shared" si="167"/>
        <v>-4.5004500450045003E-4</v>
      </c>
      <c r="I474" s="2"/>
    </row>
    <row r="475" spans="1:9" s="32" customFormat="1" ht="15" x14ac:dyDescent="0.2">
      <c r="A475" s="39"/>
      <c r="B475" s="29" t="s">
        <v>279</v>
      </c>
      <c r="C475" s="7">
        <v>5</v>
      </c>
      <c r="D475" s="7">
        <v>6</v>
      </c>
      <c r="E475" s="31">
        <f t="shared" si="165"/>
        <v>1.1251125112511251E-3</v>
      </c>
      <c r="F475" s="31">
        <f t="shared" si="166"/>
        <v>1.092896174863388E-3</v>
      </c>
      <c r="G475" s="11">
        <f t="shared" si="164"/>
        <v>0.2</v>
      </c>
      <c r="H475" s="25">
        <f t="shared" si="167"/>
        <v>2.2502250225022504E-4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1</v>
      </c>
      <c r="E476" s="31">
        <f t="shared" si="165"/>
        <v>2.2502250225022501E-4</v>
      </c>
      <c r="F476" s="31">
        <f t="shared" si="166"/>
        <v>1.8214936247723133E-4</v>
      </c>
      <c r="G476" s="11">
        <f t="shared" si="164"/>
        <v>0</v>
      </c>
      <c r="H476" s="25">
        <f t="shared" si="167"/>
        <v>0</v>
      </c>
      <c r="I476" s="2"/>
    </row>
    <row r="477" spans="1:9" s="32" customFormat="1" ht="15" x14ac:dyDescent="0.2">
      <c r="A477" s="39"/>
      <c r="B477" s="29" t="s">
        <v>280</v>
      </c>
      <c r="C477" s="7">
        <v>2</v>
      </c>
      <c r="D477" s="7">
        <v>0</v>
      </c>
      <c r="E477" s="31">
        <f t="shared" si="165"/>
        <v>4.5004500450045003E-4</v>
      </c>
      <c r="F477" s="31" t="str">
        <f t="shared" si="166"/>
        <v/>
      </c>
      <c r="G477" s="11">
        <f t="shared" si="164"/>
        <v>-1</v>
      </c>
      <c r="H477" s="25">
        <f t="shared" si="167"/>
        <v>-4.5004500450045003E-4</v>
      </c>
      <c r="I477" s="2"/>
    </row>
    <row r="478" spans="1:9" s="32" customFormat="1" ht="15" x14ac:dyDescent="0.2">
      <c r="A478" s="39"/>
      <c r="B478" s="29" t="s">
        <v>281</v>
      </c>
      <c r="C478" s="7">
        <v>5</v>
      </c>
      <c r="D478" s="7">
        <v>7</v>
      </c>
      <c r="E478" s="31">
        <f t="shared" si="165"/>
        <v>1.1251125112511251E-3</v>
      </c>
      <c r="F478" s="31">
        <f t="shared" si="166"/>
        <v>1.2750455373406193E-3</v>
      </c>
      <c r="G478" s="11">
        <f t="shared" ref="G478:G541" si="184">+IF(AND(C478=0,D478=0)," ",IF(C478=0,1,IF(D478=0,-1,(D478-C478)/C478)))</f>
        <v>0.4</v>
      </c>
      <c r="H478" s="25">
        <f t="shared" si="167"/>
        <v>4.5004500450045008E-4</v>
      </c>
      <c r="I478" s="2"/>
    </row>
    <row r="479" spans="1:9" s="32" customFormat="1" ht="15" x14ac:dyDescent="0.2">
      <c r="A479" s="39"/>
      <c r="B479" s="29" t="s">
        <v>500</v>
      </c>
      <c r="C479" s="7">
        <v>3</v>
      </c>
      <c r="D479" s="7">
        <v>7</v>
      </c>
      <c r="E479" s="31">
        <f t="shared" si="165"/>
        <v>6.7506750675067507E-4</v>
      </c>
      <c r="F479" s="31">
        <f t="shared" si="166"/>
        <v>1.2750455373406193E-3</v>
      </c>
      <c r="G479" s="11">
        <f t="shared" si="184"/>
        <v>1.3333333333333333</v>
      </c>
      <c r="H479" s="25">
        <f t="shared" si="167"/>
        <v>9.0009000900090005E-4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</v>
      </c>
      <c r="E484" s="31" t="str">
        <f t="shared" si="165"/>
        <v/>
      </c>
      <c r="F484" s="31">
        <f t="shared" si="166"/>
        <v>1.8214936247723133E-4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63</v>
      </c>
      <c r="D486" s="7">
        <v>18</v>
      </c>
      <c r="E486" s="31">
        <f t="shared" si="165"/>
        <v>1.4176417641764177E-2</v>
      </c>
      <c r="F486" s="31">
        <f t="shared" si="166"/>
        <v>3.2786885245901639E-3</v>
      </c>
      <c r="G486" s="11">
        <f t="shared" si="184"/>
        <v>-0.7142857142857143</v>
      </c>
      <c r="H486" s="25">
        <f t="shared" si="167"/>
        <v>-1.0126012601260127E-2</v>
      </c>
      <c r="I486" s="2"/>
    </row>
    <row r="487" spans="1:9" s="32" customFormat="1" ht="15" x14ac:dyDescent="0.2">
      <c r="A487" s="39"/>
      <c r="B487" s="29" t="s">
        <v>287</v>
      </c>
      <c r="C487" s="7">
        <v>1</v>
      </c>
      <c r="D487" s="7">
        <v>0</v>
      </c>
      <c r="E487" s="31">
        <f t="shared" si="165"/>
        <v>2.2502250225022501E-4</v>
      </c>
      <c r="F487" s="31" t="str">
        <f t="shared" si="166"/>
        <v/>
      </c>
      <c r="G487" s="11">
        <f t="shared" si="184"/>
        <v>-1</v>
      </c>
      <c r="H487" s="25">
        <f t="shared" si="167"/>
        <v>-2.2502250225022501E-4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24</v>
      </c>
      <c r="E489" s="31" t="str">
        <f t="shared" si="165"/>
        <v/>
      </c>
      <c r="F489" s="31">
        <f t="shared" si="166"/>
        <v>4.3715846994535519E-3</v>
      </c>
      <c r="G489" s="11">
        <f t="shared" si="184"/>
        <v>1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17</v>
      </c>
      <c r="E495" s="31" t="str">
        <f t="shared" si="185"/>
        <v/>
      </c>
      <c r="F495" s="31">
        <f t="shared" si="186"/>
        <v>3.0965391621129326E-3</v>
      </c>
      <c r="G495" s="11">
        <f t="shared" si="184"/>
        <v>1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26</v>
      </c>
      <c r="E497" s="31" t="str">
        <f t="shared" si="185"/>
        <v/>
      </c>
      <c r="F497" s="31">
        <f t="shared" si="186"/>
        <v>4.7358834244080146E-3</v>
      </c>
      <c r="G497" s="11">
        <f t="shared" si="184"/>
        <v>1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8</v>
      </c>
      <c r="E498" s="31" t="str">
        <f t="shared" si="185"/>
        <v/>
      </c>
      <c r="F498" s="31">
        <f t="shared" si="186"/>
        <v>1.4571948998178506E-3</v>
      </c>
      <c r="G498" s="11">
        <f t="shared" si="184"/>
        <v>1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58</v>
      </c>
      <c r="D499" s="7">
        <v>133</v>
      </c>
      <c r="E499" s="31">
        <f t="shared" si="185"/>
        <v>1.3051305130513051E-2</v>
      </c>
      <c r="F499" s="31">
        <f t="shared" si="186"/>
        <v>2.4225865209471766E-2</v>
      </c>
      <c r="G499" s="11">
        <f t="shared" si="184"/>
        <v>1.2931034482758621</v>
      </c>
      <c r="H499" s="25">
        <f t="shared" si="187"/>
        <v>1.6876687668766877E-2</v>
      </c>
      <c r="I499" s="2"/>
    </row>
    <row r="500" spans="1:9" s="32" customFormat="1" ht="15" x14ac:dyDescent="0.2">
      <c r="A500" s="39"/>
      <c r="B500" s="29" t="s">
        <v>122</v>
      </c>
      <c r="C500" s="7">
        <v>3</v>
      </c>
      <c r="D500" s="7">
        <v>11</v>
      </c>
      <c r="E500" s="31">
        <f t="shared" si="185"/>
        <v>6.7506750675067507E-4</v>
      </c>
      <c r="F500" s="31">
        <f t="shared" si="186"/>
        <v>2.0036429872495446E-3</v>
      </c>
      <c r="G500" s="11">
        <f t="shared" si="184"/>
        <v>2.6666666666666665</v>
      </c>
      <c r="H500" s="25">
        <f t="shared" si="187"/>
        <v>1.8001800180018001E-3</v>
      </c>
      <c r="I500" s="2"/>
    </row>
    <row r="501" spans="1:9" s="32" customFormat="1" ht="30" x14ac:dyDescent="0.2">
      <c r="A501" s="39"/>
      <c r="B501" s="29" t="s">
        <v>295</v>
      </c>
      <c r="C501" s="7">
        <v>1</v>
      </c>
      <c r="D501" s="7">
        <v>0</v>
      </c>
      <c r="E501" s="31">
        <f t="shared" si="185"/>
        <v>2.2502250225022501E-4</v>
      </c>
      <c r="F501" s="31" t="str">
        <f t="shared" si="186"/>
        <v/>
      </c>
      <c r="G501" s="11">
        <f t="shared" si="184"/>
        <v>-1</v>
      </c>
      <c r="H501" s="25">
        <f t="shared" si="187"/>
        <v>-2.2502250225022501E-4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15</v>
      </c>
      <c r="E503" s="31" t="str">
        <f t="shared" si="185"/>
        <v/>
      </c>
      <c r="F503" s="31">
        <f t="shared" si="186"/>
        <v>2.7322404371584699E-3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53</v>
      </c>
      <c r="D504" s="7">
        <v>28</v>
      </c>
      <c r="E504" s="31">
        <f t="shared" si="185"/>
        <v>1.1926192619261927E-2</v>
      </c>
      <c r="F504" s="31">
        <f t="shared" si="186"/>
        <v>5.1001821493624772E-3</v>
      </c>
      <c r="G504" s="11">
        <f t="shared" si="184"/>
        <v>-0.47169811320754718</v>
      </c>
      <c r="H504" s="25">
        <f t="shared" si="187"/>
        <v>-5.6255625562556264E-3</v>
      </c>
      <c r="I504" s="2"/>
    </row>
    <row r="505" spans="1:9" s="32" customFormat="1" ht="15" x14ac:dyDescent="0.2">
      <c r="A505" s="39"/>
      <c r="B505" s="29" t="s">
        <v>117</v>
      </c>
      <c r="C505" s="7">
        <v>71</v>
      </c>
      <c r="D505" s="7">
        <v>17</v>
      </c>
      <c r="E505" s="31">
        <f t="shared" si="185"/>
        <v>1.5976597659765977E-2</v>
      </c>
      <c r="F505" s="31">
        <f t="shared" si="186"/>
        <v>3.0965391621129326E-3</v>
      </c>
      <c r="G505" s="11">
        <f t="shared" si="184"/>
        <v>-0.76056338028169013</v>
      </c>
      <c r="H505" s="25">
        <f t="shared" si="187"/>
        <v>-1.2151215121512151E-2</v>
      </c>
      <c r="I505" s="2"/>
    </row>
    <row r="506" spans="1:9" s="32" customFormat="1" ht="15" x14ac:dyDescent="0.2">
      <c r="A506" s="39"/>
      <c r="B506" s="29" t="s">
        <v>503</v>
      </c>
      <c r="C506" s="7">
        <v>29</v>
      </c>
      <c r="D506" s="7">
        <v>55</v>
      </c>
      <c r="E506" s="31">
        <f t="shared" si="185"/>
        <v>6.5256525652565255E-3</v>
      </c>
      <c r="F506" s="31">
        <f t="shared" si="186"/>
        <v>1.0018214936247723E-2</v>
      </c>
      <c r="G506" s="11">
        <f t="shared" si="184"/>
        <v>0.89655172413793105</v>
      </c>
      <c r="H506" s="25">
        <f t="shared" si="187"/>
        <v>5.8505850585058505E-3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1</v>
      </c>
      <c r="D510" s="7">
        <v>0</v>
      </c>
      <c r="E510" s="31">
        <f t="shared" si="185"/>
        <v>2.2502250225022501E-4</v>
      </c>
      <c r="F510" s="31" t="str">
        <f t="shared" si="186"/>
        <v/>
      </c>
      <c r="G510" s="11">
        <f t="shared" si="184"/>
        <v>-1</v>
      </c>
      <c r="H510" s="25">
        <f t="shared" si="187"/>
        <v>-2.2502250225022501E-4</v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1</v>
      </c>
      <c r="D518" s="7">
        <v>31</v>
      </c>
      <c r="E518" s="31">
        <f t="shared" si="185"/>
        <v>2.2502250225022501E-4</v>
      </c>
      <c r="F518" s="31">
        <f t="shared" si="186"/>
        <v>5.6466302367941716E-3</v>
      </c>
      <c r="G518" s="11">
        <f t="shared" si="184"/>
        <v>30</v>
      </c>
      <c r="H518" s="25">
        <f t="shared" si="187"/>
        <v>6.7506750675067504E-3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1</v>
      </c>
      <c r="E519" s="31" t="str">
        <f t="shared" si="185"/>
        <v/>
      </c>
      <c r="F519" s="31">
        <f t="shared" si="186"/>
        <v>1.8214936247723133E-4</v>
      </c>
      <c r="G519" s="11">
        <f t="shared" si="184"/>
        <v>1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1</v>
      </c>
      <c r="D521" s="7">
        <v>2</v>
      </c>
      <c r="E521" s="31">
        <f t="shared" si="185"/>
        <v>2.2502250225022501E-4</v>
      </c>
      <c r="F521" s="31">
        <f t="shared" si="186"/>
        <v>3.6429872495446266E-4</v>
      </c>
      <c r="G521" s="11">
        <f t="shared" si="184"/>
        <v>1</v>
      </c>
      <c r="H521" s="25">
        <f t="shared" si="187"/>
        <v>2.2502250225022501E-4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0</v>
      </c>
      <c r="E523" s="31">
        <f t="shared" ref="E523" si="188">+IF(C523=0,"",C523/C$345)</f>
        <v>6.7506750675067507E-4</v>
      </c>
      <c r="F523" s="31" t="str">
        <f t="shared" ref="F523" si="189">+IF(D523=0,"",D523/D$345)</f>
        <v/>
      </c>
      <c r="G523" s="11">
        <f t="shared" si="184"/>
        <v>-1</v>
      </c>
      <c r="H523" s="25">
        <f t="shared" ref="H523" si="190">+IF(OR(AND(E523=""),(G523="")),"",E523*G523)</f>
        <v>-6.7506750675067507E-4</v>
      </c>
      <c r="I523" s="2"/>
    </row>
    <row r="524" spans="1:9" s="32" customFormat="1" ht="15" x14ac:dyDescent="0.2">
      <c r="A524" s="39"/>
      <c r="B524" s="29" t="s">
        <v>135</v>
      </c>
      <c r="C524" s="7">
        <v>47</v>
      </c>
      <c r="D524" s="7">
        <v>68</v>
      </c>
      <c r="E524" s="31">
        <f t="shared" ref="E524:E549" si="191">+IF(C524=0,"",C524/C$345)</f>
        <v>1.0576057605760575E-2</v>
      </c>
      <c r="F524" s="31">
        <f t="shared" ref="F524:F549" si="192">+IF(D524=0,"",D524/D$345)</f>
        <v>1.238615664845173E-2</v>
      </c>
      <c r="G524" s="11">
        <f t="shared" si="184"/>
        <v>0.44680851063829785</v>
      </c>
      <c r="H524" s="25">
        <f t="shared" si="187"/>
        <v>4.7254725472547247E-3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8</v>
      </c>
      <c r="D527" s="7">
        <v>7</v>
      </c>
      <c r="E527" s="31">
        <f t="shared" si="191"/>
        <v>1.8001800180018001E-3</v>
      </c>
      <c r="F527" s="31">
        <f t="shared" si="192"/>
        <v>1.2750455373406193E-3</v>
      </c>
      <c r="G527" s="11">
        <f t="shared" si="184"/>
        <v>-0.125</v>
      </c>
      <c r="H527" s="25">
        <f t="shared" si="187"/>
        <v>-2.2502250225022501E-4</v>
      </c>
      <c r="I527" s="2"/>
    </row>
    <row r="528" spans="1:9" s="32" customFormat="1" ht="15" x14ac:dyDescent="0.2">
      <c r="A528" s="39"/>
      <c r="B528" s="29" t="s">
        <v>339</v>
      </c>
      <c r="C528" s="7">
        <v>1</v>
      </c>
      <c r="D528" s="7">
        <v>11</v>
      </c>
      <c r="E528" s="31">
        <f t="shared" si="191"/>
        <v>2.2502250225022501E-4</v>
      </c>
      <c r="F528" s="31">
        <f t="shared" si="192"/>
        <v>2.0036429872495446E-3</v>
      </c>
      <c r="G528" s="11">
        <f t="shared" si="184"/>
        <v>10</v>
      </c>
      <c r="H528" s="25">
        <f t="shared" si="187"/>
        <v>2.2502250225022503E-3</v>
      </c>
      <c r="I528" s="2"/>
    </row>
    <row r="529" spans="1:9" s="32" customFormat="1" ht="15" x14ac:dyDescent="0.2">
      <c r="A529" s="39"/>
      <c r="B529" s="29" t="s">
        <v>635</v>
      </c>
      <c r="C529" s="7">
        <v>1</v>
      </c>
      <c r="D529" s="7">
        <v>0</v>
      </c>
      <c r="E529" s="31">
        <f t="shared" si="191"/>
        <v>2.2502250225022501E-4</v>
      </c>
      <c r="F529" s="31" t="str">
        <f t="shared" si="192"/>
        <v/>
      </c>
      <c r="G529" s="11">
        <f t="shared" si="184"/>
        <v>-1</v>
      </c>
      <c r="H529" s="25">
        <f t="shared" si="187"/>
        <v>-2.2502250225022501E-4</v>
      </c>
      <c r="I529" s="2"/>
    </row>
    <row r="530" spans="1:9" s="32" customFormat="1" ht="15" x14ac:dyDescent="0.2">
      <c r="A530" s="39"/>
      <c r="B530" s="29" t="s">
        <v>137</v>
      </c>
      <c r="C530" s="7">
        <v>2</v>
      </c>
      <c r="D530" s="7">
        <v>0</v>
      </c>
      <c r="E530" s="31">
        <f t="shared" si="191"/>
        <v>4.5004500450045003E-4</v>
      </c>
      <c r="F530" s="31" t="str">
        <f t="shared" si="192"/>
        <v/>
      </c>
      <c r="G530" s="11">
        <f t="shared" si="184"/>
        <v>-1</v>
      </c>
      <c r="H530" s="25">
        <f t="shared" si="187"/>
        <v>-4.5004500450045003E-4</v>
      </c>
      <c r="I530" s="2"/>
    </row>
    <row r="531" spans="1:9" s="32" customFormat="1" ht="15" x14ac:dyDescent="0.2">
      <c r="A531" s="39"/>
      <c r="B531" s="29" t="s">
        <v>340</v>
      </c>
      <c r="C531" s="7">
        <v>5</v>
      </c>
      <c r="D531" s="7">
        <v>0</v>
      </c>
      <c r="E531" s="31">
        <f t="shared" si="191"/>
        <v>1.1251125112511251E-3</v>
      </c>
      <c r="F531" s="31" t="str">
        <f t="shared" si="192"/>
        <v/>
      </c>
      <c r="G531" s="11">
        <f t="shared" si="184"/>
        <v>-1</v>
      </c>
      <c r="H531" s="25">
        <f t="shared" si="187"/>
        <v>-1.1251125112511251E-3</v>
      </c>
      <c r="I531" s="2"/>
    </row>
    <row r="532" spans="1:9" s="32" customFormat="1" ht="15" x14ac:dyDescent="0.2">
      <c r="A532" s="39"/>
      <c r="B532" s="29" t="s">
        <v>141</v>
      </c>
      <c r="C532" s="7">
        <v>2</v>
      </c>
      <c r="D532" s="7">
        <v>0</v>
      </c>
      <c r="E532" s="31">
        <f t="shared" si="191"/>
        <v>4.5004500450045003E-4</v>
      </c>
      <c r="F532" s="31" t="str">
        <f t="shared" si="192"/>
        <v/>
      </c>
      <c r="G532" s="11">
        <f t="shared" si="184"/>
        <v>-1</v>
      </c>
      <c r="H532" s="25">
        <f t="shared" si="187"/>
        <v>-4.5004500450045003E-4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1</v>
      </c>
      <c r="D534" s="7">
        <v>0</v>
      </c>
      <c r="E534" s="31">
        <f t="shared" si="191"/>
        <v>2.2502250225022501E-4</v>
      </c>
      <c r="F534" s="31" t="str">
        <f t="shared" si="192"/>
        <v/>
      </c>
      <c r="G534" s="11">
        <f t="shared" si="184"/>
        <v>-1</v>
      </c>
      <c r="H534" s="25">
        <f t="shared" si="187"/>
        <v>-2.2502250225022501E-4</v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4</v>
      </c>
      <c r="E537" s="31" t="str">
        <f t="shared" si="191"/>
        <v/>
      </c>
      <c r="F537" s="31">
        <f t="shared" si="192"/>
        <v>7.2859744990892532E-4</v>
      </c>
      <c r="G537" s="11">
        <f t="shared" si="184"/>
        <v>1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1</v>
      </c>
      <c r="E538" s="31" t="str">
        <f t="shared" si="191"/>
        <v/>
      </c>
      <c r="F538" s="31">
        <f t="shared" si="192"/>
        <v>1.8214936247723133E-4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1</v>
      </c>
      <c r="E539" s="31" t="str">
        <f t="shared" si="191"/>
        <v/>
      </c>
      <c r="F539" s="31">
        <f t="shared" si="192"/>
        <v>1.8214936247723133E-4</v>
      </c>
      <c r="G539" s="11">
        <f t="shared" si="184"/>
        <v>1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4</v>
      </c>
      <c r="E540" s="31" t="str">
        <f t="shared" si="191"/>
        <v/>
      </c>
      <c r="F540" s="31">
        <f t="shared" si="192"/>
        <v>7.2859744990892532E-4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21</v>
      </c>
      <c r="D542" s="7">
        <v>2</v>
      </c>
      <c r="E542" s="31">
        <f t="shared" si="191"/>
        <v>4.7254725472547256E-3</v>
      </c>
      <c r="F542" s="31">
        <f t="shared" si="192"/>
        <v>3.6429872495446266E-4</v>
      </c>
      <c r="G542" s="11">
        <f t="shared" ref="G542:G564" si="193">+IF(AND(C542=0,D542=0)," ",IF(C542=0,1,IF(D542=0,-1,(D542-C542)/C542)))</f>
        <v>-0.90476190476190477</v>
      </c>
      <c r="H542" s="25">
        <f t="shared" si="187"/>
        <v>-4.2754275427542756E-3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8</v>
      </c>
      <c r="E543" s="31" t="str">
        <f t="shared" si="191"/>
        <v/>
      </c>
      <c r="F543" s="31">
        <f t="shared" si="192"/>
        <v>1.4571948998178506E-3</v>
      </c>
      <c r="G543" s="11">
        <f t="shared" si="193"/>
        <v>1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1</v>
      </c>
      <c r="D544" s="7">
        <v>0</v>
      </c>
      <c r="E544" s="31">
        <f t="shared" si="191"/>
        <v>2.2502250225022501E-4</v>
      </c>
      <c r="F544" s="31" t="str">
        <f t="shared" si="192"/>
        <v/>
      </c>
      <c r="G544" s="11">
        <f t="shared" si="193"/>
        <v>-1</v>
      </c>
      <c r="H544" s="25">
        <f t="shared" si="187"/>
        <v>-2.2502250225022501E-4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61</v>
      </c>
      <c r="D547" s="7">
        <v>134</v>
      </c>
      <c r="E547" s="31">
        <f t="shared" si="191"/>
        <v>1.3726372637263727E-2</v>
      </c>
      <c r="F547" s="31">
        <f t="shared" si="192"/>
        <v>2.4408014571948997E-2</v>
      </c>
      <c r="G547" s="11">
        <f t="shared" si="193"/>
        <v>1.1967213114754098</v>
      </c>
      <c r="H547" s="25">
        <f t="shared" si="187"/>
        <v>1.6426642664266428E-2</v>
      </c>
      <c r="I547" s="2"/>
    </row>
    <row r="548" spans="1:9" s="32" customFormat="1" ht="15" x14ac:dyDescent="0.2">
      <c r="A548" s="39"/>
      <c r="B548" s="29" t="s">
        <v>142</v>
      </c>
      <c r="C548" s="7">
        <v>384</v>
      </c>
      <c r="D548" s="7">
        <v>127</v>
      </c>
      <c r="E548" s="31">
        <f t="shared" si="191"/>
        <v>8.6408640864086408E-2</v>
      </c>
      <c r="F548" s="31">
        <f t="shared" si="192"/>
        <v>2.3132969034608378E-2</v>
      </c>
      <c r="G548" s="11">
        <f t="shared" si="193"/>
        <v>-0.66927083333333337</v>
      </c>
      <c r="H548" s="25">
        <f t="shared" si="187"/>
        <v>-5.7830783078307836E-2</v>
      </c>
      <c r="I548" s="2"/>
    </row>
    <row r="549" spans="1:9" s="32" customFormat="1" ht="15" x14ac:dyDescent="0.2">
      <c r="A549" s="39"/>
      <c r="B549" s="29" t="s">
        <v>314</v>
      </c>
      <c r="C549" s="7">
        <v>76</v>
      </c>
      <c r="D549" s="7">
        <v>92</v>
      </c>
      <c r="E549" s="31">
        <f t="shared" si="191"/>
        <v>1.7101710171017102E-2</v>
      </c>
      <c r="F549" s="31">
        <f t="shared" si="192"/>
        <v>1.6757741347905284E-2</v>
      </c>
      <c r="G549" s="11">
        <f t="shared" si="193"/>
        <v>0.21052631578947367</v>
      </c>
      <c r="H549" s="25">
        <f t="shared" si="187"/>
        <v>3.6003600360036002E-3</v>
      </c>
      <c r="I549" s="2"/>
    </row>
    <row r="550" spans="1:9" s="32" customFormat="1" ht="15" x14ac:dyDescent="0.2">
      <c r="A550" s="39"/>
      <c r="B550" s="29" t="s">
        <v>551</v>
      </c>
      <c r="C550" s="7">
        <v>20</v>
      </c>
      <c r="D550" s="7">
        <v>13</v>
      </c>
      <c r="E550" s="31">
        <f t="shared" ref="E550" si="194">+IF(C550=0,"",C550/C$345)</f>
        <v>4.5004500450045006E-3</v>
      </c>
      <c r="F550" s="31">
        <f t="shared" ref="F550" si="195">+IF(D550=0,"",D550/D$345)</f>
        <v>2.3679417122040073E-3</v>
      </c>
      <c r="G550" s="11">
        <f t="shared" si="193"/>
        <v>-0.35</v>
      </c>
      <c r="H550" s="25">
        <f t="shared" ref="H550" si="196">+IF(OR(AND(E550=""),(G550="")),"",E550*G550)</f>
        <v>-1.5751575157515751E-3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41</v>
      </c>
      <c r="D556" s="7">
        <v>34</v>
      </c>
      <c r="E556" s="31">
        <f t="shared" si="197"/>
        <v>9.2259225922592253E-3</v>
      </c>
      <c r="F556" s="31">
        <f t="shared" si="198"/>
        <v>6.1930783242258652E-3</v>
      </c>
      <c r="G556" s="11">
        <f t="shared" si="193"/>
        <v>-0.17073170731707318</v>
      </c>
      <c r="H556" s="25">
        <f t="shared" si="199"/>
        <v>-1.5751575157515751E-3</v>
      </c>
      <c r="I556" s="2"/>
    </row>
    <row r="557" spans="1:9" s="32" customFormat="1" ht="15" x14ac:dyDescent="0.2">
      <c r="A557" s="39"/>
      <c r="B557" s="29" t="s">
        <v>510</v>
      </c>
      <c r="C557" s="7">
        <v>2</v>
      </c>
      <c r="D557" s="7">
        <v>0</v>
      </c>
      <c r="E557" s="31">
        <f t="shared" si="197"/>
        <v>4.5004500450045003E-4</v>
      </c>
      <c r="F557" s="31" t="str">
        <f t="shared" si="198"/>
        <v/>
      </c>
      <c r="G557" s="11">
        <f t="shared" si="193"/>
        <v>-1</v>
      </c>
      <c r="H557" s="25">
        <f t="shared" si="199"/>
        <v>-4.5004500450045003E-4</v>
      </c>
      <c r="I557" s="2"/>
    </row>
    <row r="558" spans="1:9" s="32" customFormat="1" ht="15" x14ac:dyDescent="0.2">
      <c r="A558" s="39"/>
      <c r="B558" s="29" t="s">
        <v>317</v>
      </c>
      <c r="C558" s="7">
        <v>9</v>
      </c>
      <c r="D558" s="7">
        <v>13</v>
      </c>
      <c r="E558" s="31">
        <f t="shared" si="197"/>
        <v>2.0252025202520253E-3</v>
      </c>
      <c r="F558" s="31">
        <f t="shared" si="198"/>
        <v>2.3679417122040073E-3</v>
      </c>
      <c r="G558" s="11">
        <f t="shared" si="193"/>
        <v>0.44444444444444442</v>
      </c>
      <c r="H558" s="25">
        <f t="shared" si="199"/>
        <v>9.0009000900090005E-4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2224</v>
      </c>
      <c r="D570" s="52">
        <f>SUM(D571:D596)</f>
        <v>1846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-0.16996402877697842</v>
      </c>
      <c r="H570" s="54">
        <f>+IF(OR(AND(E570=""),(G570="")),"",E570*G570)</f>
        <v>-0.16996402877697842</v>
      </c>
    </row>
    <row r="571" spans="1:9" s="32" customFormat="1" ht="15" x14ac:dyDescent="0.2">
      <c r="A571" s="39"/>
      <c r="B571" s="29" t="s">
        <v>322</v>
      </c>
      <c r="C571" s="7">
        <v>10</v>
      </c>
      <c r="D571" s="7">
        <v>7</v>
      </c>
      <c r="E571" s="31">
        <f t="shared" si="200"/>
        <v>4.4964028776978415E-3</v>
      </c>
      <c r="F571" s="31">
        <f t="shared" si="201"/>
        <v>3.791982665222102E-3</v>
      </c>
      <c r="G571" s="11">
        <f t="shared" ref="G571:G596" si="202">+IF(AND(C571=0,D571=0)," ",IF(C571=0,1,IF(D571=0,-1,(D571-C571)/C571)))</f>
        <v>-0.3</v>
      </c>
      <c r="H571" s="25">
        <f>+IF(OR(AND(E571=""),(G571="")),"",E571*G571)</f>
        <v>-1.3489208633093524E-3</v>
      </c>
      <c r="I571" s="2"/>
    </row>
    <row r="572" spans="1:9" s="32" customFormat="1" ht="15" x14ac:dyDescent="0.2">
      <c r="A572" s="39"/>
      <c r="B572" s="29" t="s">
        <v>144</v>
      </c>
      <c r="C572" s="7">
        <v>108</v>
      </c>
      <c r="D572" s="7">
        <v>80</v>
      </c>
      <c r="E572" s="31">
        <f t="shared" si="200"/>
        <v>4.8561151079136694E-2</v>
      </c>
      <c r="F572" s="31">
        <f t="shared" si="201"/>
        <v>4.3336944745395449E-2</v>
      </c>
      <c r="G572" s="11">
        <f t="shared" si="202"/>
        <v>-0.25925925925925924</v>
      </c>
      <c r="H572" s="25">
        <f t="shared" ref="H572:H596" si="203">+IF(OR(AND(E572=""),(G572="")),"",E572*G572)</f>
        <v>-1.2589928057553957E-2</v>
      </c>
      <c r="I572" s="2"/>
    </row>
    <row r="573" spans="1:9" s="32" customFormat="1" ht="15" x14ac:dyDescent="0.2">
      <c r="A573" s="39"/>
      <c r="B573" s="29" t="s">
        <v>584</v>
      </c>
      <c r="C573" s="7">
        <v>272</v>
      </c>
      <c r="D573" s="7">
        <v>229</v>
      </c>
      <c r="E573" s="31">
        <f t="shared" si="200"/>
        <v>0.1223021582733813</v>
      </c>
      <c r="F573" s="31">
        <f t="shared" si="201"/>
        <v>0.12405200433369447</v>
      </c>
      <c r="G573" s="11">
        <f t="shared" si="202"/>
        <v>-0.15808823529411764</v>
      </c>
      <c r="H573" s="25">
        <f t="shared" si="203"/>
        <v>-1.9334532374100721E-2</v>
      </c>
      <c r="I573" s="2"/>
    </row>
    <row r="574" spans="1:9" s="32" customFormat="1" ht="15" x14ac:dyDescent="0.2">
      <c r="A574" s="39"/>
      <c r="B574" s="29" t="s">
        <v>323</v>
      </c>
      <c r="C574" s="7">
        <v>218</v>
      </c>
      <c r="D574" s="7">
        <v>48</v>
      </c>
      <c r="E574" s="31">
        <f t="shared" si="200"/>
        <v>9.8021582733812951E-2</v>
      </c>
      <c r="F574" s="31">
        <f t="shared" si="201"/>
        <v>2.600216684723727E-2</v>
      </c>
      <c r="G574" s="11">
        <f t="shared" si="202"/>
        <v>-0.77981651376146788</v>
      </c>
      <c r="H574" s="25">
        <f t="shared" si="203"/>
        <v>-7.6438848920863306E-2</v>
      </c>
      <c r="I574" s="2"/>
    </row>
    <row r="575" spans="1:9" s="32" customFormat="1" ht="15" x14ac:dyDescent="0.2">
      <c r="A575" s="39"/>
      <c r="B575" s="29" t="s">
        <v>145</v>
      </c>
      <c r="C575" s="7">
        <v>24</v>
      </c>
      <c r="D575" s="7">
        <v>37</v>
      </c>
      <c r="E575" s="31">
        <f t="shared" si="200"/>
        <v>1.0791366906474821E-2</v>
      </c>
      <c r="F575" s="31">
        <f t="shared" si="201"/>
        <v>2.0043336944745395E-2</v>
      </c>
      <c r="G575" s="11">
        <f t="shared" si="202"/>
        <v>0.54166666666666663</v>
      </c>
      <c r="H575" s="25">
        <f t="shared" si="203"/>
        <v>5.8453237410071943E-3</v>
      </c>
      <c r="I575" s="2"/>
    </row>
    <row r="576" spans="1:9" s="32" customFormat="1" ht="15" x14ac:dyDescent="0.2">
      <c r="A576" s="39"/>
      <c r="B576" s="29" t="s">
        <v>616</v>
      </c>
      <c r="C576" s="7">
        <v>20</v>
      </c>
      <c r="D576" s="7">
        <v>0</v>
      </c>
      <c r="E576" s="31">
        <f t="shared" si="200"/>
        <v>8.9928057553956831E-3</v>
      </c>
      <c r="F576" s="31" t="str">
        <f t="shared" si="201"/>
        <v/>
      </c>
      <c r="G576" s="11">
        <f t="shared" si="202"/>
        <v>-1</v>
      </c>
      <c r="H576" s="25">
        <f t="shared" si="203"/>
        <v>-8.9928057553956831E-3</v>
      </c>
      <c r="I576" s="2"/>
    </row>
    <row r="577" spans="1:9" s="32" customFormat="1" ht="15" x14ac:dyDescent="0.2">
      <c r="A577" s="39"/>
      <c r="B577" s="29" t="s">
        <v>146</v>
      </c>
      <c r="C577" s="7">
        <v>4</v>
      </c>
      <c r="D577" s="7">
        <v>11</v>
      </c>
      <c r="E577" s="31">
        <f t="shared" si="200"/>
        <v>1.7985611510791368E-3</v>
      </c>
      <c r="F577" s="31">
        <f t="shared" si="201"/>
        <v>5.9588299024918743E-3</v>
      </c>
      <c r="G577" s="11">
        <f t="shared" si="202"/>
        <v>1.75</v>
      </c>
      <c r="H577" s="25">
        <f t="shared" si="203"/>
        <v>3.1474820143884896E-3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1</v>
      </c>
      <c r="D579" s="7">
        <v>31</v>
      </c>
      <c r="E579" s="31">
        <f t="shared" si="200"/>
        <v>4.496402877697842E-4</v>
      </c>
      <c r="F579" s="31">
        <f t="shared" si="201"/>
        <v>1.6793066088840736E-2</v>
      </c>
      <c r="G579" s="11">
        <f t="shared" si="202"/>
        <v>30</v>
      </c>
      <c r="H579" s="25">
        <f t="shared" si="203"/>
        <v>1.3489208633093526E-2</v>
      </c>
      <c r="I579" s="2"/>
    </row>
    <row r="580" spans="1:9" s="32" customFormat="1" ht="15" x14ac:dyDescent="0.2">
      <c r="A580" s="39"/>
      <c r="B580" s="29" t="s">
        <v>513</v>
      </c>
      <c r="C580" s="7">
        <v>5</v>
      </c>
      <c r="D580" s="7">
        <v>2</v>
      </c>
      <c r="E580" s="31">
        <f t="shared" si="200"/>
        <v>2.2482014388489208E-3</v>
      </c>
      <c r="F580" s="31">
        <f t="shared" si="201"/>
        <v>1.0834236186348862E-3</v>
      </c>
      <c r="G580" s="11">
        <f t="shared" si="202"/>
        <v>-0.6</v>
      </c>
      <c r="H580" s="25">
        <f t="shared" si="203"/>
        <v>-1.3489208633093524E-3</v>
      </c>
      <c r="I580" s="2"/>
    </row>
    <row r="581" spans="1:9" s="32" customFormat="1" ht="15" x14ac:dyDescent="0.2">
      <c r="A581" s="39"/>
      <c r="B581" s="29" t="s">
        <v>543</v>
      </c>
      <c r="C581" s="7">
        <v>43</v>
      </c>
      <c r="D581" s="7">
        <v>33</v>
      </c>
      <c r="E581" s="31">
        <f t="shared" ref="E581" si="204">+IF(C581=0,"",C581/C$570)</f>
        <v>1.9334532374100721E-2</v>
      </c>
      <c r="F581" s="31">
        <f t="shared" ref="F581" si="205">+IF(D581=0,"",D581/D$570)</f>
        <v>1.7876489707475622E-2</v>
      </c>
      <c r="G581" s="11">
        <f t="shared" si="202"/>
        <v>-0.23255813953488372</v>
      </c>
      <c r="H581" s="25">
        <f t="shared" ref="H581" si="206">+IF(OR(AND(E581=""),(G581="")),"",E581*G581)</f>
        <v>-4.4964028776978415E-3</v>
      </c>
      <c r="I581" s="2"/>
    </row>
    <row r="582" spans="1:9" s="32" customFormat="1" ht="15" x14ac:dyDescent="0.2">
      <c r="A582" s="48"/>
      <c r="B582" s="29" t="s">
        <v>595</v>
      </c>
      <c r="C582" s="30">
        <v>3</v>
      </c>
      <c r="D582" s="7">
        <v>3</v>
      </c>
      <c r="E582" s="31">
        <f t="shared" ref="E582" si="207">+IF(C582=0,"",C582/C$570)</f>
        <v>1.3489208633093526E-3</v>
      </c>
      <c r="F582" s="31">
        <f t="shared" ref="F582" si="208">+IF(D582=0,"",D582/D$570)</f>
        <v>1.6251354279523294E-3</v>
      </c>
      <c r="G582" s="11">
        <f t="shared" si="202"/>
        <v>0</v>
      </c>
      <c r="H582" s="25">
        <f t="shared" ref="H582" si="209">+IF(OR(AND(E582=""),(G582="")),"",E582*G582)</f>
        <v>0</v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8</v>
      </c>
      <c r="D585" s="7">
        <v>14</v>
      </c>
      <c r="E585" s="31">
        <f t="shared" si="210"/>
        <v>3.5971223021582736E-3</v>
      </c>
      <c r="F585" s="31">
        <f t="shared" si="211"/>
        <v>7.5839653304442039E-3</v>
      </c>
      <c r="G585" s="11">
        <f t="shared" si="202"/>
        <v>0.75</v>
      </c>
      <c r="H585" s="25">
        <f t="shared" si="203"/>
        <v>2.6978417266187052E-3</v>
      </c>
      <c r="I585" s="2"/>
    </row>
    <row r="586" spans="1:9" s="32" customFormat="1" ht="15" x14ac:dyDescent="0.2">
      <c r="A586" s="39"/>
      <c r="B586" s="29" t="s">
        <v>148</v>
      </c>
      <c r="C586" s="7">
        <v>8</v>
      </c>
      <c r="D586" s="7">
        <v>27</v>
      </c>
      <c r="E586" s="31">
        <f t="shared" si="210"/>
        <v>3.5971223021582736E-3</v>
      </c>
      <c r="F586" s="31">
        <f t="shared" si="211"/>
        <v>1.4626218851570965E-2</v>
      </c>
      <c r="G586" s="11">
        <f t="shared" si="202"/>
        <v>2.375</v>
      </c>
      <c r="H586" s="25">
        <f t="shared" si="203"/>
        <v>8.5431654676258999E-3</v>
      </c>
      <c r="I586" s="2"/>
    </row>
    <row r="587" spans="1:9" s="32" customFormat="1" ht="15" x14ac:dyDescent="0.2">
      <c r="A587" s="39"/>
      <c r="B587" s="29" t="s">
        <v>328</v>
      </c>
      <c r="C587" s="7">
        <v>1137</v>
      </c>
      <c r="D587" s="7">
        <v>568</v>
      </c>
      <c r="E587" s="31">
        <f t="shared" si="210"/>
        <v>0.51124100719424459</v>
      </c>
      <c r="F587" s="31">
        <f t="shared" si="211"/>
        <v>0.30769230769230771</v>
      </c>
      <c r="G587" s="11">
        <f t="shared" si="202"/>
        <v>-0.50043975373790672</v>
      </c>
      <c r="H587" s="25">
        <f t="shared" si="203"/>
        <v>-0.25584532374100716</v>
      </c>
      <c r="I587" s="2"/>
    </row>
    <row r="588" spans="1:9" s="32" customFormat="1" ht="15" x14ac:dyDescent="0.2">
      <c r="A588" s="39"/>
      <c r="B588" s="29" t="s">
        <v>149</v>
      </c>
      <c r="C588" s="7">
        <v>257</v>
      </c>
      <c r="D588" s="7">
        <v>313</v>
      </c>
      <c r="E588" s="31">
        <f t="shared" si="210"/>
        <v>0.11555755395683454</v>
      </c>
      <c r="F588" s="31">
        <f t="shared" si="211"/>
        <v>0.1695557963163597</v>
      </c>
      <c r="G588" s="11">
        <f t="shared" si="202"/>
        <v>0.21789883268482491</v>
      </c>
      <c r="H588" s="25">
        <f t="shared" si="203"/>
        <v>2.5179856115107913E-2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9</v>
      </c>
      <c r="E589" s="31" t="str">
        <f t="shared" si="210"/>
        <v/>
      </c>
      <c r="F589" s="31">
        <f t="shared" si="211"/>
        <v>4.8754062838569879E-3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1</v>
      </c>
      <c r="D590" s="7">
        <v>31</v>
      </c>
      <c r="E590" s="31">
        <f t="shared" si="210"/>
        <v>4.496402877697842E-4</v>
      </c>
      <c r="F590" s="31">
        <f t="shared" si="211"/>
        <v>1.6793066088840736E-2</v>
      </c>
      <c r="G590" s="11">
        <f t="shared" si="202"/>
        <v>30</v>
      </c>
      <c r="H590" s="25">
        <f t="shared" si="203"/>
        <v>1.3489208633093526E-2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7</v>
      </c>
      <c r="D592" s="7">
        <v>2</v>
      </c>
      <c r="E592" s="31">
        <f t="shared" si="210"/>
        <v>3.1474820143884892E-3</v>
      </c>
      <c r="F592" s="31">
        <f t="shared" si="211"/>
        <v>1.0834236186348862E-3</v>
      </c>
      <c r="G592" s="11">
        <f t="shared" si="202"/>
        <v>-0.7142857142857143</v>
      </c>
      <c r="H592" s="25">
        <f t="shared" si="203"/>
        <v>-2.2482014388489208E-3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15</v>
      </c>
      <c r="D595" s="7">
        <v>16</v>
      </c>
      <c r="E595" s="31">
        <f t="shared" si="210"/>
        <v>6.7446043165467623E-3</v>
      </c>
      <c r="F595" s="31">
        <f t="shared" si="211"/>
        <v>8.6673889490790895E-3</v>
      </c>
      <c r="G595" s="11">
        <f t="shared" si="202"/>
        <v>6.6666666666666666E-2</v>
      </c>
      <c r="H595" s="25">
        <f t="shared" si="203"/>
        <v>4.4964028776978414E-4</v>
      </c>
      <c r="I595" s="2"/>
    </row>
    <row r="596" spans="1:9" s="32" customFormat="1" ht="15" x14ac:dyDescent="0.2">
      <c r="A596" s="39"/>
      <c r="B596" s="29" t="s">
        <v>514</v>
      </c>
      <c r="C596" s="7">
        <v>83</v>
      </c>
      <c r="D596" s="7">
        <v>385</v>
      </c>
      <c r="E596" s="31">
        <f t="shared" si="210"/>
        <v>3.7320143884892083E-2</v>
      </c>
      <c r="F596" s="31">
        <f t="shared" si="211"/>
        <v>0.20855904658721561</v>
      </c>
      <c r="G596" s="11">
        <f t="shared" si="202"/>
        <v>3.6385542168674698</v>
      </c>
      <c r="H596" s="25">
        <f t="shared" si="203"/>
        <v>0.13579136690647481</v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6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410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351</v>
      </c>
      <c r="C8" s="52">
        <f>+C18+C74+C169+C345+C570</f>
        <v>17872</v>
      </c>
      <c r="D8" s="52">
        <f>+D18+D74+D169+D345+D570</f>
        <v>19722</v>
      </c>
      <c r="E8" s="53">
        <f>+C8/C$8</f>
        <v>1</v>
      </c>
      <c r="F8" s="53">
        <f>+D8/D$8</f>
        <v>1</v>
      </c>
      <c r="G8" s="53">
        <f>+(D8-C8)/C8</f>
        <v>0.10351387645478961</v>
      </c>
      <c r="H8" s="54">
        <f>+E8*G8</f>
        <v>0.10351387645478961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180</v>
      </c>
      <c r="D9" s="24">
        <f>+D18</f>
        <v>170</v>
      </c>
      <c r="E9" s="25">
        <f t="shared" ref="E9:E13" si="0">C9/$C$8</f>
        <v>1.0071620411817368E-2</v>
      </c>
      <c r="F9" s="25">
        <f>D9/$D$8</f>
        <v>8.6198154345401082E-3</v>
      </c>
      <c r="G9" s="11">
        <f>+IF(OR(AND(D9=0),(C9=0)),"0",((D9-C9)/C9))</f>
        <v>-5.5555555555555552E-2</v>
      </c>
      <c r="H9" s="13">
        <f>+IF(OR(AND(E9=""),(G9="")),"",E9*G9)</f>
        <v>-5.5953446732318708E-4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1900</v>
      </c>
      <c r="D10" s="24">
        <f>+D74</f>
        <v>1350</v>
      </c>
      <c r="E10" s="25">
        <f t="shared" si="0"/>
        <v>0.10631154879140554</v>
      </c>
      <c r="F10" s="25">
        <f>D10/$D$8</f>
        <v>6.8451475509583207E-2</v>
      </c>
      <c r="G10" s="11">
        <f>+IF(OR(AND(D10=0),(C10=0)),"0",((D10-C10)/C10))</f>
        <v>-0.28947368421052633</v>
      </c>
      <c r="H10" s="13">
        <f>+IF(OR(AND(E10=""),(G10="")),"",E10*G10)</f>
        <v>-3.0774395702775289E-2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2119</v>
      </c>
      <c r="D11" s="24">
        <f>+D169</f>
        <v>2596</v>
      </c>
      <c r="E11" s="25">
        <f t="shared" si="0"/>
        <v>0.11856535362578335</v>
      </c>
      <c r="F11" s="25">
        <f>D11/$D$8</f>
        <v>0.13162965216509481</v>
      </c>
      <c r="G11" s="11">
        <f>+IF(OR(AND(D11=0),(C11=0)),"0",((D11-C11)/C11))</f>
        <v>0.22510618216139688</v>
      </c>
      <c r="H11" s="13">
        <f>+IF(OR(AND(E11=""),(G11="")),"",E11*G11)</f>
        <v>2.6689794091316027E-2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11124</v>
      </c>
      <c r="D12" s="24">
        <f>+D345</f>
        <v>13167</v>
      </c>
      <c r="E12" s="25">
        <f t="shared" si="0"/>
        <v>0.62242614145031339</v>
      </c>
      <c r="F12" s="25">
        <f>D12/$D$8</f>
        <v>0.66763005780346818</v>
      </c>
      <c r="G12" s="11">
        <f>+IF(OR(AND(D12=0),(C12=0)),"0",((D12-C12)/C12))</f>
        <v>0.1836569579288026</v>
      </c>
      <c r="H12" s="13">
        <f>+IF(OR(AND(E12=""),(G12="")),"",E12*G12)</f>
        <v>0.11431289167412714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2549</v>
      </c>
      <c r="D13" s="24">
        <f>+D570</f>
        <v>2439</v>
      </c>
      <c r="E13" s="25">
        <f t="shared" si="0"/>
        <v>0.1426253357206804</v>
      </c>
      <c r="F13" s="25">
        <f>D13/$D$8</f>
        <v>0.12366899908731366</v>
      </c>
      <c r="G13" s="11">
        <f>+IF(OR(AND(D13=0),(C13=0)),"0",((D13-C13)/C13))</f>
        <v>-4.3154178109062379E-2</v>
      </c>
      <c r="H13" s="13">
        <f>+IF(OR(AND(E13=""),(G13="")),"",E13*G13)</f>
        <v>-6.1548791405550583E-3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180</v>
      </c>
      <c r="D18" s="52">
        <f>SUM(D19:D68)</f>
        <v>170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-5.5555555555555552E-2</v>
      </c>
      <c r="H18" s="54">
        <f>+IF(OR(AND(E18=""),(G18="")),"",E18*G18)</f>
        <v>-5.5555555555555552E-2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0" t="str">
        <f t="shared" si="1"/>
        <v/>
      </c>
      <c r="F24" s="10">
        <f t="shared" si="2"/>
        <v>5.8823529411764705E-3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6</v>
      </c>
      <c r="D25" s="7">
        <v>2</v>
      </c>
      <c r="E25" s="40">
        <f t="shared" ref="E25" si="5">+IF(C25=0,"",C25/C$18)</f>
        <v>3.3333333333333333E-2</v>
      </c>
      <c r="F25" s="40">
        <f t="shared" ref="F25" si="6">+IF(D25=0,"",D25/D$18)</f>
        <v>1.1764705882352941E-2</v>
      </c>
      <c r="G25" s="11">
        <f t="shared" si="3"/>
        <v>-0.66666666666666663</v>
      </c>
      <c r="H25" s="25">
        <f t="shared" ref="H25" si="7">+IF(OR(AND(E25=""),(G25="")),"",E25*G25)</f>
        <v>-2.222222222222222E-2</v>
      </c>
      <c r="I25" s="2"/>
    </row>
    <row r="26" spans="1:9" ht="15" x14ac:dyDescent="0.2">
      <c r="B26" s="5" t="s">
        <v>2</v>
      </c>
      <c r="C26" s="7">
        <v>9</v>
      </c>
      <c r="D26" s="7">
        <v>3</v>
      </c>
      <c r="E26" s="10">
        <f t="shared" si="1"/>
        <v>0.05</v>
      </c>
      <c r="F26" s="10">
        <f t="shared" si="2"/>
        <v>1.7647058823529412E-2</v>
      </c>
      <c r="G26" s="11">
        <f t="shared" si="3"/>
        <v>-0.66666666666666663</v>
      </c>
      <c r="H26" s="13">
        <f t="shared" si="4"/>
        <v>-3.3333333333333333E-2</v>
      </c>
    </row>
    <row r="27" spans="1:9" ht="15" x14ac:dyDescent="0.2">
      <c r="B27" s="5" t="s">
        <v>559</v>
      </c>
      <c r="C27" s="7">
        <v>5</v>
      </c>
      <c r="D27" s="7">
        <v>1</v>
      </c>
      <c r="E27" s="10">
        <f t="shared" si="1"/>
        <v>2.7777777777777776E-2</v>
      </c>
      <c r="F27" s="10">
        <f t="shared" si="2"/>
        <v>5.8823529411764705E-3</v>
      </c>
      <c r="G27" s="11">
        <f t="shared" si="3"/>
        <v>-0.8</v>
      </c>
      <c r="H27" s="13">
        <f t="shared" si="4"/>
        <v>-2.2222222222222223E-2</v>
      </c>
    </row>
    <row r="28" spans="1:9" ht="15" x14ac:dyDescent="0.2">
      <c r="B28" s="5" t="s">
        <v>3</v>
      </c>
      <c r="C28" s="7">
        <v>17</v>
      </c>
      <c r="D28" s="7">
        <v>3</v>
      </c>
      <c r="E28" s="10">
        <f t="shared" si="1"/>
        <v>9.4444444444444442E-2</v>
      </c>
      <c r="F28" s="10">
        <f t="shared" si="2"/>
        <v>1.7647058823529412E-2</v>
      </c>
      <c r="G28" s="11">
        <f t="shared" si="3"/>
        <v>-0.82352941176470584</v>
      </c>
      <c r="H28" s="13">
        <f t="shared" si="4"/>
        <v>-7.7777777777777765E-2</v>
      </c>
    </row>
    <row r="29" spans="1:9" ht="15" x14ac:dyDescent="0.2">
      <c r="B29" s="5" t="s">
        <v>5</v>
      </c>
      <c r="C29" s="7">
        <v>29</v>
      </c>
      <c r="D29" s="7">
        <v>88</v>
      </c>
      <c r="E29" s="10">
        <f t="shared" si="1"/>
        <v>0.16111111111111112</v>
      </c>
      <c r="F29" s="10">
        <f t="shared" si="2"/>
        <v>0.51764705882352946</v>
      </c>
      <c r="G29" s="11">
        <f t="shared" si="3"/>
        <v>2.0344827586206895</v>
      </c>
      <c r="H29" s="13">
        <f t="shared" si="4"/>
        <v>0.32777777777777778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0">
        <f t="shared" si="1"/>
        <v>5.5555555555555558E-3</v>
      </c>
      <c r="F31" s="10" t="str">
        <f t="shared" si="2"/>
        <v/>
      </c>
      <c r="G31" s="11">
        <f t="shared" si="3"/>
        <v>-1</v>
      </c>
      <c r="H31" s="13">
        <f t="shared" si="4"/>
        <v>-5.5555555555555558E-3</v>
      </c>
    </row>
    <row r="32" spans="1:9" ht="15" x14ac:dyDescent="0.2">
      <c r="B32" s="5" t="s">
        <v>4</v>
      </c>
      <c r="C32" s="7">
        <v>1</v>
      </c>
      <c r="D32" s="7">
        <v>0</v>
      </c>
      <c r="E32" s="10">
        <f t="shared" si="1"/>
        <v>5.5555555555555558E-3</v>
      </c>
      <c r="F32" s="10" t="str">
        <f t="shared" si="2"/>
        <v/>
      </c>
      <c r="G32" s="11">
        <f t="shared" si="3"/>
        <v>-1</v>
      </c>
      <c r="H32" s="13">
        <f t="shared" si="4"/>
        <v>-5.5555555555555558E-3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4</v>
      </c>
      <c r="D35" s="7">
        <v>8</v>
      </c>
      <c r="E35" s="10">
        <f t="shared" si="1"/>
        <v>2.2222222222222223E-2</v>
      </c>
      <c r="F35" s="10">
        <f t="shared" si="2"/>
        <v>4.7058823529411764E-2</v>
      </c>
      <c r="G35" s="11">
        <f t="shared" si="3"/>
        <v>1</v>
      </c>
      <c r="H35" s="13">
        <f t="shared" si="4"/>
        <v>2.2222222222222223E-2</v>
      </c>
    </row>
    <row r="36" spans="2:8" ht="15" x14ac:dyDescent="0.2">
      <c r="B36" s="5" t="s">
        <v>159</v>
      </c>
      <c r="C36" s="7">
        <v>1</v>
      </c>
      <c r="D36" s="7">
        <v>1</v>
      </c>
      <c r="E36" s="10">
        <f t="shared" si="1"/>
        <v>5.5555555555555558E-3</v>
      </c>
      <c r="F36" s="10">
        <f t="shared" si="2"/>
        <v>5.8823529411764705E-3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160</v>
      </c>
      <c r="C37" s="7">
        <v>0</v>
      </c>
      <c r="D37" s="7">
        <v>1</v>
      </c>
      <c r="E37" s="10" t="str">
        <f t="shared" si="1"/>
        <v/>
      </c>
      <c r="F37" s="10">
        <f t="shared" si="2"/>
        <v>5.8823529411764705E-3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3</v>
      </c>
      <c r="D38" s="7">
        <v>1</v>
      </c>
      <c r="E38" s="10">
        <f t="shared" si="1"/>
        <v>1.6666666666666666E-2</v>
      </c>
      <c r="F38" s="10">
        <f t="shared" si="2"/>
        <v>5.8823529411764705E-3</v>
      </c>
      <c r="G38" s="11">
        <f t="shared" si="3"/>
        <v>-0.66666666666666663</v>
      </c>
      <c r="H38" s="13">
        <f t="shared" si="4"/>
        <v>-1.111111111111111E-2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7</v>
      </c>
      <c r="D43" s="7">
        <v>6</v>
      </c>
      <c r="E43" s="10">
        <f t="shared" si="1"/>
        <v>3.888888888888889E-2</v>
      </c>
      <c r="F43" s="10">
        <f t="shared" si="2"/>
        <v>3.5294117647058823E-2</v>
      </c>
      <c r="G43" s="11">
        <f t="shared" si="3"/>
        <v>-0.14285714285714285</v>
      </c>
      <c r="H43" s="13">
        <f t="shared" si="4"/>
        <v>-5.5555555555555558E-3</v>
      </c>
    </row>
    <row r="44" spans="2:8" ht="15" x14ac:dyDescent="0.2">
      <c r="B44" s="5" t="s">
        <v>166</v>
      </c>
      <c r="C44" s="7">
        <v>3</v>
      </c>
      <c r="D44" s="7">
        <v>2</v>
      </c>
      <c r="E44" s="10">
        <f t="shared" si="1"/>
        <v>1.6666666666666666E-2</v>
      </c>
      <c r="F44" s="10">
        <f t="shared" si="2"/>
        <v>1.1764705882352941E-2</v>
      </c>
      <c r="G44" s="11">
        <f t="shared" si="3"/>
        <v>-0.33333333333333331</v>
      </c>
      <c r="H44" s="13">
        <f t="shared" si="4"/>
        <v>-5.5555555555555549E-3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60</v>
      </c>
      <c r="D49" s="7">
        <v>16</v>
      </c>
      <c r="E49" s="10">
        <f t="shared" si="1"/>
        <v>0.33333333333333331</v>
      </c>
      <c r="F49" s="10">
        <f t="shared" si="2"/>
        <v>9.4117647058823528E-2</v>
      </c>
      <c r="G49" s="11">
        <f t="shared" si="3"/>
        <v>-0.73333333333333328</v>
      </c>
      <c r="H49" s="13">
        <f t="shared" si="4"/>
        <v>-0.24444444444444441</v>
      </c>
    </row>
    <row r="50" spans="1:9" ht="15" x14ac:dyDescent="0.2">
      <c r="B50" s="5" t="s">
        <v>561</v>
      </c>
      <c r="C50" s="7">
        <v>1</v>
      </c>
      <c r="D50" s="7">
        <v>2</v>
      </c>
      <c r="E50" s="10">
        <f t="shared" si="1"/>
        <v>5.5555555555555558E-3</v>
      </c>
      <c r="F50" s="10">
        <f t="shared" si="2"/>
        <v>1.1764705882352941E-2</v>
      </c>
      <c r="G50" s="11">
        <f t="shared" si="3"/>
        <v>1</v>
      </c>
      <c r="H50" s="13">
        <f t="shared" si="4"/>
        <v>5.5555555555555558E-3</v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1</v>
      </c>
      <c r="E52" s="10" t="str">
        <f t="shared" si="1"/>
        <v/>
      </c>
      <c r="F52" s="10">
        <f t="shared" si="2"/>
        <v>5.8823529411764705E-3</v>
      </c>
      <c r="G52" s="11">
        <f t="shared" si="3"/>
        <v>1</v>
      </c>
      <c r="H52" s="13" t="str">
        <f t="shared" si="4"/>
        <v/>
      </c>
    </row>
    <row r="53" spans="1:9" ht="15" x14ac:dyDescent="0.2">
      <c r="B53" s="5" t="s">
        <v>421</v>
      </c>
      <c r="C53" s="7">
        <v>4</v>
      </c>
      <c r="D53" s="7">
        <v>1</v>
      </c>
      <c r="E53" s="10">
        <f t="shared" si="1"/>
        <v>2.2222222222222223E-2</v>
      </c>
      <c r="F53" s="10">
        <f t="shared" si="2"/>
        <v>5.8823529411764705E-3</v>
      </c>
      <c r="G53" s="11">
        <f t="shared" si="3"/>
        <v>-0.75</v>
      </c>
      <c r="H53" s="13">
        <f t="shared" si="4"/>
        <v>-1.6666666666666666E-2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1</v>
      </c>
      <c r="E58" s="10" t="str">
        <f t="shared" si="1"/>
        <v/>
      </c>
      <c r="F58" s="10">
        <f t="shared" si="2"/>
        <v>5.8823529411764705E-3</v>
      </c>
      <c r="G58" s="11">
        <f t="shared" si="3"/>
        <v>1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1</v>
      </c>
      <c r="D60" s="7">
        <v>4</v>
      </c>
      <c r="E60" s="10">
        <f t="shared" si="1"/>
        <v>5.5555555555555558E-3</v>
      </c>
      <c r="F60" s="10">
        <f t="shared" si="2"/>
        <v>2.3529411764705882E-2</v>
      </c>
      <c r="G60" s="11">
        <f t="shared" si="3"/>
        <v>3</v>
      </c>
      <c r="H60" s="13">
        <f t="shared" si="4"/>
        <v>1.6666666666666666E-2</v>
      </c>
    </row>
    <row r="61" spans="1:9" ht="15" x14ac:dyDescent="0.2">
      <c r="B61" s="5" t="s">
        <v>170</v>
      </c>
      <c r="C61" s="7">
        <v>0</v>
      </c>
      <c r="D61" s="7">
        <v>1</v>
      </c>
      <c r="E61" s="10" t="str">
        <f t="shared" si="1"/>
        <v/>
      </c>
      <c r="F61" s="10">
        <f t="shared" si="2"/>
        <v>5.8823529411764705E-3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0">
        <f t="shared" si="1"/>
        <v>5.5555555555555558E-3</v>
      </c>
      <c r="F62" s="10" t="str">
        <f t="shared" si="2"/>
        <v/>
      </c>
      <c r="G62" s="11">
        <f t="shared" si="3"/>
        <v>-1</v>
      </c>
      <c r="H62" s="13">
        <f t="shared" si="4"/>
        <v>-5.5555555555555558E-3</v>
      </c>
    </row>
    <row r="63" spans="1:9" s="32" customFormat="1" ht="15" x14ac:dyDescent="0.2">
      <c r="A63" s="48"/>
      <c r="B63" s="29" t="s">
        <v>585</v>
      </c>
      <c r="C63" s="30">
        <v>14</v>
      </c>
      <c r="D63" s="7">
        <v>15</v>
      </c>
      <c r="E63" s="40">
        <f t="shared" ref="E63:E64" si="11">+IF(C63=0,"",C63/C$18)</f>
        <v>7.7777777777777779E-2</v>
      </c>
      <c r="F63" s="40">
        <f t="shared" ref="F63:F64" si="12">+IF(D63=0,"",D63/D$18)</f>
        <v>8.8235294117647065E-2</v>
      </c>
      <c r="G63" s="11">
        <f t="shared" si="3"/>
        <v>7.1428571428571425E-2</v>
      </c>
      <c r="H63" s="25">
        <f t="shared" ref="H63:H64" si="13">+IF(OR(AND(E63=""),(G63="")),"",E63*G63)</f>
        <v>5.5555555555555558E-3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1</v>
      </c>
      <c r="E65" s="10">
        <f t="shared" si="1"/>
        <v>5.5555555555555558E-3</v>
      </c>
      <c r="F65" s="10">
        <f t="shared" si="2"/>
        <v>5.8823529411764705E-3</v>
      </c>
      <c r="G65" s="11">
        <f t="shared" si="3"/>
        <v>0</v>
      </c>
      <c r="H65" s="13">
        <f t="shared" si="4"/>
        <v>0</v>
      </c>
    </row>
    <row r="66" spans="1:9" ht="15" x14ac:dyDescent="0.2">
      <c r="B66" s="5" t="s">
        <v>15</v>
      </c>
      <c r="C66" s="7">
        <v>7</v>
      </c>
      <c r="D66" s="7">
        <v>7</v>
      </c>
      <c r="E66" s="10">
        <f t="shared" si="1"/>
        <v>3.888888888888889E-2</v>
      </c>
      <c r="F66" s="10">
        <f t="shared" si="2"/>
        <v>4.1176470588235294E-2</v>
      </c>
      <c r="G66" s="11">
        <f t="shared" si="3"/>
        <v>0</v>
      </c>
      <c r="H66" s="13">
        <f t="shared" si="4"/>
        <v>0</v>
      </c>
    </row>
    <row r="67" spans="1:9" ht="15" x14ac:dyDescent="0.2">
      <c r="B67" s="5" t="s">
        <v>173</v>
      </c>
      <c r="C67" s="7">
        <v>5</v>
      </c>
      <c r="D67" s="7">
        <v>4</v>
      </c>
      <c r="E67" s="10">
        <f t="shared" si="1"/>
        <v>2.7777777777777776E-2</v>
      </c>
      <c r="F67" s="10">
        <f t="shared" si="2"/>
        <v>2.3529411764705882E-2</v>
      </c>
      <c r="G67" s="11">
        <f t="shared" si="3"/>
        <v>-0.2</v>
      </c>
      <c r="H67" s="13">
        <f t="shared" si="4"/>
        <v>-5.5555555555555558E-3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1900</v>
      </c>
      <c r="D74" s="52">
        <f>SUM(D75:D163)</f>
        <v>1350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-0.28947368421052633</v>
      </c>
      <c r="H74" s="54">
        <f>+IF(OR(AND(E74=""),(G74="")),"",E74*G74)</f>
        <v>-0.28947368421052633</v>
      </c>
    </row>
    <row r="75" spans="1:9" s="32" customFormat="1" ht="15" x14ac:dyDescent="0.2">
      <c r="A75" s="39"/>
      <c r="B75" s="29" t="s">
        <v>423</v>
      </c>
      <c r="C75" s="7">
        <v>22</v>
      </c>
      <c r="D75" s="7">
        <v>18</v>
      </c>
      <c r="E75" s="31">
        <f>+IF(C75=0,"",C75/C$74)</f>
        <v>1.1578947368421053E-2</v>
      </c>
      <c r="F75" s="31">
        <f>+IF(D75=0,"",D75/D$74)</f>
        <v>1.3333333333333334E-2</v>
      </c>
      <c r="G75" s="11">
        <f t="shared" ref="G75:G138" si="14">+IF(AND(C75=0,D75=0)," ",IF(C75=0,1,IF(D75=0,-1,(D75-C75)/C75)))</f>
        <v>-0.18181818181818182</v>
      </c>
      <c r="H75" s="25">
        <f>+IF(OR(AND(E75=""),(G75="")),"",E75*G75)</f>
        <v>-2.1052631578947368E-3</v>
      </c>
      <c r="I75" s="2"/>
    </row>
    <row r="76" spans="1:9" s="32" customFormat="1" ht="15" x14ac:dyDescent="0.2">
      <c r="A76" s="39"/>
      <c r="B76" s="29" t="s">
        <v>563</v>
      </c>
      <c r="C76" s="7">
        <v>10</v>
      </c>
      <c r="D76" s="7">
        <v>45</v>
      </c>
      <c r="E76" s="31">
        <f t="shared" ref="E76:E148" si="15">+IF(C76=0,"",C76/C$74)</f>
        <v>5.263157894736842E-3</v>
      </c>
      <c r="F76" s="31">
        <f t="shared" ref="F76:F148" si="16">+IF(D76=0,"",D76/D$74)</f>
        <v>3.3333333333333333E-2</v>
      </c>
      <c r="G76" s="11">
        <f t="shared" si="14"/>
        <v>3.5</v>
      </c>
      <c r="H76" s="25">
        <f t="shared" ref="H76:H148" si="17">+IF(OR(AND(E76=""),(G76="")),"",E76*G76)</f>
        <v>1.8421052631578946E-2</v>
      </c>
      <c r="I76" s="2"/>
    </row>
    <row r="77" spans="1:9" s="32" customFormat="1" ht="15" x14ac:dyDescent="0.2">
      <c r="A77" s="39"/>
      <c r="B77" s="29" t="s">
        <v>516</v>
      </c>
      <c r="C77" s="7">
        <v>6</v>
      </c>
      <c r="D77" s="7">
        <v>10</v>
      </c>
      <c r="E77" s="31">
        <f t="shared" ref="E77" si="18">+IF(C77=0,"",C77/C$74)</f>
        <v>3.1578947368421052E-3</v>
      </c>
      <c r="F77" s="31">
        <f t="shared" ref="F77" si="19">+IF(D77=0,"",D77/D$74)</f>
        <v>7.4074074074074077E-3</v>
      </c>
      <c r="G77" s="11">
        <f t="shared" si="14"/>
        <v>0.66666666666666663</v>
      </c>
      <c r="H77" s="25">
        <f t="shared" ref="H77" si="20">+IF(OR(AND(E77=""),(G77="")),"",E77*G77)</f>
        <v>2.1052631578947368E-3</v>
      </c>
      <c r="I77" s="2"/>
    </row>
    <row r="78" spans="1:9" s="32" customFormat="1" ht="15" x14ac:dyDescent="0.2">
      <c r="A78" s="39"/>
      <c r="B78" s="29" t="s">
        <v>564</v>
      </c>
      <c r="C78" s="7">
        <v>75</v>
      </c>
      <c r="D78" s="7">
        <v>53</v>
      </c>
      <c r="E78" s="31">
        <f t="shared" si="15"/>
        <v>3.9473684210526314E-2</v>
      </c>
      <c r="F78" s="31">
        <f t="shared" si="16"/>
        <v>3.9259259259259258E-2</v>
      </c>
      <c r="G78" s="11">
        <f t="shared" si="14"/>
        <v>-0.29333333333333333</v>
      </c>
      <c r="H78" s="25">
        <f t="shared" si="17"/>
        <v>-1.1578947368421052E-2</v>
      </c>
      <c r="I78" s="2"/>
    </row>
    <row r="79" spans="1:9" s="32" customFormat="1" ht="15" x14ac:dyDescent="0.2">
      <c r="A79" s="39"/>
      <c r="B79" s="29" t="s">
        <v>175</v>
      </c>
      <c r="C79" s="7">
        <v>31</v>
      </c>
      <c r="D79" s="7">
        <v>309</v>
      </c>
      <c r="E79" s="31">
        <f t="shared" si="15"/>
        <v>1.6315789473684211E-2</v>
      </c>
      <c r="F79" s="31">
        <f t="shared" si="16"/>
        <v>0.22888888888888889</v>
      </c>
      <c r="G79" s="11">
        <f t="shared" si="14"/>
        <v>8.9677419354838701</v>
      </c>
      <c r="H79" s="25">
        <f t="shared" si="17"/>
        <v>0.1463157894736842</v>
      </c>
      <c r="I79" s="2"/>
    </row>
    <row r="80" spans="1:9" s="32" customFormat="1" ht="15" x14ac:dyDescent="0.2">
      <c r="A80" s="39"/>
      <c r="B80" s="29" t="s">
        <v>16</v>
      </c>
      <c r="C80" s="7">
        <v>11</v>
      </c>
      <c r="D80" s="7">
        <v>9</v>
      </c>
      <c r="E80" s="31">
        <f t="shared" si="15"/>
        <v>5.7894736842105266E-3</v>
      </c>
      <c r="F80" s="31">
        <f t="shared" si="16"/>
        <v>6.6666666666666671E-3</v>
      </c>
      <c r="G80" s="11">
        <f t="shared" si="14"/>
        <v>-0.18181818181818182</v>
      </c>
      <c r="H80" s="25">
        <f t="shared" si="17"/>
        <v>-1.0526315789473684E-3</v>
      </c>
      <c r="I80" s="2"/>
    </row>
    <row r="81" spans="1:9" s="32" customFormat="1" ht="15" x14ac:dyDescent="0.2">
      <c r="A81" s="39"/>
      <c r="B81" s="29" t="s">
        <v>35</v>
      </c>
      <c r="C81" s="7">
        <v>1</v>
      </c>
      <c r="D81" s="7">
        <v>14</v>
      </c>
      <c r="E81" s="31">
        <f t="shared" ref="E81" si="21">+IF(C81=0,"",C81/C$74)</f>
        <v>5.263157894736842E-4</v>
      </c>
      <c r="F81" s="31">
        <f t="shared" ref="F81" si="22">+IF(D81=0,"",D81/D$74)</f>
        <v>1.037037037037037E-2</v>
      </c>
      <c r="G81" s="11">
        <f t="shared" si="14"/>
        <v>13</v>
      </c>
      <c r="H81" s="25">
        <f t="shared" ref="H81" si="23">+IF(OR(AND(E81=""),(G81="")),"",E81*G81)</f>
        <v>6.8421052631578941E-3</v>
      </c>
      <c r="I81" s="2"/>
    </row>
    <row r="82" spans="1:9" s="32" customFormat="1" ht="15" x14ac:dyDescent="0.2">
      <c r="A82" s="39"/>
      <c r="B82" s="29" t="s">
        <v>176</v>
      </c>
      <c r="C82" s="7">
        <v>2</v>
      </c>
      <c r="D82" s="7">
        <v>0</v>
      </c>
      <c r="E82" s="31">
        <f t="shared" si="15"/>
        <v>1.0526315789473684E-3</v>
      </c>
      <c r="F82" s="31" t="str">
        <f t="shared" si="16"/>
        <v/>
      </c>
      <c r="G82" s="11">
        <f t="shared" si="14"/>
        <v>-1</v>
      </c>
      <c r="H82" s="25">
        <f t="shared" si="17"/>
        <v>-1.0526315789473684E-3</v>
      </c>
      <c r="I82" s="2"/>
    </row>
    <row r="83" spans="1:9" s="32" customFormat="1" ht="15" x14ac:dyDescent="0.2">
      <c r="A83" s="39"/>
      <c r="B83" s="29" t="s">
        <v>177</v>
      </c>
      <c r="C83" s="7">
        <v>10</v>
      </c>
      <c r="D83" s="7">
        <v>7</v>
      </c>
      <c r="E83" s="31">
        <f t="shared" si="15"/>
        <v>5.263157894736842E-3</v>
      </c>
      <c r="F83" s="31">
        <f t="shared" si="16"/>
        <v>5.185185185185185E-3</v>
      </c>
      <c r="G83" s="11">
        <f t="shared" si="14"/>
        <v>-0.3</v>
      </c>
      <c r="H83" s="25">
        <f t="shared" si="17"/>
        <v>-1.5789473684210526E-3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5</v>
      </c>
      <c r="D86" s="7">
        <v>0</v>
      </c>
      <c r="E86" s="31">
        <f t="shared" si="15"/>
        <v>2.631578947368421E-3</v>
      </c>
      <c r="F86" s="31" t="str">
        <f t="shared" si="16"/>
        <v/>
      </c>
      <c r="G86" s="11">
        <f t="shared" si="14"/>
        <v>-1</v>
      </c>
      <c r="H86" s="25">
        <f t="shared" si="17"/>
        <v>-2.631578947368421E-3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0</v>
      </c>
      <c r="E87" s="31">
        <f t="shared" si="15"/>
        <v>5.263157894736842E-4</v>
      </c>
      <c r="F87" s="31" t="str">
        <f t="shared" si="16"/>
        <v/>
      </c>
      <c r="G87" s="11">
        <f t="shared" si="14"/>
        <v>-1</v>
      </c>
      <c r="H87" s="25">
        <f t="shared" si="17"/>
        <v>-5.263157894736842E-4</v>
      </c>
      <c r="I87" s="2"/>
    </row>
    <row r="88" spans="1:9" s="32" customFormat="1" ht="15" x14ac:dyDescent="0.2">
      <c r="A88" s="39"/>
      <c r="B88" s="29" t="s">
        <v>180</v>
      </c>
      <c r="C88" s="7">
        <v>1</v>
      </c>
      <c r="D88" s="7">
        <v>2</v>
      </c>
      <c r="E88" s="31">
        <f t="shared" si="15"/>
        <v>5.263157894736842E-4</v>
      </c>
      <c r="F88" s="31">
        <f t="shared" si="16"/>
        <v>1.4814814814814814E-3</v>
      </c>
      <c r="G88" s="11">
        <f t="shared" si="14"/>
        <v>1</v>
      </c>
      <c r="H88" s="25">
        <f t="shared" si="17"/>
        <v>5.263157894736842E-4</v>
      </c>
      <c r="I88" s="2"/>
    </row>
    <row r="89" spans="1:9" s="32" customFormat="1" ht="15" x14ac:dyDescent="0.2">
      <c r="A89" s="39"/>
      <c r="B89" s="29" t="s">
        <v>565</v>
      </c>
      <c r="C89" s="7">
        <v>11</v>
      </c>
      <c r="D89" s="7">
        <v>10</v>
      </c>
      <c r="E89" s="31">
        <f t="shared" ref="E89" si="24">+IF(C89=0,"",C89/C$74)</f>
        <v>5.7894736842105266E-3</v>
      </c>
      <c r="F89" s="31">
        <f t="shared" ref="F89" si="25">+IF(D89=0,"",D89/D$74)</f>
        <v>7.4074074074074077E-3</v>
      </c>
      <c r="G89" s="11">
        <f t="shared" si="14"/>
        <v>-9.0909090909090912E-2</v>
      </c>
      <c r="H89" s="25">
        <f t="shared" ref="H89" si="26">+IF(OR(AND(E89=""),(G89="")),"",E89*G89)</f>
        <v>-5.263157894736842E-4</v>
      </c>
      <c r="I89" s="2"/>
    </row>
    <row r="90" spans="1:9" s="32" customFormat="1" ht="15" x14ac:dyDescent="0.2">
      <c r="A90" s="39"/>
      <c r="B90" s="29" t="s">
        <v>181</v>
      </c>
      <c r="C90" s="7">
        <v>60</v>
      </c>
      <c r="D90" s="7">
        <v>23</v>
      </c>
      <c r="E90" s="31">
        <f t="shared" si="15"/>
        <v>3.1578947368421054E-2</v>
      </c>
      <c r="F90" s="31">
        <f t="shared" si="16"/>
        <v>1.7037037037037038E-2</v>
      </c>
      <c r="G90" s="11">
        <f t="shared" si="14"/>
        <v>-0.6166666666666667</v>
      </c>
      <c r="H90" s="25">
        <f t="shared" si="17"/>
        <v>-1.9473684210526317E-2</v>
      </c>
      <c r="I90" s="2"/>
    </row>
    <row r="91" spans="1:9" s="32" customFormat="1" ht="15" x14ac:dyDescent="0.2">
      <c r="A91" s="39"/>
      <c r="B91" s="29" t="s">
        <v>182</v>
      </c>
      <c r="C91" s="7">
        <v>12</v>
      </c>
      <c r="D91" s="7">
        <v>10</v>
      </c>
      <c r="E91" s="31">
        <f t="shared" si="15"/>
        <v>6.3157894736842104E-3</v>
      </c>
      <c r="F91" s="31">
        <f t="shared" si="16"/>
        <v>7.4074074074074077E-3</v>
      </c>
      <c r="G91" s="11">
        <f t="shared" si="14"/>
        <v>-0.16666666666666666</v>
      </c>
      <c r="H91" s="25">
        <f t="shared" si="17"/>
        <v>-1.0526315789473684E-3</v>
      </c>
      <c r="I91" s="2"/>
    </row>
    <row r="92" spans="1:9" s="32" customFormat="1" ht="15" x14ac:dyDescent="0.2">
      <c r="A92" s="39"/>
      <c r="B92" s="29" t="s">
        <v>21</v>
      </c>
      <c r="C92" s="7">
        <v>10</v>
      </c>
      <c r="D92" s="7">
        <v>7</v>
      </c>
      <c r="E92" s="31">
        <f t="shared" si="15"/>
        <v>5.263157894736842E-3</v>
      </c>
      <c r="F92" s="31">
        <f t="shared" si="16"/>
        <v>5.185185185185185E-3</v>
      </c>
      <c r="G92" s="11">
        <f t="shared" si="14"/>
        <v>-0.3</v>
      </c>
      <c r="H92" s="25">
        <f t="shared" si="17"/>
        <v>-1.5789473684210526E-3</v>
      </c>
      <c r="I92" s="2"/>
    </row>
    <row r="93" spans="1:9" s="32" customFormat="1" ht="15" x14ac:dyDescent="0.2">
      <c r="A93" s="39"/>
      <c r="B93" s="29" t="s">
        <v>425</v>
      </c>
      <c r="C93" s="7">
        <v>34</v>
      </c>
      <c r="D93" s="7">
        <v>7</v>
      </c>
      <c r="E93" s="31">
        <f t="shared" si="15"/>
        <v>1.7894736842105262E-2</v>
      </c>
      <c r="F93" s="31">
        <f t="shared" si="16"/>
        <v>5.185185185185185E-3</v>
      </c>
      <c r="G93" s="11">
        <f t="shared" si="14"/>
        <v>-0.79411764705882348</v>
      </c>
      <c r="H93" s="25">
        <f t="shared" si="17"/>
        <v>-1.4210526315789472E-2</v>
      </c>
      <c r="I93" s="2"/>
    </row>
    <row r="94" spans="1:9" s="32" customFormat="1" ht="15" x14ac:dyDescent="0.2">
      <c r="A94" s="39"/>
      <c r="B94" s="29" t="s">
        <v>183</v>
      </c>
      <c r="C94" s="7">
        <v>5</v>
      </c>
      <c r="D94" s="7">
        <v>0</v>
      </c>
      <c r="E94" s="31">
        <f t="shared" si="15"/>
        <v>2.631578947368421E-3</v>
      </c>
      <c r="F94" s="31" t="str">
        <f t="shared" si="16"/>
        <v/>
      </c>
      <c r="G94" s="11">
        <f t="shared" si="14"/>
        <v>-1</v>
      </c>
      <c r="H94" s="25">
        <f t="shared" si="17"/>
        <v>-2.631578947368421E-3</v>
      </c>
      <c r="I94" s="2"/>
    </row>
    <row r="95" spans="1:9" s="32" customFormat="1" ht="15" x14ac:dyDescent="0.2">
      <c r="A95" s="39"/>
      <c r="B95" s="29" t="s">
        <v>520</v>
      </c>
      <c r="C95" s="7">
        <v>3</v>
      </c>
      <c r="D95" s="7">
        <v>4</v>
      </c>
      <c r="E95" s="31">
        <f t="shared" ref="E95:E96" si="27">+IF(C95=0,"",C95/C$74)</f>
        <v>1.5789473684210526E-3</v>
      </c>
      <c r="F95" s="31">
        <f t="shared" ref="F95:F96" si="28">+IF(D95=0,"",D95/D$74)</f>
        <v>2.9629629629629628E-3</v>
      </c>
      <c r="G95" s="11">
        <f t="shared" si="14"/>
        <v>0.33333333333333331</v>
      </c>
      <c r="H95" s="25">
        <f t="shared" ref="H95:H96" si="29">+IF(OR(AND(E95=""),(G95="")),"",E95*G95)</f>
        <v>5.263157894736842E-4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7</v>
      </c>
      <c r="E96" s="31" t="str">
        <f t="shared" si="27"/>
        <v/>
      </c>
      <c r="F96" s="31">
        <f t="shared" si="28"/>
        <v>5.185185185185185E-3</v>
      </c>
      <c r="G96" s="11">
        <f t="shared" si="14"/>
        <v>1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47</v>
      </c>
      <c r="D98" s="7">
        <v>20</v>
      </c>
      <c r="E98" s="31">
        <f t="shared" si="15"/>
        <v>2.4736842105263158E-2</v>
      </c>
      <c r="F98" s="31">
        <f t="shared" si="16"/>
        <v>1.4814814814814815E-2</v>
      </c>
      <c r="G98" s="11">
        <f t="shared" si="14"/>
        <v>-0.57446808510638303</v>
      </c>
      <c r="H98" s="25">
        <f t="shared" si="17"/>
        <v>-1.4210526315789476E-2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276</v>
      </c>
      <c r="D102" s="7">
        <v>115</v>
      </c>
      <c r="E102" s="31">
        <f t="shared" si="15"/>
        <v>0.14526315789473684</v>
      </c>
      <c r="F102" s="31">
        <f t="shared" si="16"/>
        <v>8.5185185185185183E-2</v>
      </c>
      <c r="G102" s="11">
        <f t="shared" si="14"/>
        <v>-0.58333333333333337</v>
      </c>
      <c r="H102" s="25">
        <f t="shared" si="17"/>
        <v>-8.4736842105263166E-2</v>
      </c>
      <c r="I102" s="2"/>
    </row>
    <row r="103" spans="1:9" s="32" customFormat="1" ht="15" x14ac:dyDescent="0.2">
      <c r="A103" s="39"/>
      <c r="B103" s="29" t="s">
        <v>426</v>
      </c>
      <c r="C103" s="7">
        <v>14</v>
      </c>
      <c r="D103" s="7">
        <v>6</v>
      </c>
      <c r="E103" s="31">
        <f t="shared" si="15"/>
        <v>7.3684210526315788E-3</v>
      </c>
      <c r="F103" s="31">
        <f t="shared" si="16"/>
        <v>4.4444444444444444E-3</v>
      </c>
      <c r="G103" s="11">
        <f t="shared" si="14"/>
        <v>-0.5714285714285714</v>
      </c>
      <c r="H103" s="25">
        <f t="shared" si="17"/>
        <v>-4.2105263157894736E-3</v>
      </c>
      <c r="I103" s="2"/>
    </row>
    <row r="104" spans="1:9" s="32" customFormat="1" ht="15" x14ac:dyDescent="0.2">
      <c r="A104" s="39"/>
      <c r="B104" s="29" t="s">
        <v>18</v>
      </c>
      <c r="C104" s="7">
        <v>4</v>
      </c>
      <c r="D104" s="7">
        <v>6</v>
      </c>
      <c r="E104" s="31">
        <f t="shared" si="15"/>
        <v>2.1052631578947368E-3</v>
      </c>
      <c r="F104" s="31">
        <f t="shared" si="16"/>
        <v>4.4444444444444444E-3</v>
      </c>
      <c r="G104" s="11">
        <f t="shared" si="14"/>
        <v>0.5</v>
      </c>
      <c r="H104" s="25">
        <f t="shared" si="17"/>
        <v>1.0526315789473684E-3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30</v>
      </c>
      <c r="D107" s="7">
        <v>8</v>
      </c>
      <c r="E107" s="31">
        <f t="shared" ref="E107" si="33">+IF(C107=0,"",C107/C$74)</f>
        <v>1.5789473684210527E-2</v>
      </c>
      <c r="F107" s="31">
        <f t="shared" ref="F107" si="34">+IF(D107=0,"",D107/D$74)</f>
        <v>5.9259259259259256E-3</v>
      </c>
      <c r="G107" s="11">
        <f t="shared" si="14"/>
        <v>-0.73333333333333328</v>
      </c>
      <c r="H107" s="25">
        <f t="shared" ref="H107" si="35">+IF(OR(AND(E107=""),(G107="")),"",E107*G107)</f>
        <v>-1.1578947368421052E-2</v>
      </c>
      <c r="I107" s="2"/>
    </row>
    <row r="108" spans="1:9" s="32" customFormat="1" ht="15" x14ac:dyDescent="0.2">
      <c r="A108" s="39"/>
      <c r="B108" s="29" t="s">
        <v>187</v>
      </c>
      <c r="C108" s="7">
        <v>6</v>
      </c>
      <c r="D108" s="7">
        <v>3</v>
      </c>
      <c r="E108" s="31">
        <f t="shared" si="15"/>
        <v>3.1578947368421052E-3</v>
      </c>
      <c r="F108" s="31">
        <f t="shared" si="16"/>
        <v>2.2222222222222222E-3</v>
      </c>
      <c r="G108" s="11">
        <f t="shared" si="14"/>
        <v>-0.5</v>
      </c>
      <c r="H108" s="25">
        <f t="shared" si="17"/>
        <v>-1.5789473684210526E-3</v>
      </c>
      <c r="I108" s="2"/>
    </row>
    <row r="109" spans="1:9" s="32" customFormat="1" ht="15" x14ac:dyDescent="0.2">
      <c r="A109" s="39"/>
      <c r="B109" s="29" t="s">
        <v>188</v>
      </c>
      <c r="C109" s="7">
        <v>67</v>
      </c>
      <c r="D109" s="7">
        <v>83</v>
      </c>
      <c r="E109" s="31">
        <f t="shared" si="15"/>
        <v>3.5263157894736843E-2</v>
      </c>
      <c r="F109" s="31">
        <f t="shared" si="16"/>
        <v>6.1481481481481484E-2</v>
      </c>
      <c r="G109" s="11">
        <f t="shared" si="14"/>
        <v>0.23880597014925373</v>
      </c>
      <c r="H109" s="25">
        <f t="shared" si="17"/>
        <v>8.4210526315789472E-3</v>
      </c>
      <c r="I109" s="2"/>
    </row>
    <row r="110" spans="1:9" s="32" customFormat="1" ht="15" x14ac:dyDescent="0.2">
      <c r="A110" s="39"/>
      <c r="B110" s="29" t="s">
        <v>602</v>
      </c>
      <c r="C110" s="7">
        <v>42</v>
      </c>
      <c r="D110" s="7">
        <v>26</v>
      </c>
      <c r="E110" s="31">
        <f t="shared" si="15"/>
        <v>2.2105263157894735E-2</v>
      </c>
      <c r="F110" s="31">
        <f t="shared" si="16"/>
        <v>1.9259259259259261E-2</v>
      </c>
      <c r="G110" s="11">
        <f t="shared" si="14"/>
        <v>-0.38095238095238093</v>
      </c>
      <c r="H110" s="25">
        <f t="shared" si="17"/>
        <v>-8.4210526315789472E-3</v>
      </c>
      <c r="I110" s="2"/>
    </row>
    <row r="111" spans="1:9" s="32" customFormat="1" ht="15" x14ac:dyDescent="0.2">
      <c r="A111" s="39"/>
      <c r="B111" s="29" t="s">
        <v>603</v>
      </c>
      <c r="C111" s="7">
        <v>157</v>
      </c>
      <c r="D111" s="7">
        <v>112</v>
      </c>
      <c r="E111" s="31">
        <f t="shared" si="15"/>
        <v>8.2631578947368417E-2</v>
      </c>
      <c r="F111" s="31">
        <f t="shared" si="16"/>
        <v>8.2962962962962961E-2</v>
      </c>
      <c r="G111" s="11">
        <f t="shared" si="14"/>
        <v>-0.28662420382165604</v>
      </c>
      <c r="H111" s="25">
        <f t="shared" si="17"/>
        <v>-2.3684210526315787E-2</v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1</v>
      </c>
      <c r="E112" s="31" t="str">
        <f t="shared" si="15"/>
        <v/>
      </c>
      <c r="F112" s="31">
        <f t="shared" si="16"/>
        <v>7.407407407407407E-4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20</v>
      </c>
      <c r="D113" s="7">
        <v>3</v>
      </c>
      <c r="E113" s="31">
        <f t="shared" si="15"/>
        <v>1.0526315789473684E-2</v>
      </c>
      <c r="F113" s="31">
        <f t="shared" si="16"/>
        <v>2.2222222222222222E-3</v>
      </c>
      <c r="G113" s="11">
        <f t="shared" si="14"/>
        <v>-0.85</v>
      </c>
      <c r="H113" s="25">
        <f t="shared" si="17"/>
        <v>-8.9473684210526309E-3</v>
      </c>
      <c r="I113" s="2"/>
    </row>
    <row r="114" spans="1:9" s="32" customFormat="1" ht="15" x14ac:dyDescent="0.2">
      <c r="A114" s="39"/>
      <c r="B114" s="29" t="s">
        <v>191</v>
      </c>
      <c r="C114" s="7">
        <v>1</v>
      </c>
      <c r="D114" s="7">
        <v>0</v>
      </c>
      <c r="E114" s="31">
        <f t="shared" si="15"/>
        <v>5.263157894736842E-4</v>
      </c>
      <c r="F114" s="31" t="str">
        <f t="shared" si="16"/>
        <v/>
      </c>
      <c r="G114" s="11">
        <f t="shared" si="14"/>
        <v>-1</v>
      </c>
      <c r="H114" s="25">
        <f t="shared" si="17"/>
        <v>-5.263157894736842E-4</v>
      </c>
      <c r="I114" s="2"/>
    </row>
    <row r="115" spans="1:9" s="32" customFormat="1" ht="15" x14ac:dyDescent="0.2">
      <c r="A115" s="39"/>
      <c r="B115" s="29" t="s">
        <v>27</v>
      </c>
      <c r="C115" s="7">
        <v>6</v>
      </c>
      <c r="D115" s="7">
        <v>8</v>
      </c>
      <c r="E115" s="31">
        <f t="shared" si="15"/>
        <v>3.1578947368421052E-3</v>
      </c>
      <c r="F115" s="31">
        <f t="shared" si="16"/>
        <v>5.9259259259259256E-3</v>
      </c>
      <c r="G115" s="11">
        <f t="shared" si="14"/>
        <v>0.33333333333333331</v>
      </c>
      <c r="H115" s="25">
        <f t="shared" si="17"/>
        <v>1.0526315789473684E-3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4</v>
      </c>
      <c r="E116" s="31" t="str">
        <f t="shared" si="15"/>
        <v/>
      </c>
      <c r="F116" s="31">
        <f t="shared" si="16"/>
        <v>2.9629629629629628E-3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18</v>
      </c>
      <c r="D118" s="7">
        <v>42</v>
      </c>
      <c r="E118" s="31">
        <f t="shared" si="15"/>
        <v>9.4736842105263164E-3</v>
      </c>
      <c r="F118" s="31">
        <f t="shared" si="16"/>
        <v>3.111111111111111E-2</v>
      </c>
      <c r="G118" s="11">
        <f t="shared" si="14"/>
        <v>1.3333333333333333</v>
      </c>
      <c r="H118" s="25">
        <f t="shared" si="17"/>
        <v>1.2631578947368421E-2</v>
      </c>
      <c r="I118" s="2"/>
    </row>
    <row r="119" spans="1:9" s="32" customFormat="1" ht="15" x14ac:dyDescent="0.2">
      <c r="A119" s="39"/>
      <c r="B119" s="29" t="s">
        <v>24</v>
      </c>
      <c r="C119" s="7">
        <v>7</v>
      </c>
      <c r="D119" s="7">
        <v>6</v>
      </c>
      <c r="E119" s="31">
        <f t="shared" si="15"/>
        <v>3.6842105263157894E-3</v>
      </c>
      <c r="F119" s="31">
        <f t="shared" si="16"/>
        <v>4.4444444444444444E-3</v>
      </c>
      <c r="G119" s="11">
        <f t="shared" si="14"/>
        <v>-0.14285714285714285</v>
      </c>
      <c r="H119" s="25">
        <f t="shared" si="17"/>
        <v>-5.263157894736842E-4</v>
      </c>
      <c r="I119" s="2"/>
    </row>
    <row r="120" spans="1:9" s="32" customFormat="1" ht="15" x14ac:dyDescent="0.2">
      <c r="A120" s="39"/>
      <c r="B120" s="29" t="s">
        <v>194</v>
      </c>
      <c r="C120" s="7">
        <v>4</v>
      </c>
      <c r="D120" s="7">
        <v>4</v>
      </c>
      <c r="E120" s="31">
        <f t="shared" si="15"/>
        <v>2.1052631578947368E-3</v>
      </c>
      <c r="F120" s="31">
        <f t="shared" si="16"/>
        <v>2.9629629629629628E-3</v>
      </c>
      <c r="G120" s="11">
        <f t="shared" si="14"/>
        <v>0</v>
      </c>
      <c r="H120" s="25">
        <f t="shared" si="17"/>
        <v>0</v>
      </c>
      <c r="I120" s="2"/>
    </row>
    <row r="121" spans="1:9" s="32" customFormat="1" ht="15" x14ac:dyDescent="0.2">
      <c r="A121" s="39"/>
      <c r="B121" s="29" t="s">
        <v>25</v>
      </c>
      <c r="C121" s="7">
        <v>5</v>
      </c>
      <c r="D121" s="7">
        <v>5</v>
      </c>
      <c r="E121" s="31">
        <f t="shared" si="15"/>
        <v>2.631578947368421E-3</v>
      </c>
      <c r="F121" s="31">
        <f t="shared" si="16"/>
        <v>3.7037037037037038E-3</v>
      </c>
      <c r="G121" s="11">
        <f t="shared" si="14"/>
        <v>0</v>
      </c>
      <c r="H121" s="25">
        <f t="shared" si="17"/>
        <v>0</v>
      </c>
      <c r="I121" s="2"/>
    </row>
    <row r="122" spans="1:9" s="32" customFormat="1" ht="15" x14ac:dyDescent="0.2">
      <c r="A122" s="39"/>
      <c r="B122" s="29" t="s">
        <v>23</v>
      </c>
      <c r="C122" s="7">
        <v>5</v>
      </c>
      <c r="D122" s="7">
        <v>6</v>
      </c>
      <c r="E122" s="31">
        <f t="shared" si="15"/>
        <v>2.631578947368421E-3</v>
      </c>
      <c r="F122" s="31">
        <f t="shared" si="16"/>
        <v>4.4444444444444444E-3</v>
      </c>
      <c r="G122" s="11">
        <f t="shared" si="14"/>
        <v>0.2</v>
      </c>
      <c r="H122" s="25">
        <f t="shared" si="17"/>
        <v>5.263157894736842E-4</v>
      </c>
      <c r="I122" s="2"/>
    </row>
    <row r="123" spans="1:9" s="32" customFormat="1" ht="15" x14ac:dyDescent="0.2">
      <c r="A123" s="39"/>
      <c r="B123" s="29" t="s">
        <v>26</v>
      </c>
      <c r="C123" s="7">
        <v>15</v>
      </c>
      <c r="D123" s="7">
        <v>15</v>
      </c>
      <c r="E123" s="31">
        <f t="shared" si="15"/>
        <v>7.8947368421052634E-3</v>
      </c>
      <c r="F123" s="31">
        <f t="shared" si="16"/>
        <v>1.1111111111111112E-2</v>
      </c>
      <c r="G123" s="11">
        <f t="shared" si="14"/>
        <v>0</v>
      </c>
      <c r="H123" s="25">
        <f t="shared" si="17"/>
        <v>0</v>
      </c>
      <c r="I123" s="2"/>
    </row>
    <row r="124" spans="1:9" s="32" customFormat="1" ht="15" x14ac:dyDescent="0.2">
      <c r="A124" s="39"/>
      <c r="B124" s="29" t="s">
        <v>195</v>
      </c>
      <c r="C124" s="7">
        <v>24</v>
      </c>
      <c r="D124" s="7">
        <v>18</v>
      </c>
      <c r="E124" s="31">
        <f t="shared" si="15"/>
        <v>1.2631578947368421E-2</v>
      </c>
      <c r="F124" s="31">
        <f t="shared" si="16"/>
        <v>1.3333333333333334E-2</v>
      </c>
      <c r="G124" s="11">
        <f t="shared" si="14"/>
        <v>-0.25</v>
      </c>
      <c r="H124" s="25">
        <f t="shared" si="17"/>
        <v>-3.1578947368421052E-3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5</v>
      </c>
      <c r="D126" s="7">
        <v>12</v>
      </c>
      <c r="E126" s="31">
        <f t="shared" si="15"/>
        <v>2.631578947368421E-3</v>
      </c>
      <c r="F126" s="31">
        <f t="shared" si="16"/>
        <v>8.8888888888888889E-3</v>
      </c>
      <c r="G126" s="11">
        <f t="shared" si="14"/>
        <v>1.4</v>
      </c>
      <c r="H126" s="25">
        <f t="shared" si="17"/>
        <v>3.684210526315789E-3</v>
      </c>
      <c r="I126" s="2"/>
    </row>
    <row r="127" spans="1:9" s="32" customFormat="1" ht="15" x14ac:dyDescent="0.2">
      <c r="A127" s="39"/>
      <c r="B127" s="29" t="s">
        <v>196</v>
      </c>
      <c r="C127" s="7">
        <v>61</v>
      </c>
      <c r="D127" s="7">
        <v>11</v>
      </c>
      <c r="E127" s="31">
        <f t="shared" si="15"/>
        <v>3.2105263157894734E-2</v>
      </c>
      <c r="F127" s="31">
        <f t="shared" si="16"/>
        <v>8.1481481481481474E-3</v>
      </c>
      <c r="G127" s="11">
        <f t="shared" si="14"/>
        <v>-0.81967213114754101</v>
      </c>
      <c r="H127" s="25">
        <f t="shared" si="17"/>
        <v>-2.6315789473684209E-2</v>
      </c>
      <c r="I127" s="2"/>
    </row>
    <row r="128" spans="1:9" s="32" customFormat="1" ht="15" x14ac:dyDescent="0.2">
      <c r="A128" s="39"/>
      <c r="B128" s="29" t="s">
        <v>428</v>
      </c>
      <c r="C128" s="7">
        <v>4</v>
      </c>
      <c r="D128" s="7">
        <v>12</v>
      </c>
      <c r="E128" s="31">
        <f t="shared" si="15"/>
        <v>2.1052631578947368E-3</v>
      </c>
      <c r="F128" s="31">
        <f t="shared" si="16"/>
        <v>8.8888888888888889E-3</v>
      </c>
      <c r="G128" s="11">
        <f t="shared" si="14"/>
        <v>2</v>
      </c>
      <c r="H128" s="25">
        <f t="shared" si="17"/>
        <v>4.2105263157894736E-3</v>
      </c>
      <c r="I128" s="2"/>
    </row>
    <row r="129" spans="1:9" s="32" customFormat="1" ht="15" x14ac:dyDescent="0.2">
      <c r="A129" s="39"/>
      <c r="B129" s="29" t="s">
        <v>429</v>
      </c>
      <c r="C129" s="7">
        <v>587</v>
      </c>
      <c r="D129" s="7">
        <v>161</v>
      </c>
      <c r="E129" s="31">
        <f t="shared" si="15"/>
        <v>0.30894736842105264</v>
      </c>
      <c r="F129" s="31">
        <f t="shared" si="16"/>
        <v>0.11925925925925926</v>
      </c>
      <c r="G129" s="11">
        <f t="shared" si="14"/>
        <v>-0.72572402044293016</v>
      </c>
      <c r="H129" s="25">
        <f t="shared" si="17"/>
        <v>-0.22421052631578947</v>
      </c>
      <c r="I129" s="2"/>
    </row>
    <row r="130" spans="1:9" s="32" customFormat="1" ht="15" x14ac:dyDescent="0.2">
      <c r="A130" s="39"/>
      <c r="B130" s="29" t="s">
        <v>197</v>
      </c>
      <c r="C130" s="7">
        <v>23</v>
      </c>
      <c r="D130" s="7">
        <v>10</v>
      </c>
      <c r="E130" s="31">
        <f t="shared" si="15"/>
        <v>1.2105263157894737E-2</v>
      </c>
      <c r="F130" s="31">
        <f t="shared" si="16"/>
        <v>7.4074074074074077E-3</v>
      </c>
      <c r="G130" s="11">
        <f t="shared" si="14"/>
        <v>-0.56521739130434778</v>
      </c>
      <c r="H130" s="25">
        <f t="shared" si="17"/>
        <v>-6.8421052631578941E-3</v>
      </c>
      <c r="I130" s="2"/>
    </row>
    <row r="131" spans="1:9" s="32" customFormat="1" ht="15" x14ac:dyDescent="0.2">
      <c r="A131" s="39"/>
      <c r="B131" s="29" t="s">
        <v>198</v>
      </c>
      <c r="C131" s="7">
        <v>9</v>
      </c>
      <c r="D131" s="7">
        <v>7</v>
      </c>
      <c r="E131" s="31">
        <f t="shared" si="15"/>
        <v>4.7368421052631582E-3</v>
      </c>
      <c r="F131" s="31">
        <f t="shared" si="16"/>
        <v>5.185185185185185E-3</v>
      </c>
      <c r="G131" s="11">
        <f t="shared" si="14"/>
        <v>-0.22222222222222221</v>
      </c>
      <c r="H131" s="25">
        <f t="shared" si="17"/>
        <v>-1.0526315789473684E-3</v>
      </c>
      <c r="I131" s="2"/>
    </row>
    <row r="132" spans="1:9" s="32" customFormat="1" ht="15" x14ac:dyDescent="0.2">
      <c r="A132" s="39"/>
      <c r="B132" s="29" t="s">
        <v>28</v>
      </c>
      <c r="C132" s="7">
        <v>2</v>
      </c>
      <c r="D132" s="7">
        <v>0</v>
      </c>
      <c r="E132" s="31">
        <f t="shared" si="15"/>
        <v>1.0526315789473684E-3</v>
      </c>
      <c r="F132" s="31" t="str">
        <f t="shared" si="16"/>
        <v/>
      </c>
      <c r="G132" s="11">
        <f t="shared" si="14"/>
        <v>-1</v>
      </c>
      <c r="H132" s="25">
        <f t="shared" si="17"/>
        <v>-1.0526315789473684E-3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2</v>
      </c>
      <c r="E133" s="31">
        <f t="shared" si="15"/>
        <v>5.263157894736842E-4</v>
      </c>
      <c r="F133" s="31">
        <f t="shared" si="16"/>
        <v>1.4814814814814814E-3</v>
      </c>
      <c r="G133" s="11">
        <f t="shared" si="14"/>
        <v>1</v>
      </c>
      <c r="H133" s="25">
        <f t="shared" si="17"/>
        <v>5.263157894736842E-4</v>
      </c>
      <c r="I133" s="2"/>
    </row>
    <row r="134" spans="1:9" s="32" customFormat="1" ht="15" x14ac:dyDescent="0.2">
      <c r="A134" s="39"/>
      <c r="B134" s="29" t="s">
        <v>524</v>
      </c>
      <c r="C134" s="7">
        <v>3</v>
      </c>
      <c r="D134" s="7">
        <v>1</v>
      </c>
      <c r="E134" s="31">
        <f t="shared" ref="E134" si="36">+IF(C134=0,"",C134/C$74)</f>
        <v>1.5789473684210526E-3</v>
      </c>
      <c r="F134" s="31">
        <f t="shared" ref="F134" si="37">+IF(D134=0,"",D134/D$74)</f>
        <v>7.407407407407407E-4</v>
      </c>
      <c r="G134" s="11">
        <f t="shared" si="14"/>
        <v>-0.66666666666666663</v>
      </c>
      <c r="H134" s="25">
        <f t="shared" ref="H134" si="38">+IF(OR(AND(E134=""),(G134="")),"",E134*G134)</f>
        <v>-1.0526315789473684E-3</v>
      </c>
      <c r="I134" s="2"/>
    </row>
    <row r="135" spans="1:9" s="32" customFormat="1" ht="15" x14ac:dyDescent="0.2">
      <c r="A135" s="39"/>
      <c r="B135" s="29" t="s">
        <v>30</v>
      </c>
      <c r="C135" s="7">
        <v>0</v>
      </c>
      <c r="D135" s="7">
        <v>2</v>
      </c>
      <c r="E135" s="31" t="str">
        <f t="shared" si="15"/>
        <v/>
      </c>
      <c r="F135" s="31">
        <f t="shared" si="16"/>
        <v>1.4814814814814814E-3</v>
      </c>
      <c r="G135" s="11">
        <f t="shared" si="14"/>
        <v>1</v>
      </c>
      <c r="H135" s="25" t="str">
        <f t="shared" si="17"/>
        <v/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1</v>
      </c>
      <c r="E137" s="31" t="str">
        <f t="shared" si="15"/>
        <v/>
      </c>
      <c r="F137" s="31">
        <f t="shared" si="16"/>
        <v>7.407407407407407E-4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2</v>
      </c>
      <c r="D139" s="7">
        <v>1</v>
      </c>
      <c r="E139" s="31">
        <f t="shared" si="15"/>
        <v>1.0526315789473684E-3</v>
      </c>
      <c r="F139" s="31">
        <f t="shared" si="16"/>
        <v>7.407407407407407E-4</v>
      </c>
      <c r="G139" s="11">
        <f t="shared" ref="G139:G163" si="39">+IF(AND(C139=0,D139=0)," ",IF(C139=0,1,IF(D139=0,-1,(D139-C139)/C139)))</f>
        <v>-0.5</v>
      </c>
      <c r="H139" s="25">
        <f t="shared" si="17"/>
        <v>-5.263157894736842E-4</v>
      </c>
      <c r="I139" s="2"/>
    </row>
    <row r="140" spans="1:9" s="32" customFormat="1" ht="15" x14ac:dyDescent="0.2">
      <c r="A140" s="39"/>
      <c r="B140" s="29" t="s">
        <v>202</v>
      </c>
      <c r="C140" s="7">
        <v>5</v>
      </c>
      <c r="D140" s="7">
        <v>1</v>
      </c>
      <c r="E140" s="31">
        <f t="shared" si="15"/>
        <v>2.631578947368421E-3</v>
      </c>
      <c r="F140" s="31">
        <f t="shared" si="16"/>
        <v>7.407407407407407E-4</v>
      </c>
      <c r="G140" s="11">
        <f t="shared" si="39"/>
        <v>-0.8</v>
      </c>
      <c r="H140" s="25">
        <f t="shared" si="17"/>
        <v>-2.1052631578947368E-3</v>
      </c>
      <c r="I140" s="2"/>
    </row>
    <row r="141" spans="1:9" s="32" customFormat="1" ht="15" x14ac:dyDescent="0.2">
      <c r="A141" s="39"/>
      <c r="B141" s="29" t="s">
        <v>430</v>
      </c>
      <c r="C141" s="7">
        <v>4</v>
      </c>
      <c r="D141" s="7">
        <v>9</v>
      </c>
      <c r="E141" s="31">
        <f t="shared" si="15"/>
        <v>2.1052631578947368E-3</v>
      </c>
      <c r="F141" s="31">
        <f t="shared" si="16"/>
        <v>6.6666666666666671E-3</v>
      </c>
      <c r="G141" s="11">
        <f t="shared" si="39"/>
        <v>1.25</v>
      </c>
      <c r="H141" s="25">
        <f t="shared" si="17"/>
        <v>2.631578947368421E-3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60</v>
      </c>
      <c r="E142" s="31" t="str">
        <f t="shared" si="15"/>
        <v/>
      </c>
      <c r="F142" s="31">
        <f t="shared" si="16"/>
        <v>4.4444444444444446E-2</v>
      </c>
      <c r="G142" s="11">
        <f t="shared" si="39"/>
        <v>1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12</v>
      </c>
      <c r="E143" s="31" t="str">
        <f t="shared" si="15"/>
        <v/>
      </c>
      <c r="F143" s="31">
        <f t="shared" si="16"/>
        <v>8.8888888888888889E-3</v>
      </c>
      <c r="G143" s="11">
        <f t="shared" si="39"/>
        <v>1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3</v>
      </c>
      <c r="E145" s="31" t="str">
        <f t="shared" si="15"/>
        <v/>
      </c>
      <c r="F145" s="31">
        <f t="shared" si="16"/>
        <v>2.2222222222222222E-3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1</v>
      </c>
      <c r="D148" s="7">
        <v>0</v>
      </c>
      <c r="E148" s="31">
        <f t="shared" si="15"/>
        <v>5.263157894736842E-4</v>
      </c>
      <c r="F148" s="31" t="str">
        <f t="shared" si="16"/>
        <v/>
      </c>
      <c r="G148" s="11">
        <f t="shared" si="39"/>
        <v>-1</v>
      </c>
      <c r="H148" s="25">
        <f t="shared" si="17"/>
        <v>-5.263157894736842E-4</v>
      </c>
      <c r="I148" s="2"/>
    </row>
    <row r="149" spans="1:9" s="32" customFormat="1" ht="15" x14ac:dyDescent="0.2">
      <c r="A149" s="39"/>
      <c r="B149" s="29" t="s">
        <v>431</v>
      </c>
      <c r="C149" s="7">
        <v>10</v>
      </c>
      <c r="D149" s="7">
        <v>0</v>
      </c>
      <c r="E149" s="31">
        <f t="shared" ref="E149:E158" si="46">+IF(C149=0,"",C149/C$74)</f>
        <v>5.263157894736842E-3</v>
      </c>
      <c r="F149" s="31" t="str">
        <f t="shared" ref="F149:F158" si="47">+IF(D149=0,"",D149/D$74)</f>
        <v/>
      </c>
      <c r="G149" s="11">
        <f t="shared" si="39"/>
        <v>-1</v>
      </c>
      <c r="H149" s="25">
        <f t="shared" ref="H149:H158" si="48">+IF(OR(AND(E149=""),(G149="")),"",E149*G149)</f>
        <v>-5.263157894736842E-3</v>
      </c>
      <c r="I149" s="2"/>
    </row>
    <row r="150" spans="1:9" s="32" customFormat="1" ht="15" x14ac:dyDescent="0.2">
      <c r="A150" s="39"/>
      <c r="B150" s="29" t="s">
        <v>34</v>
      </c>
      <c r="C150" s="7">
        <v>14</v>
      </c>
      <c r="D150" s="7">
        <v>2</v>
      </c>
      <c r="E150" s="31">
        <f t="shared" si="46"/>
        <v>7.3684210526315788E-3</v>
      </c>
      <c r="F150" s="31">
        <f t="shared" si="47"/>
        <v>1.4814814814814814E-3</v>
      </c>
      <c r="G150" s="11">
        <f t="shared" si="39"/>
        <v>-0.8571428571428571</v>
      </c>
      <c r="H150" s="25">
        <f t="shared" si="48"/>
        <v>-6.3157894736842104E-3</v>
      </c>
      <c r="I150" s="2"/>
    </row>
    <row r="151" spans="1:9" s="32" customFormat="1" ht="15" x14ac:dyDescent="0.2">
      <c r="A151" s="39"/>
      <c r="B151" s="29" t="s">
        <v>205</v>
      </c>
      <c r="C151" s="7">
        <v>7</v>
      </c>
      <c r="D151" s="7">
        <v>0</v>
      </c>
      <c r="E151" s="31">
        <f t="shared" si="46"/>
        <v>3.6842105263157894E-3</v>
      </c>
      <c r="F151" s="31" t="str">
        <f t="shared" si="47"/>
        <v/>
      </c>
      <c r="G151" s="11">
        <f t="shared" si="39"/>
        <v>-1</v>
      </c>
      <c r="H151" s="25">
        <f t="shared" si="48"/>
        <v>-3.6842105263157894E-3</v>
      </c>
      <c r="I151" s="2"/>
    </row>
    <row r="152" spans="1:9" s="32" customFormat="1" ht="15" x14ac:dyDescent="0.2">
      <c r="A152" s="39"/>
      <c r="B152" s="29" t="s">
        <v>206</v>
      </c>
      <c r="C152" s="7">
        <v>13</v>
      </c>
      <c r="D152" s="7">
        <v>4</v>
      </c>
      <c r="E152" s="31">
        <f t="shared" si="46"/>
        <v>6.842105263157895E-3</v>
      </c>
      <c r="F152" s="31">
        <f t="shared" si="47"/>
        <v>2.9629629629629628E-3</v>
      </c>
      <c r="G152" s="11">
        <f t="shared" si="39"/>
        <v>-0.69230769230769229</v>
      </c>
      <c r="H152" s="25">
        <f t="shared" si="48"/>
        <v>-4.7368421052631582E-3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11</v>
      </c>
      <c r="D154" s="7">
        <v>0</v>
      </c>
      <c r="E154" s="31">
        <f t="shared" si="46"/>
        <v>5.7894736842105266E-3</v>
      </c>
      <c r="F154" s="31" t="str">
        <f t="shared" si="47"/>
        <v/>
      </c>
      <c r="G154" s="11">
        <f t="shared" si="39"/>
        <v>-1</v>
      </c>
      <c r="H154" s="25">
        <f t="shared" si="48"/>
        <v>-5.7894736842105266E-3</v>
      </c>
      <c r="I154" s="2"/>
    </row>
    <row r="155" spans="1:9" s="32" customFormat="1" ht="15" x14ac:dyDescent="0.2">
      <c r="A155" s="39"/>
      <c r="B155" s="29" t="s">
        <v>604</v>
      </c>
      <c r="C155" s="7">
        <v>1</v>
      </c>
      <c r="D155" s="7">
        <v>0</v>
      </c>
      <c r="E155" s="31">
        <f t="shared" si="46"/>
        <v>5.263157894736842E-4</v>
      </c>
      <c r="F155" s="31" t="str">
        <f t="shared" si="47"/>
        <v/>
      </c>
      <c r="G155" s="11">
        <f t="shared" si="39"/>
        <v>-1</v>
      </c>
      <c r="H155" s="25">
        <f t="shared" si="48"/>
        <v>-5.263157894736842E-4</v>
      </c>
      <c r="I155" s="2"/>
    </row>
    <row r="156" spans="1:9" s="32" customFormat="1" ht="15" x14ac:dyDescent="0.2">
      <c r="A156" s="39"/>
      <c r="B156" s="29" t="s">
        <v>39</v>
      </c>
      <c r="C156" s="7">
        <v>5</v>
      </c>
      <c r="D156" s="7">
        <v>0</v>
      </c>
      <c r="E156" s="31">
        <f t="shared" si="46"/>
        <v>2.631578947368421E-3</v>
      </c>
      <c r="F156" s="31" t="str">
        <f t="shared" si="47"/>
        <v/>
      </c>
      <c r="G156" s="11">
        <f t="shared" si="39"/>
        <v>-1</v>
      </c>
      <c r="H156" s="25">
        <f t="shared" si="48"/>
        <v>-2.631578947368421E-3</v>
      </c>
      <c r="I156" s="2"/>
    </row>
    <row r="157" spans="1:9" s="32" customFormat="1" ht="15" x14ac:dyDescent="0.2">
      <c r="A157" s="39"/>
      <c r="B157" s="29" t="s">
        <v>37</v>
      </c>
      <c r="C157" s="7">
        <v>2</v>
      </c>
      <c r="D157" s="7">
        <v>0</v>
      </c>
      <c r="E157" s="31">
        <f t="shared" si="46"/>
        <v>1.0526315789473684E-3</v>
      </c>
      <c r="F157" s="31" t="str">
        <f t="shared" si="47"/>
        <v/>
      </c>
      <c r="G157" s="11">
        <f t="shared" si="39"/>
        <v>-1</v>
      </c>
      <c r="H157" s="25">
        <f t="shared" si="48"/>
        <v>-1.0526315789473684E-3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71</v>
      </c>
      <c r="D160" s="7">
        <v>13</v>
      </c>
      <c r="E160" s="31">
        <f t="shared" ref="E160:E163" si="57">+IF(C160=0,"",C160/C$74)</f>
        <v>3.7368421052631579E-2</v>
      </c>
      <c r="F160" s="31">
        <f t="shared" ref="F160:F163" si="58">+IF(D160=0,"",D160/D$74)</f>
        <v>9.6296296296296303E-3</v>
      </c>
      <c r="G160" s="11">
        <f t="shared" si="39"/>
        <v>-0.81690140845070425</v>
      </c>
      <c r="H160" s="25">
        <f t="shared" ref="H160:H163" si="59">+IF(OR(AND(E160=""),(G160="")),"",E160*G160)</f>
        <v>-3.0526315789473686E-2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5.263157894736842E-4</v>
      </c>
      <c r="F161" s="31" t="str">
        <f t="shared" si="58"/>
        <v/>
      </c>
      <c r="G161" s="11">
        <f t="shared" si="39"/>
        <v>-1</v>
      </c>
      <c r="H161" s="25">
        <f t="shared" si="59"/>
        <v>-5.263157894736842E-4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2119</v>
      </c>
      <c r="D169" s="52">
        <f>SUM(D170:D339)</f>
        <v>2596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0.22510618216139688</v>
      </c>
      <c r="H169" s="54">
        <f>+IF(OR(AND(E169=""),(G169="")),"",E169*G169)</f>
        <v>0.22510618216139688</v>
      </c>
    </row>
    <row r="170" spans="1:9" s="32" customFormat="1" ht="15" x14ac:dyDescent="0.2">
      <c r="A170" s="39"/>
      <c r="B170" s="41" t="s">
        <v>432</v>
      </c>
      <c r="C170" s="7">
        <v>21</v>
      </c>
      <c r="D170" s="7">
        <v>40</v>
      </c>
      <c r="E170" s="31">
        <f t="shared" si="60"/>
        <v>9.9103350637092975E-3</v>
      </c>
      <c r="F170" s="31">
        <f t="shared" si="61"/>
        <v>1.5408320493066256E-2</v>
      </c>
      <c r="G170" s="11">
        <f t="shared" ref="G170:G236" si="62">+IF(AND(C170=0,D170=0)," ",IF(C170=0,1,IF(D170=0,-1,(D170-C170)/C170)))</f>
        <v>0.90476190476190477</v>
      </c>
      <c r="H170" s="25">
        <f>+IF(OR(AND(E170=""),(G170="")),"",E170*G170)</f>
        <v>8.9664936290703174E-3</v>
      </c>
      <c r="I170" s="2"/>
    </row>
    <row r="171" spans="1:9" s="32" customFormat="1" ht="15" x14ac:dyDescent="0.2">
      <c r="A171" s="39"/>
      <c r="B171" s="41" t="s">
        <v>569</v>
      </c>
      <c r="C171" s="7">
        <v>12</v>
      </c>
      <c r="D171" s="7">
        <v>3</v>
      </c>
      <c r="E171" s="31">
        <f t="shared" si="60"/>
        <v>5.6630486078338843E-3</v>
      </c>
      <c r="F171" s="31">
        <f t="shared" si="61"/>
        <v>1.1556240369799693E-3</v>
      </c>
      <c r="G171" s="11">
        <f t="shared" si="62"/>
        <v>-0.75</v>
      </c>
      <c r="H171" s="25">
        <f t="shared" ref="H171:H244" si="63">+IF(OR(AND(E171=""),(G171="")),"",E171*G171)</f>
        <v>-4.2472864558754132E-3</v>
      </c>
      <c r="I171" s="2"/>
    </row>
    <row r="172" spans="1:9" s="32" customFormat="1" ht="30" x14ac:dyDescent="0.2">
      <c r="A172" s="39"/>
      <c r="B172" s="41" t="s">
        <v>433</v>
      </c>
      <c r="C172" s="7">
        <v>5</v>
      </c>
      <c r="D172" s="7">
        <v>27</v>
      </c>
      <c r="E172" s="31">
        <f t="shared" si="60"/>
        <v>2.3596035865974517E-3</v>
      </c>
      <c r="F172" s="31">
        <f t="shared" si="61"/>
        <v>1.0400616332819723E-2</v>
      </c>
      <c r="G172" s="11">
        <f t="shared" si="62"/>
        <v>4.4000000000000004</v>
      </c>
      <c r="H172" s="25">
        <f t="shared" si="63"/>
        <v>1.0382255781028788E-2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28</v>
      </c>
      <c r="D174" s="7">
        <v>20</v>
      </c>
      <c r="E174" s="31">
        <f t="shared" si="60"/>
        <v>1.3213780084945729E-2</v>
      </c>
      <c r="F174" s="31">
        <f t="shared" si="61"/>
        <v>7.7041602465331279E-3</v>
      </c>
      <c r="G174" s="11">
        <f t="shared" si="62"/>
        <v>-0.2857142857142857</v>
      </c>
      <c r="H174" s="25">
        <f t="shared" si="63"/>
        <v>-3.7753657385559223E-3</v>
      </c>
      <c r="I174" s="2"/>
    </row>
    <row r="175" spans="1:9" s="32" customFormat="1" ht="15" x14ac:dyDescent="0.2">
      <c r="A175" s="39"/>
      <c r="B175" s="41" t="s">
        <v>42</v>
      </c>
      <c r="C175" s="7">
        <v>282</v>
      </c>
      <c r="D175" s="7">
        <v>319</v>
      </c>
      <c r="E175" s="31">
        <f t="shared" si="60"/>
        <v>0.13308164228409627</v>
      </c>
      <c r="F175" s="31">
        <f t="shared" si="61"/>
        <v>0.1228813559322034</v>
      </c>
      <c r="G175" s="11">
        <f t="shared" si="62"/>
        <v>0.13120567375886524</v>
      </c>
      <c r="H175" s="25">
        <f t="shared" si="63"/>
        <v>1.7461066540821142E-2</v>
      </c>
      <c r="I175" s="2"/>
    </row>
    <row r="176" spans="1:9" s="32" customFormat="1" ht="15" x14ac:dyDescent="0.2">
      <c r="A176" s="39"/>
      <c r="B176" s="41" t="s">
        <v>571</v>
      </c>
      <c r="C176" s="7">
        <v>2</v>
      </c>
      <c r="D176" s="7">
        <v>5</v>
      </c>
      <c r="E176" s="31">
        <f t="shared" si="60"/>
        <v>9.4384143463898068E-4</v>
      </c>
      <c r="F176" s="31">
        <f t="shared" si="61"/>
        <v>1.926040061633282E-3</v>
      </c>
      <c r="G176" s="11">
        <f t="shared" si="62"/>
        <v>1.5</v>
      </c>
      <c r="H176" s="25">
        <f t="shared" si="63"/>
        <v>1.4157621519584711E-3</v>
      </c>
      <c r="I176" s="2"/>
    </row>
    <row r="177" spans="1:9" s="32" customFormat="1" ht="15" x14ac:dyDescent="0.2">
      <c r="A177" s="39"/>
      <c r="B177" s="41" t="s">
        <v>572</v>
      </c>
      <c r="C177" s="7">
        <v>15</v>
      </c>
      <c r="D177" s="7">
        <v>24</v>
      </c>
      <c r="E177" s="31">
        <f t="shared" si="60"/>
        <v>7.0788107597923545E-3</v>
      </c>
      <c r="F177" s="31">
        <f t="shared" si="61"/>
        <v>9.2449922958397542E-3</v>
      </c>
      <c r="G177" s="11">
        <f t="shared" si="62"/>
        <v>0.6</v>
      </c>
      <c r="H177" s="25">
        <f t="shared" si="63"/>
        <v>4.2472864558754124E-3</v>
      </c>
      <c r="I177" s="2"/>
    </row>
    <row r="178" spans="1:9" s="32" customFormat="1" ht="15" x14ac:dyDescent="0.2">
      <c r="A178" s="39"/>
      <c r="B178" s="41" t="s">
        <v>573</v>
      </c>
      <c r="C178" s="7">
        <v>9</v>
      </c>
      <c r="D178" s="7">
        <v>11</v>
      </c>
      <c r="E178" s="31">
        <f t="shared" si="60"/>
        <v>4.2472864558754132E-3</v>
      </c>
      <c r="F178" s="31">
        <f t="shared" si="61"/>
        <v>4.2372881355932203E-3</v>
      </c>
      <c r="G178" s="11">
        <f t="shared" si="62"/>
        <v>0.22222222222222221</v>
      </c>
      <c r="H178" s="25">
        <f t="shared" si="63"/>
        <v>9.4384143463898068E-4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5</v>
      </c>
      <c r="D181" s="7">
        <v>2</v>
      </c>
      <c r="E181" s="31">
        <f t="shared" si="60"/>
        <v>2.3596035865974517E-3</v>
      </c>
      <c r="F181" s="31">
        <f t="shared" si="61"/>
        <v>7.7041602465331282E-4</v>
      </c>
      <c r="G181" s="11">
        <f t="shared" si="62"/>
        <v>-0.6</v>
      </c>
      <c r="H181" s="25">
        <f t="shared" si="63"/>
        <v>-1.4157621519584709E-3</v>
      </c>
      <c r="I181" s="2"/>
    </row>
    <row r="182" spans="1:9" s="32" customFormat="1" ht="15" x14ac:dyDescent="0.2">
      <c r="A182" s="39"/>
      <c r="B182" s="41" t="s">
        <v>43</v>
      </c>
      <c r="C182" s="7">
        <v>7</v>
      </c>
      <c r="D182" s="7">
        <v>2</v>
      </c>
      <c r="E182" s="31">
        <f t="shared" si="60"/>
        <v>3.3034450212364322E-3</v>
      </c>
      <c r="F182" s="31">
        <f t="shared" si="61"/>
        <v>7.7041602465331282E-4</v>
      </c>
      <c r="G182" s="11">
        <f t="shared" si="62"/>
        <v>-0.7142857142857143</v>
      </c>
      <c r="H182" s="25">
        <f t="shared" si="63"/>
        <v>-2.3596035865974517E-3</v>
      </c>
      <c r="I182" s="2"/>
    </row>
    <row r="183" spans="1:9" s="32" customFormat="1" ht="15" x14ac:dyDescent="0.2">
      <c r="A183" s="39"/>
      <c r="B183" s="41" t="s">
        <v>517</v>
      </c>
      <c r="C183" s="7">
        <v>14</v>
      </c>
      <c r="D183" s="7">
        <v>41</v>
      </c>
      <c r="E183" s="31">
        <f t="shared" ref="E183" si="64">+IF(C183=0,"",C183/C$169)</f>
        <v>6.6068900424728644E-3</v>
      </c>
      <c r="F183" s="31">
        <f t="shared" ref="F183" si="65">+IF(D183=0,"",D183/D$169)</f>
        <v>1.5793528505392913E-2</v>
      </c>
      <c r="G183" s="11">
        <f t="shared" si="62"/>
        <v>1.9285714285714286</v>
      </c>
      <c r="H183" s="25">
        <f t="shared" ref="H183" si="66">+IF(OR(AND(E183=""),(G183="")),"",E183*G183)</f>
        <v>1.2741859367626238E-2</v>
      </c>
      <c r="I183" s="2"/>
    </row>
    <row r="184" spans="1:9" s="32" customFormat="1" ht="15" x14ac:dyDescent="0.2">
      <c r="A184" s="39"/>
      <c r="B184" s="41" t="s">
        <v>435</v>
      </c>
      <c r="C184" s="7">
        <v>74</v>
      </c>
      <c r="D184" s="7">
        <v>42</v>
      </c>
      <c r="E184" s="31">
        <f t="shared" ref="E184:F187" si="67">+IF(C184=0,"",C184/C$169)</f>
        <v>3.4922133081642284E-2</v>
      </c>
      <c r="F184" s="31">
        <f t="shared" si="67"/>
        <v>1.6178736517719568E-2</v>
      </c>
      <c r="G184" s="11">
        <f t="shared" si="62"/>
        <v>-0.43243243243243246</v>
      </c>
      <c r="H184" s="25">
        <f t="shared" si="63"/>
        <v>-1.5101462954223691E-2</v>
      </c>
      <c r="I184" s="2"/>
    </row>
    <row r="185" spans="1:9" s="32" customFormat="1" ht="15" x14ac:dyDescent="0.2">
      <c r="A185" s="39"/>
      <c r="B185" s="41" t="s">
        <v>574</v>
      </c>
      <c r="C185" s="7">
        <v>52</v>
      </c>
      <c r="D185" s="7">
        <v>66</v>
      </c>
      <c r="E185" s="31">
        <f t="shared" si="67"/>
        <v>2.4539877300613498E-2</v>
      </c>
      <c r="F185" s="31">
        <f t="shared" si="67"/>
        <v>2.5423728813559324E-2</v>
      </c>
      <c r="G185" s="11">
        <f t="shared" si="62"/>
        <v>0.26923076923076922</v>
      </c>
      <c r="H185" s="25">
        <f t="shared" si="63"/>
        <v>6.6068900424728644E-3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1</v>
      </c>
      <c r="E186" s="31" t="str">
        <f t="shared" si="67"/>
        <v/>
      </c>
      <c r="F186" s="31">
        <f t="shared" si="67"/>
        <v>3.8520801232665641E-4</v>
      </c>
      <c r="G186" s="11">
        <f t="shared" si="62"/>
        <v>1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5</v>
      </c>
      <c r="D188" s="7">
        <v>5</v>
      </c>
      <c r="E188" s="31">
        <f t="shared" ref="E188:E189" si="68">+IF(C188=0,"",C188/C$169)</f>
        <v>2.3596035865974517E-3</v>
      </c>
      <c r="F188" s="31">
        <f t="shared" ref="F188:F189" si="69">+IF(D188=0,"",D188/D$169)</f>
        <v>1.926040061633282E-3</v>
      </c>
      <c r="G188" s="11">
        <f t="shared" si="62"/>
        <v>0</v>
      </c>
      <c r="H188" s="25">
        <f t="shared" ref="H188:H189" si="70">+IF(OR(AND(E188=""),(G188="")),"",E188*G188)</f>
        <v>0</v>
      </c>
      <c r="I188" s="2"/>
    </row>
    <row r="189" spans="1:9" s="32" customFormat="1" ht="15" x14ac:dyDescent="0.2">
      <c r="A189" s="39"/>
      <c r="B189" s="42" t="s">
        <v>519</v>
      </c>
      <c r="C189" s="7">
        <v>2</v>
      </c>
      <c r="D189" s="7">
        <v>4</v>
      </c>
      <c r="E189" s="31">
        <f t="shared" si="68"/>
        <v>9.4384143463898068E-4</v>
      </c>
      <c r="F189" s="31">
        <f t="shared" si="69"/>
        <v>1.5408320493066256E-3</v>
      </c>
      <c r="G189" s="11">
        <f t="shared" si="62"/>
        <v>1</v>
      </c>
      <c r="H189" s="25">
        <f t="shared" si="70"/>
        <v>9.4384143463898068E-4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17</v>
      </c>
      <c r="D191" s="7">
        <v>14</v>
      </c>
      <c r="E191" s="31">
        <f t="shared" ref="E191:F196" si="75">+IF(C191=0,"",C191/C$169)</f>
        <v>8.0226521944313355E-3</v>
      </c>
      <c r="F191" s="31">
        <f t="shared" si="75"/>
        <v>5.3929121725731898E-3</v>
      </c>
      <c r="G191" s="11">
        <f t="shared" si="62"/>
        <v>-0.17647058823529413</v>
      </c>
      <c r="H191" s="25">
        <f t="shared" si="63"/>
        <v>-1.4157621519584711E-3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4</v>
      </c>
      <c r="D194" s="7">
        <v>1</v>
      </c>
      <c r="E194" s="31">
        <f t="shared" si="75"/>
        <v>1.8876828692779614E-3</v>
      </c>
      <c r="F194" s="31">
        <f t="shared" si="75"/>
        <v>3.8520801232665641E-4</v>
      </c>
      <c r="G194" s="11">
        <f t="shared" si="62"/>
        <v>-0.75</v>
      </c>
      <c r="H194" s="25">
        <f t="shared" ref="H194" si="76">+IF(OR(AND(E194=""),(G194="")),"",E194*G194)</f>
        <v>-1.4157621519584711E-3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</v>
      </c>
      <c r="D196" s="7">
        <v>9</v>
      </c>
      <c r="E196" s="31">
        <f t="shared" si="75"/>
        <v>9.4384143463898068E-4</v>
      </c>
      <c r="F196" s="31">
        <f t="shared" si="75"/>
        <v>3.4668721109399076E-3</v>
      </c>
      <c r="G196" s="11">
        <f t="shared" si="62"/>
        <v>3.5</v>
      </c>
      <c r="H196" s="25">
        <f t="shared" si="63"/>
        <v>3.3034450212364322E-3</v>
      </c>
      <c r="I196" s="2"/>
    </row>
    <row r="197" spans="1:9" s="32" customFormat="1" ht="15" x14ac:dyDescent="0.2">
      <c r="A197" s="39"/>
      <c r="B197" s="41" t="s">
        <v>521</v>
      </c>
      <c r="C197" s="7">
        <v>15</v>
      </c>
      <c r="D197" s="7">
        <v>17</v>
      </c>
      <c r="E197" s="31">
        <f t="shared" ref="E197" si="77">+IF(C197=0,"",C197/C$169)</f>
        <v>7.0788107597923545E-3</v>
      </c>
      <c r="F197" s="31">
        <f t="shared" ref="F197" si="78">+IF(D197=0,"",D197/D$169)</f>
        <v>6.5485362095531584E-3</v>
      </c>
      <c r="G197" s="11">
        <f t="shared" si="62"/>
        <v>0.13333333333333333</v>
      </c>
      <c r="H197" s="25">
        <f t="shared" ref="H197" si="79">+IF(OR(AND(E197=""),(G197="")),"",E197*G197)</f>
        <v>9.4384143463898057E-4</v>
      </c>
      <c r="I197" s="2"/>
    </row>
    <row r="198" spans="1:9" s="32" customFormat="1" ht="15" x14ac:dyDescent="0.2">
      <c r="A198" s="39"/>
      <c r="B198" s="41" t="s">
        <v>213</v>
      </c>
      <c r="C198" s="7">
        <v>43</v>
      </c>
      <c r="D198" s="7">
        <v>59</v>
      </c>
      <c r="E198" s="31">
        <f t="shared" ref="E198:F204" si="80">+IF(C198=0,"",C198/C$169)</f>
        <v>2.0292590844738084E-2</v>
      </c>
      <c r="F198" s="31">
        <f t="shared" si="80"/>
        <v>2.2727272727272728E-2</v>
      </c>
      <c r="G198" s="11">
        <f t="shared" si="62"/>
        <v>0.37209302325581395</v>
      </c>
      <c r="H198" s="25">
        <f t="shared" si="63"/>
        <v>7.5507314771118455E-3</v>
      </c>
      <c r="I198" s="2"/>
    </row>
    <row r="199" spans="1:9" s="32" customFormat="1" ht="15" x14ac:dyDescent="0.2">
      <c r="A199" s="39"/>
      <c r="B199" s="41" t="s">
        <v>214</v>
      </c>
      <c r="C199" s="7">
        <v>62</v>
      </c>
      <c r="D199" s="7">
        <v>38</v>
      </c>
      <c r="E199" s="31">
        <f t="shared" si="80"/>
        <v>2.92590844738084E-2</v>
      </c>
      <c r="F199" s="31">
        <f t="shared" si="80"/>
        <v>1.4637904468412942E-2</v>
      </c>
      <c r="G199" s="11">
        <f t="shared" si="62"/>
        <v>-0.38709677419354838</v>
      </c>
      <c r="H199" s="25">
        <f t="shared" si="63"/>
        <v>-1.1326097215667767E-2</v>
      </c>
      <c r="I199" s="2"/>
    </row>
    <row r="200" spans="1:9" s="32" customFormat="1" ht="15" x14ac:dyDescent="0.2">
      <c r="A200" s="39"/>
      <c r="B200" s="41" t="s">
        <v>215</v>
      </c>
      <c r="C200" s="7">
        <v>130</v>
      </c>
      <c r="D200" s="7">
        <v>32</v>
      </c>
      <c r="E200" s="31">
        <f t="shared" si="80"/>
        <v>6.1349693251533742E-2</v>
      </c>
      <c r="F200" s="31">
        <f t="shared" si="80"/>
        <v>1.2326656394453005E-2</v>
      </c>
      <c r="G200" s="11">
        <f t="shared" si="62"/>
        <v>-0.75384615384615383</v>
      </c>
      <c r="H200" s="25">
        <f t="shared" si="63"/>
        <v>-4.6248230297310053E-2</v>
      </c>
      <c r="I200" s="2"/>
    </row>
    <row r="201" spans="1:9" s="32" customFormat="1" ht="15" x14ac:dyDescent="0.2">
      <c r="A201" s="39"/>
      <c r="B201" s="41" t="s">
        <v>216</v>
      </c>
      <c r="C201" s="7">
        <v>107</v>
      </c>
      <c r="D201" s="7">
        <v>88</v>
      </c>
      <c r="E201" s="31">
        <f t="shared" si="80"/>
        <v>5.0495516753185463E-2</v>
      </c>
      <c r="F201" s="31">
        <f t="shared" si="80"/>
        <v>3.3898305084745763E-2</v>
      </c>
      <c r="G201" s="11">
        <f t="shared" si="62"/>
        <v>-0.17757009345794392</v>
      </c>
      <c r="H201" s="25">
        <f t="shared" si="63"/>
        <v>-8.9664936290703157E-3</v>
      </c>
      <c r="I201" s="2"/>
    </row>
    <row r="202" spans="1:9" s="32" customFormat="1" ht="15" x14ac:dyDescent="0.2">
      <c r="A202" s="39"/>
      <c r="B202" s="41" t="s">
        <v>437</v>
      </c>
      <c r="C202" s="7">
        <v>59</v>
      </c>
      <c r="D202" s="7">
        <v>22</v>
      </c>
      <c r="E202" s="31">
        <f t="shared" si="80"/>
        <v>2.7843322321849929E-2</v>
      </c>
      <c r="F202" s="31">
        <f t="shared" si="80"/>
        <v>8.4745762711864406E-3</v>
      </c>
      <c r="G202" s="11">
        <f t="shared" si="62"/>
        <v>-0.6271186440677966</v>
      </c>
      <c r="H202" s="25">
        <f t="shared" si="63"/>
        <v>-1.7461066540821142E-2</v>
      </c>
      <c r="I202" s="2"/>
    </row>
    <row r="203" spans="1:9" s="32" customFormat="1" ht="15" x14ac:dyDescent="0.2">
      <c r="A203" s="39"/>
      <c r="B203" s="41" t="s">
        <v>438</v>
      </c>
      <c r="C203" s="7">
        <v>26</v>
      </c>
      <c r="D203" s="7">
        <v>4</v>
      </c>
      <c r="E203" s="31">
        <f t="shared" si="80"/>
        <v>1.2269938650306749E-2</v>
      </c>
      <c r="F203" s="31">
        <f t="shared" si="80"/>
        <v>1.5408320493066256E-3</v>
      </c>
      <c r="G203" s="11">
        <f t="shared" si="62"/>
        <v>-0.84615384615384615</v>
      </c>
      <c r="H203" s="25">
        <f t="shared" si="63"/>
        <v>-1.0382255781028787E-2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17</v>
      </c>
      <c r="D205" s="7">
        <v>64</v>
      </c>
      <c r="E205" s="31">
        <f t="shared" ref="E205" si="81">+IF(C205=0,"",C205/C$169)</f>
        <v>8.0226521944313355E-3</v>
      </c>
      <c r="F205" s="31">
        <f t="shared" ref="F205" si="82">+IF(D205=0,"",D205/D$169)</f>
        <v>2.465331278890601E-2</v>
      </c>
      <c r="G205" s="11">
        <f t="shared" si="62"/>
        <v>2.7647058823529411</v>
      </c>
      <c r="H205" s="25">
        <f t="shared" ref="H205" si="83">+IF(OR(AND(E205=""),(G205="")),"",E205*G205)</f>
        <v>2.2180273714016045E-2</v>
      </c>
      <c r="I205" s="2"/>
    </row>
    <row r="206" spans="1:9" s="32" customFormat="1" ht="15" x14ac:dyDescent="0.2">
      <c r="A206" s="39"/>
      <c r="B206" s="41" t="s">
        <v>218</v>
      </c>
      <c r="C206" s="7">
        <v>4</v>
      </c>
      <c r="D206" s="7">
        <v>11</v>
      </c>
      <c r="E206" s="31">
        <f t="shared" ref="E206:F213" si="84">+IF(C206=0,"",C206/C$169)</f>
        <v>1.8876828692779614E-3</v>
      </c>
      <c r="F206" s="31">
        <f t="shared" si="84"/>
        <v>4.2372881355932203E-3</v>
      </c>
      <c r="G206" s="11">
        <f t="shared" si="62"/>
        <v>1.75</v>
      </c>
      <c r="H206" s="25">
        <f t="shared" si="63"/>
        <v>3.3034450212364322E-3</v>
      </c>
      <c r="I206" s="2"/>
    </row>
    <row r="207" spans="1:9" s="32" customFormat="1" ht="15" x14ac:dyDescent="0.2">
      <c r="A207" s="39"/>
      <c r="B207" s="41" t="s">
        <v>219</v>
      </c>
      <c r="C207" s="7">
        <v>3</v>
      </c>
      <c r="D207" s="7">
        <v>5</v>
      </c>
      <c r="E207" s="31">
        <f t="shared" si="84"/>
        <v>1.4157621519584711E-3</v>
      </c>
      <c r="F207" s="31">
        <f t="shared" si="84"/>
        <v>1.926040061633282E-3</v>
      </c>
      <c r="G207" s="11">
        <f t="shared" si="62"/>
        <v>0.66666666666666663</v>
      </c>
      <c r="H207" s="25">
        <f t="shared" si="63"/>
        <v>9.4384143463898068E-4</v>
      </c>
      <c r="I207" s="2"/>
    </row>
    <row r="208" spans="1:9" s="32" customFormat="1" ht="15" x14ac:dyDescent="0.2">
      <c r="A208" s="39"/>
      <c r="B208" s="41" t="s">
        <v>220</v>
      </c>
      <c r="C208" s="7">
        <v>2</v>
      </c>
      <c r="D208" s="7">
        <v>0</v>
      </c>
      <c r="E208" s="31">
        <f t="shared" si="84"/>
        <v>9.4384143463898068E-4</v>
      </c>
      <c r="F208" s="31" t="str">
        <f t="shared" si="84"/>
        <v/>
      </c>
      <c r="G208" s="11">
        <f t="shared" si="62"/>
        <v>-1</v>
      </c>
      <c r="H208" s="25">
        <f t="shared" si="63"/>
        <v>-9.4384143463898068E-4</v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176</v>
      </c>
      <c r="D210" s="7">
        <v>125</v>
      </c>
      <c r="E210" s="31">
        <f t="shared" si="84"/>
        <v>8.3058046248230294E-2</v>
      </c>
      <c r="F210" s="31">
        <f t="shared" si="84"/>
        <v>4.8151001540832052E-2</v>
      </c>
      <c r="G210" s="11">
        <f t="shared" si="62"/>
        <v>-0.28977272727272729</v>
      </c>
      <c r="H210" s="25">
        <f t="shared" si="63"/>
        <v>-2.4067956583294008E-2</v>
      </c>
      <c r="I210" s="2"/>
    </row>
    <row r="211" spans="1:9" s="32" customFormat="1" ht="15" x14ac:dyDescent="0.2">
      <c r="A211" s="39"/>
      <c r="B211" s="41" t="s">
        <v>221</v>
      </c>
      <c r="C211" s="7">
        <v>28</v>
      </c>
      <c r="D211" s="7">
        <v>12</v>
      </c>
      <c r="E211" s="31">
        <f t="shared" si="84"/>
        <v>1.3213780084945729E-2</v>
      </c>
      <c r="F211" s="31">
        <f t="shared" si="84"/>
        <v>4.6224961479198771E-3</v>
      </c>
      <c r="G211" s="11">
        <f t="shared" si="62"/>
        <v>-0.5714285714285714</v>
      </c>
      <c r="H211" s="25">
        <f t="shared" si="63"/>
        <v>-7.5507314771118446E-3</v>
      </c>
      <c r="I211" s="2"/>
    </row>
    <row r="212" spans="1:9" s="32" customFormat="1" ht="15" x14ac:dyDescent="0.2">
      <c r="A212" s="39"/>
      <c r="B212" s="41" t="s">
        <v>222</v>
      </c>
      <c r="C212" s="7">
        <v>2</v>
      </c>
      <c r="D212" s="7">
        <v>4</v>
      </c>
      <c r="E212" s="31">
        <f t="shared" si="84"/>
        <v>9.4384143463898068E-4</v>
      </c>
      <c r="F212" s="31">
        <f t="shared" si="84"/>
        <v>1.5408320493066256E-3</v>
      </c>
      <c r="G212" s="11">
        <f t="shared" si="62"/>
        <v>1</v>
      </c>
      <c r="H212" s="25">
        <f t="shared" si="63"/>
        <v>9.4384143463898068E-4</v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0</v>
      </c>
      <c r="E213" s="31">
        <f t="shared" si="84"/>
        <v>4.7192071731949034E-4</v>
      </c>
      <c r="F213" s="31" t="str">
        <f t="shared" si="84"/>
        <v/>
      </c>
      <c r="G213" s="11">
        <f t="shared" si="62"/>
        <v>-1</v>
      </c>
      <c r="H213" s="25">
        <f t="shared" si="63"/>
        <v>-4.7192071731949034E-4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1</v>
      </c>
      <c r="D221" s="7">
        <v>29</v>
      </c>
      <c r="E221" s="31">
        <f t="shared" si="92"/>
        <v>4.7192071731949034E-4</v>
      </c>
      <c r="F221" s="31">
        <f t="shared" si="93"/>
        <v>1.1171032357473035E-2</v>
      </c>
      <c r="G221" s="11">
        <f t="shared" si="62"/>
        <v>28</v>
      </c>
      <c r="H221" s="25">
        <f t="shared" si="63"/>
        <v>1.3213780084945729E-2</v>
      </c>
      <c r="I221" s="2"/>
    </row>
    <row r="222" spans="1:9" s="32" customFormat="1" ht="15" x14ac:dyDescent="0.2">
      <c r="A222" s="39"/>
      <c r="B222" s="41" t="s">
        <v>605</v>
      </c>
      <c r="C222" s="7">
        <v>185</v>
      </c>
      <c r="D222" s="7">
        <v>379</v>
      </c>
      <c r="E222" s="31">
        <f t="shared" si="92"/>
        <v>8.7305332704105704E-2</v>
      </c>
      <c r="F222" s="31">
        <f t="shared" si="93"/>
        <v>0.14599383667180277</v>
      </c>
      <c r="G222" s="11">
        <f t="shared" si="62"/>
        <v>1.0486486486486486</v>
      </c>
      <c r="H222" s="25">
        <f t="shared" si="63"/>
        <v>9.1552619159981113E-2</v>
      </c>
      <c r="I222" s="2"/>
    </row>
    <row r="223" spans="1:9" s="32" customFormat="1" ht="15" x14ac:dyDescent="0.2">
      <c r="A223" s="39"/>
      <c r="B223" s="41" t="s">
        <v>226</v>
      </c>
      <c r="C223" s="7">
        <v>1</v>
      </c>
      <c r="D223" s="7">
        <v>0</v>
      </c>
      <c r="E223" s="31">
        <f t="shared" si="92"/>
        <v>4.7192071731949034E-4</v>
      </c>
      <c r="F223" s="31" t="str">
        <f t="shared" si="93"/>
        <v/>
      </c>
      <c r="G223" s="11">
        <f t="shared" si="62"/>
        <v>-1</v>
      </c>
      <c r="H223" s="25">
        <f t="shared" si="63"/>
        <v>-4.7192071731949034E-4</v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1</v>
      </c>
      <c r="E224" s="31">
        <f t="shared" si="92"/>
        <v>4.7192071731949034E-4</v>
      </c>
      <c r="F224" s="31">
        <f t="shared" si="93"/>
        <v>3.8520801232665641E-4</v>
      </c>
      <c r="G224" s="11">
        <f t="shared" si="62"/>
        <v>0</v>
      </c>
      <c r="H224" s="25">
        <f t="shared" si="63"/>
        <v>0</v>
      </c>
      <c r="I224" s="2"/>
    </row>
    <row r="225" spans="1:9" s="32" customFormat="1" ht="15" x14ac:dyDescent="0.2">
      <c r="A225" s="39"/>
      <c r="B225" s="41" t="s">
        <v>228</v>
      </c>
      <c r="C225" s="7">
        <v>3</v>
      </c>
      <c r="D225" s="7">
        <v>1</v>
      </c>
      <c r="E225" s="31">
        <f t="shared" si="92"/>
        <v>1.4157621519584711E-3</v>
      </c>
      <c r="F225" s="31">
        <f t="shared" si="93"/>
        <v>3.8520801232665641E-4</v>
      </c>
      <c r="G225" s="11">
        <f t="shared" si="62"/>
        <v>-0.66666666666666663</v>
      </c>
      <c r="H225" s="25">
        <f t="shared" si="63"/>
        <v>-9.4384143463898068E-4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3</v>
      </c>
      <c r="D227" s="7">
        <v>1</v>
      </c>
      <c r="E227" s="31">
        <f t="shared" si="92"/>
        <v>1.4157621519584711E-3</v>
      </c>
      <c r="F227" s="31">
        <f t="shared" si="93"/>
        <v>3.8520801232665641E-4</v>
      </c>
      <c r="G227" s="11">
        <f t="shared" si="62"/>
        <v>-0.66666666666666663</v>
      </c>
      <c r="H227" s="25">
        <f t="shared" si="63"/>
        <v>-9.4384143463898068E-4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2</v>
      </c>
      <c r="E231" s="31" t="str">
        <f t="shared" si="92"/>
        <v/>
      </c>
      <c r="F231" s="31">
        <f t="shared" si="93"/>
        <v>7.7041602465331282E-4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1</v>
      </c>
      <c r="E233" s="31" t="str">
        <f t="shared" si="92"/>
        <v/>
      </c>
      <c r="F233" s="31">
        <f t="shared" si="93"/>
        <v>3.8520801232665641E-4</v>
      </c>
      <c r="G233" s="11">
        <f t="shared" si="62"/>
        <v>1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16</v>
      </c>
      <c r="D234" s="7">
        <v>6</v>
      </c>
      <c r="E234" s="31">
        <f t="shared" si="92"/>
        <v>7.5507314771118455E-3</v>
      </c>
      <c r="F234" s="31">
        <f t="shared" si="93"/>
        <v>2.3112480739599386E-3</v>
      </c>
      <c r="G234" s="11">
        <f t="shared" si="62"/>
        <v>-0.625</v>
      </c>
      <c r="H234" s="25">
        <f t="shared" si="63"/>
        <v>-4.7192071731949033E-3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1</v>
      </c>
      <c r="E235" s="31" t="str">
        <f t="shared" si="92"/>
        <v/>
      </c>
      <c r="F235" s="31">
        <f t="shared" si="93"/>
        <v>3.8520801232665641E-4</v>
      </c>
      <c r="G235" s="11">
        <f t="shared" si="62"/>
        <v>1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13</v>
      </c>
      <c r="D236" s="7">
        <v>223</v>
      </c>
      <c r="E236" s="31">
        <f t="shared" si="92"/>
        <v>6.1349693251533744E-3</v>
      </c>
      <c r="F236" s="31">
        <f t="shared" si="93"/>
        <v>8.5901386748844372E-2</v>
      </c>
      <c r="G236" s="11">
        <f t="shared" si="62"/>
        <v>16.153846153846153</v>
      </c>
      <c r="H236" s="25">
        <f t="shared" si="63"/>
        <v>9.9103350637092968E-2</v>
      </c>
      <c r="I236" s="2"/>
    </row>
    <row r="237" spans="1:9" s="32" customFormat="1" ht="15" x14ac:dyDescent="0.2">
      <c r="A237" s="39"/>
      <c r="B237" s="41" t="s">
        <v>55</v>
      </c>
      <c r="C237" s="7">
        <v>10</v>
      </c>
      <c r="D237" s="7">
        <v>12</v>
      </c>
      <c r="E237" s="31">
        <f t="shared" si="92"/>
        <v>4.7192071731949033E-3</v>
      </c>
      <c r="F237" s="31">
        <f t="shared" si="93"/>
        <v>4.6224961479198771E-3</v>
      </c>
      <c r="G237" s="11">
        <f t="shared" ref="G237:G300" si="99">+IF(AND(C237=0,D237=0)," ",IF(C237=0,1,IF(D237=0,-1,(D237-C237)/C237)))</f>
        <v>0.2</v>
      </c>
      <c r="H237" s="25">
        <f t="shared" si="63"/>
        <v>9.4384143463898068E-4</v>
      </c>
      <c r="I237" s="2"/>
    </row>
    <row r="238" spans="1:9" s="32" customFormat="1" ht="15" x14ac:dyDescent="0.2">
      <c r="A238" s="39"/>
      <c r="B238" s="41" t="s">
        <v>443</v>
      </c>
      <c r="C238" s="7">
        <v>4</v>
      </c>
      <c r="D238" s="7">
        <v>1</v>
      </c>
      <c r="E238" s="31">
        <f t="shared" si="92"/>
        <v>1.8876828692779614E-3</v>
      </c>
      <c r="F238" s="31">
        <f t="shared" si="93"/>
        <v>3.8520801232665641E-4</v>
      </c>
      <c r="G238" s="11">
        <f t="shared" si="99"/>
        <v>-0.75</v>
      </c>
      <c r="H238" s="25">
        <f t="shared" si="63"/>
        <v>-1.4157621519584711E-3</v>
      </c>
      <c r="I238" s="2"/>
    </row>
    <row r="239" spans="1:9" s="32" customFormat="1" ht="15" x14ac:dyDescent="0.2">
      <c r="A239" s="39"/>
      <c r="B239" s="41" t="s">
        <v>53</v>
      </c>
      <c r="C239" s="7">
        <v>28</v>
      </c>
      <c r="D239" s="7">
        <v>14</v>
      </c>
      <c r="E239" s="31">
        <f t="shared" si="92"/>
        <v>1.3213780084945729E-2</v>
      </c>
      <c r="F239" s="31">
        <f t="shared" si="93"/>
        <v>5.3929121725731898E-3</v>
      </c>
      <c r="G239" s="11">
        <f t="shared" si="99"/>
        <v>-0.5</v>
      </c>
      <c r="H239" s="25">
        <f t="shared" si="63"/>
        <v>-6.6068900424728644E-3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6</v>
      </c>
      <c r="D242" s="7">
        <v>12</v>
      </c>
      <c r="E242" s="31">
        <f t="shared" si="92"/>
        <v>2.8315243039169422E-3</v>
      </c>
      <c r="F242" s="31">
        <f t="shared" si="93"/>
        <v>4.6224961479198771E-3</v>
      </c>
      <c r="G242" s="11">
        <f t="shared" si="99"/>
        <v>1</v>
      </c>
      <c r="H242" s="25">
        <f t="shared" si="63"/>
        <v>2.8315243039169422E-3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5</v>
      </c>
      <c r="D244" s="7">
        <v>2</v>
      </c>
      <c r="E244" s="31">
        <f t="shared" si="92"/>
        <v>2.3596035865974517E-3</v>
      </c>
      <c r="F244" s="31">
        <f t="shared" si="93"/>
        <v>7.7041602465331282E-4</v>
      </c>
      <c r="G244" s="11">
        <f t="shared" si="99"/>
        <v>-0.6</v>
      </c>
      <c r="H244" s="25">
        <f t="shared" si="63"/>
        <v>-1.4157621519584709E-3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2</v>
      </c>
      <c r="D246" s="7">
        <v>0</v>
      </c>
      <c r="E246" s="31">
        <f t="shared" si="92"/>
        <v>9.4384143463898068E-4</v>
      </c>
      <c r="F246" s="31" t="str">
        <f t="shared" si="93"/>
        <v/>
      </c>
      <c r="G246" s="11">
        <f t="shared" si="99"/>
        <v>-1</v>
      </c>
      <c r="H246" s="25">
        <f t="shared" si="100"/>
        <v>-9.4384143463898068E-4</v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2</v>
      </c>
      <c r="D248" s="7">
        <v>0</v>
      </c>
      <c r="E248" s="31">
        <f t="shared" si="92"/>
        <v>9.4384143463898068E-4</v>
      </c>
      <c r="F248" s="31" t="str">
        <f t="shared" si="93"/>
        <v/>
      </c>
      <c r="G248" s="11">
        <f t="shared" si="99"/>
        <v>-1</v>
      </c>
      <c r="H248" s="25">
        <f t="shared" si="100"/>
        <v>-9.4384143463898068E-4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8</v>
      </c>
      <c r="D258" s="7">
        <v>14</v>
      </c>
      <c r="E258" s="31">
        <f t="shared" si="92"/>
        <v>3.7753657385559227E-3</v>
      </c>
      <c r="F258" s="31">
        <f t="shared" si="93"/>
        <v>5.3929121725731898E-3</v>
      </c>
      <c r="G258" s="11">
        <f t="shared" si="99"/>
        <v>0.75</v>
      </c>
      <c r="H258" s="25">
        <f t="shared" si="100"/>
        <v>2.8315243039169422E-3</v>
      </c>
      <c r="I258" s="2"/>
    </row>
    <row r="259" spans="1:9" s="32" customFormat="1" ht="15" x14ac:dyDescent="0.2">
      <c r="A259" s="39"/>
      <c r="B259" s="41" t="s">
        <v>452</v>
      </c>
      <c r="C259" s="7">
        <v>3</v>
      </c>
      <c r="D259" s="7">
        <v>4</v>
      </c>
      <c r="E259" s="31">
        <f t="shared" si="92"/>
        <v>1.4157621519584711E-3</v>
      </c>
      <c r="F259" s="31">
        <f t="shared" si="93"/>
        <v>1.5408320493066256E-3</v>
      </c>
      <c r="G259" s="11">
        <f t="shared" si="99"/>
        <v>0.33333333333333331</v>
      </c>
      <c r="H259" s="25">
        <f t="shared" si="100"/>
        <v>4.7192071731949034E-4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3.8520801232665641E-4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1</v>
      </c>
      <c r="E262" s="31" t="str">
        <f t="shared" ref="E262:F264" si="104">+IF(C262=0,"",C262/C$169)</f>
        <v/>
      </c>
      <c r="F262" s="31">
        <f t="shared" si="104"/>
        <v>3.8520801232665641E-4</v>
      </c>
      <c r="G262" s="11">
        <f t="shared" si="99"/>
        <v>1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31</v>
      </c>
      <c r="D263" s="7">
        <v>26</v>
      </c>
      <c r="E263" s="31">
        <f t="shared" si="104"/>
        <v>1.46295422369042E-2</v>
      </c>
      <c r="F263" s="31">
        <f t="shared" si="104"/>
        <v>1.0015408320493066E-2</v>
      </c>
      <c r="G263" s="11">
        <f t="shared" si="99"/>
        <v>-0.16129032258064516</v>
      </c>
      <c r="H263" s="25">
        <f t="shared" si="100"/>
        <v>-2.3596035865974517E-3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11</v>
      </c>
      <c r="D270" s="7">
        <v>4</v>
      </c>
      <c r="E270" s="31">
        <f t="shared" si="105"/>
        <v>5.1911278905143934E-3</v>
      </c>
      <c r="F270" s="31">
        <f t="shared" si="106"/>
        <v>1.5408320493066256E-3</v>
      </c>
      <c r="G270" s="11">
        <f t="shared" si="99"/>
        <v>-0.63636363636363635</v>
      </c>
      <c r="H270" s="25">
        <f t="shared" si="107"/>
        <v>-3.3034450212364322E-3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10</v>
      </c>
      <c r="D274" s="7">
        <v>47</v>
      </c>
      <c r="E274" s="31">
        <f t="shared" ref="E274:F278" si="111">+IF(C274=0,"",C274/C$169)</f>
        <v>4.7192071731949033E-3</v>
      </c>
      <c r="F274" s="31">
        <f t="shared" si="111"/>
        <v>1.810477657935285E-2</v>
      </c>
      <c r="G274" s="11">
        <f t="shared" si="99"/>
        <v>3.7</v>
      </c>
      <c r="H274" s="25">
        <f t="shared" si="100"/>
        <v>1.7461066540821142E-2</v>
      </c>
      <c r="I274" s="2"/>
    </row>
    <row r="275" spans="1:9" s="32" customFormat="1" ht="15" x14ac:dyDescent="0.2">
      <c r="A275" s="39"/>
      <c r="B275" s="41" t="s">
        <v>64</v>
      </c>
      <c r="C275" s="7">
        <v>48</v>
      </c>
      <c r="D275" s="7">
        <v>58</v>
      </c>
      <c r="E275" s="31">
        <f t="shared" si="111"/>
        <v>2.2652194431335537E-2</v>
      </c>
      <c r="F275" s="31">
        <f t="shared" si="111"/>
        <v>2.2342064714946069E-2</v>
      </c>
      <c r="G275" s="11">
        <f t="shared" si="99"/>
        <v>0.20833333333333334</v>
      </c>
      <c r="H275" s="25">
        <f t="shared" si="100"/>
        <v>4.7192071731949042E-3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9</v>
      </c>
      <c r="E276" s="31">
        <f t="shared" si="111"/>
        <v>2.3596035865974517E-3</v>
      </c>
      <c r="F276" s="31">
        <f t="shared" si="111"/>
        <v>3.4668721109399076E-3</v>
      </c>
      <c r="G276" s="11">
        <f t="shared" si="99"/>
        <v>0.8</v>
      </c>
      <c r="H276" s="25">
        <f t="shared" si="100"/>
        <v>1.8876828692779614E-3</v>
      </c>
      <c r="I276" s="2"/>
    </row>
    <row r="277" spans="1:9" s="32" customFormat="1" ht="15" x14ac:dyDescent="0.2">
      <c r="A277" s="39"/>
      <c r="B277" s="41" t="s">
        <v>238</v>
      </c>
      <c r="C277" s="7">
        <v>8</v>
      </c>
      <c r="D277" s="7">
        <v>2</v>
      </c>
      <c r="E277" s="31">
        <f t="shared" si="111"/>
        <v>3.7753657385559227E-3</v>
      </c>
      <c r="F277" s="31">
        <f t="shared" si="111"/>
        <v>7.7041602465331282E-4</v>
      </c>
      <c r="G277" s="11">
        <f t="shared" si="99"/>
        <v>-0.75</v>
      </c>
      <c r="H277" s="25">
        <f t="shared" si="100"/>
        <v>-2.8315243039169422E-3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1</v>
      </c>
      <c r="E279" s="31">
        <f t="shared" ref="E279" si="112">+IF(C279=0,"",C279/C$169)</f>
        <v>4.7192071731949034E-4</v>
      </c>
      <c r="F279" s="31">
        <f t="shared" ref="F279" si="113">+IF(D279=0,"",D279/D$169)</f>
        <v>3.8520801232665641E-4</v>
      </c>
      <c r="G279" s="11">
        <f t="shared" si="99"/>
        <v>0</v>
      </c>
      <c r="H279" s="25">
        <f t="shared" ref="H279" si="114">+IF(OR(AND(E279=""),(G279="")),"",E279*G279)</f>
        <v>0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3</v>
      </c>
      <c r="D281" s="7">
        <v>0</v>
      </c>
      <c r="E281" s="31">
        <f t="shared" si="115"/>
        <v>1.4157621519584711E-3</v>
      </c>
      <c r="F281" s="31" t="str">
        <f t="shared" si="115"/>
        <v/>
      </c>
      <c r="G281" s="11">
        <f t="shared" si="99"/>
        <v>-1</v>
      </c>
      <c r="H281" s="25">
        <f t="shared" si="100"/>
        <v>-1.4157621519584711E-3</v>
      </c>
      <c r="I281" s="2"/>
    </row>
    <row r="282" spans="1:9" s="32" customFormat="1" ht="15" x14ac:dyDescent="0.2">
      <c r="A282" s="39"/>
      <c r="B282" s="41" t="s">
        <v>59</v>
      </c>
      <c r="C282" s="7">
        <v>10</v>
      </c>
      <c r="D282" s="7">
        <v>66</v>
      </c>
      <c r="E282" s="31">
        <f t="shared" si="115"/>
        <v>4.7192071731949033E-3</v>
      </c>
      <c r="F282" s="31">
        <f t="shared" si="115"/>
        <v>2.5423728813559324E-2</v>
      </c>
      <c r="G282" s="11">
        <f t="shared" si="99"/>
        <v>5.6</v>
      </c>
      <c r="H282" s="25">
        <f t="shared" si="100"/>
        <v>2.6427560169891458E-2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16</v>
      </c>
      <c r="D285" s="7">
        <v>7</v>
      </c>
      <c r="E285" s="31">
        <f t="shared" si="115"/>
        <v>7.5507314771118455E-3</v>
      </c>
      <c r="F285" s="31">
        <f t="shared" si="115"/>
        <v>2.6964560862865949E-3</v>
      </c>
      <c r="G285" s="11">
        <f t="shared" si="99"/>
        <v>-0.5625</v>
      </c>
      <c r="H285" s="25">
        <f t="shared" si="100"/>
        <v>-4.2472864558754132E-3</v>
      </c>
      <c r="I285" s="2"/>
    </row>
    <row r="286" spans="1:9" s="32" customFormat="1" ht="15" x14ac:dyDescent="0.2">
      <c r="A286" s="39"/>
      <c r="B286" s="41" t="s">
        <v>239</v>
      </c>
      <c r="C286" s="7">
        <v>25</v>
      </c>
      <c r="D286" s="7">
        <v>14</v>
      </c>
      <c r="E286" s="31">
        <f t="shared" si="115"/>
        <v>1.1798017932987258E-2</v>
      </c>
      <c r="F286" s="31">
        <f t="shared" si="115"/>
        <v>5.3929121725731898E-3</v>
      </c>
      <c r="G286" s="11">
        <f t="shared" si="99"/>
        <v>-0.44</v>
      </c>
      <c r="H286" s="25">
        <f t="shared" si="100"/>
        <v>-5.1911278905143934E-3</v>
      </c>
      <c r="I286" s="2"/>
    </row>
    <row r="287" spans="1:9" s="32" customFormat="1" ht="15" x14ac:dyDescent="0.2">
      <c r="A287" s="39"/>
      <c r="B287" s="41" t="s">
        <v>454</v>
      </c>
      <c r="C287" s="7">
        <v>42</v>
      </c>
      <c r="D287" s="7">
        <v>178</v>
      </c>
      <c r="E287" s="31">
        <f t="shared" si="115"/>
        <v>1.9820670127418595E-2</v>
      </c>
      <c r="F287" s="31">
        <f t="shared" si="115"/>
        <v>6.8567026194144842E-2</v>
      </c>
      <c r="G287" s="11">
        <f t="shared" si="99"/>
        <v>3.2380952380952381</v>
      </c>
      <c r="H287" s="25">
        <f t="shared" si="100"/>
        <v>6.4181217555450684E-2</v>
      </c>
      <c r="I287" s="2"/>
    </row>
    <row r="288" spans="1:9" s="32" customFormat="1" ht="15" x14ac:dyDescent="0.2">
      <c r="A288" s="39"/>
      <c r="B288" s="41" t="s">
        <v>65</v>
      </c>
      <c r="C288" s="7">
        <v>3</v>
      </c>
      <c r="D288" s="7">
        <v>35</v>
      </c>
      <c r="E288" s="31">
        <f t="shared" si="115"/>
        <v>1.4157621519584711E-3</v>
      </c>
      <c r="F288" s="31">
        <f t="shared" si="115"/>
        <v>1.3482280431432974E-2</v>
      </c>
      <c r="G288" s="11">
        <f t="shared" si="99"/>
        <v>10.666666666666666</v>
      </c>
      <c r="H288" s="25">
        <f t="shared" si="100"/>
        <v>1.5101462954223691E-2</v>
      </c>
      <c r="I288" s="2"/>
    </row>
    <row r="289" spans="1:9" s="32" customFormat="1" ht="15" x14ac:dyDescent="0.2">
      <c r="A289" s="39"/>
      <c r="B289" s="41" t="s">
        <v>534</v>
      </c>
      <c r="C289" s="7">
        <v>41</v>
      </c>
      <c r="D289" s="7">
        <v>45</v>
      </c>
      <c r="E289" s="31">
        <f t="shared" ref="E289:E290" si="119">+IF(C289=0,"",C289/C$169)</f>
        <v>1.9348749410099102E-2</v>
      </c>
      <c r="F289" s="31">
        <f t="shared" ref="F289:F290" si="120">+IF(D289=0,"",D289/D$169)</f>
        <v>1.7334360554699536E-2</v>
      </c>
      <c r="G289" s="11">
        <f t="shared" si="99"/>
        <v>9.7560975609756101E-2</v>
      </c>
      <c r="H289" s="25">
        <f t="shared" ref="H289:H290" si="121">+IF(OR(AND(E289=""),(G289="")),"",E289*G289)</f>
        <v>1.8876828692779614E-3</v>
      </c>
      <c r="I289" s="2"/>
    </row>
    <row r="290" spans="1:9" s="32" customFormat="1" ht="15" x14ac:dyDescent="0.2">
      <c r="A290" s="39"/>
      <c r="B290" s="41" t="s">
        <v>535</v>
      </c>
      <c r="C290" s="7">
        <v>8</v>
      </c>
      <c r="D290" s="7">
        <v>15</v>
      </c>
      <c r="E290" s="31">
        <f t="shared" si="119"/>
        <v>3.7753657385559227E-3</v>
      </c>
      <c r="F290" s="31">
        <f t="shared" si="120"/>
        <v>5.7781201848998457E-3</v>
      </c>
      <c r="G290" s="11">
        <f t="shared" si="99"/>
        <v>0.875</v>
      </c>
      <c r="H290" s="25">
        <f t="shared" si="121"/>
        <v>3.3034450212364322E-3</v>
      </c>
      <c r="I290" s="2"/>
    </row>
    <row r="291" spans="1:9" s="32" customFormat="1" ht="15" x14ac:dyDescent="0.2">
      <c r="A291" s="39"/>
      <c r="B291" s="41" t="s">
        <v>66</v>
      </c>
      <c r="C291" s="7">
        <v>25</v>
      </c>
      <c r="D291" s="7">
        <v>26</v>
      </c>
      <c r="E291" s="31">
        <f>+IF(C291=0,"",C291/C$169)</f>
        <v>1.1798017932987258E-2</v>
      </c>
      <c r="F291" s="31">
        <f>+IF(D291=0,"",D291/D$169)</f>
        <v>1.0015408320493066E-2</v>
      </c>
      <c r="G291" s="11">
        <f t="shared" si="99"/>
        <v>0.04</v>
      </c>
      <c r="H291" s="25">
        <f t="shared" si="100"/>
        <v>4.7192071731949034E-4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2</v>
      </c>
      <c r="D293" s="7">
        <v>2</v>
      </c>
      <c r="E293" s="31">
        <f t="shared" ref="E293:E295" si="122">+IF(C293=0,"",C293/C$169)</f>
        <v>9.4384143463898068E-4</v>
      </c>
      <c r="F293" s="31">
        <f t="shared" ref="F293:F295" si="123">+IF(D293=0,"",D293/D$169)</f>
        <v>7.7041602465331282E-4</v>
      </c>
      <c r="G293" s="11">
        <f t="shared" si="99"/>
        <v>0</v>
      </c>
      <c r="H293" s="25">
        <f t="shared" ref="H293:H295" si="124">+IF(OR(AND(E293=""),(G293="")),"",E293*G293)</f>
        <v>0</v>
      </c>
      <c r="I293" s="2"/>
    </row>
    <row r="294" spans="1:9" s="32" customFormat="1" ht="15" x14ac:dyDescent="0.2">
      <c r="A294" s="39"/>
      <c r="B294" s="41" t="s">
        <v>537</v>
      </c>
      <c r="C294" s="7">
        <v>2</v>
      </c>
      <c r="D294" s="7">
        <v>2</v>
      </c>
      <c r="E294" s="31">
        <f t="shared" si="122"/>
        <v>9.4384143463898068E-4</v>
      </c>
      <c r="F294" s="31">
        <f t="shared" si="123"/>
        <v>7.7041602465331282E-4</v>
      </c>
      <c r="G294" s="11">
        <f t="shared" si="99"/>
        <v>0</v>
      </c>
      <c r="H294" s="25">
        <f t="shared" si="124"/>
        <v>0</v>
      </c>
      <c r="I294" s="2"/>
    </row>
    <row r="295" spans="1:9" s="32" customFormat="1" ht="15" x14ac:dyDescent="0.2">
      <c r="A295" s="39"/>
      <c r="B295" s="41" t="s">
        <v>538</v>
      </c>
      <c r="C295" s="7">
        <v>4</v>
      </c>
      <c r="D295" s="7">
        <v>4</v>
      </c>
      <c r="E295" s="31">
        <f t="shared" si="122"/>
        <v>1.8876828692779614E-3</v>
      </c>
      <c r="F295" s="31">
        <f t="shared" si="123"/>
        <v>1.5408320493066256E-3</v>
      </c>
      <c r="G295" s="11">
        <f t="shared" si="99"/>
        <v>0</v>
      </c>
      <c r="H295" s="25">
        <f t="shared" si="124"/>
        <v>0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4</v>
      </c>
      <c r="D297" s="7">
        <v>61</v>
      </c>
      <c r="E297" s="31">
        <f t="shared" si="125"/>
        <v>1.8876828692779614E-3</v>
      </c>
      <c r="F297" s="31">
        <f t="shared" si="126"/>
        <v>2.3497688751926041E-2</v>
      </c>
      <c r="G297" s="11">
        <f t="shared" si="99"/>
        <v>14.25</v>
      </c>
      <c r="H297" s="25">
        <f t="shared" si="127"/>
        <v>2.689948088721095E-2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1</v>
      </c>
      <c r="D299" s="7">
        <v>1</v>
      </c>
      <c r="E299" s="31">
        <f>+IF(C299=0,"",C299/C$169)</f>
        <v>4.7192071731949034E-4</v>
      </c>
      <c r="F299" s="31">
        <f>+IF(D299=0,"",D299/D$169)</f>
        <v>3.8520801232665641E-4</v>
      </c>
      <c r="G299" s="11">
        <f t="shared" si="99"/>
        <v>0</v>
      </c>
      <c r="H299" s="25">
        <f t="shared" si="100"/>
        <v>0</v>
      </c>
      <c r="I299" s="2"/>
    </row>
    <row r="300" spans="1:9" s="32" customFormat="1" ht="15" x14ac:dyDescent="0.2">
      <c r="A300" s="39"/>
      <c r="B300" s="41" t="s">
        <v>612</v>
      </c>
      <c r="C300" s="7">
        <v>20</v>
      </c>
      <c r="D300" s="7">
        <v>21</v>
      </c>
      <c r="E300" s="31">
        <f t="shared" ref="E300" si="128">+IF(C300=0,"",C300/C$169)</f>
        <v>9.4384143463898066E-3</v>
      </c>
      <c r="F300" s="31">
        <f t="shared" ref="F300" si="129">+IF(D300=0,"",D300/D$169)</f>
        <v>8.0893682588597839E-3</v>
      </c>
      <c r="G300" s="11">
        <f t="shared" si="99"/>
        <v>0.05</v>
      </c>
      <c r="H300" s="25">
        <f t="shared" ref="H300" si="130">+IF(OR(AND(E300=""),(G300="")),"",E300*G300)</f>
        <v>4.7192071731949034E-4</v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0</v>
      </c>
      <c r="E301" s="31">
        <f t="shared" ref="E301:E323" si="131">+IF(C301=0,"",C301/C$169)</f>
        <v>4.7192071731949034E-4</v>
      </c>
      <c r="F301" s="31" t="str">
        <f t="shared" ref="F301:F323" si="132">+IF(D301=0,"",D301/D$169)</f>
        <v/>
      </c>
      <c r="G301" s="11">
        <f t="shared" ref="G301:G339" si="133">+IF(AND(C301=0,D301=0)," ",IF(C301=0,1,IF(D301=0,-1,(D301-C301)/C301)))</f>
        <v>-1</v>
      </c>
      <c r="H301" s="25">
        <f t="shared" si="100"/>
        <v>-4.7192071731949034E-4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21</v>
      </c>
      <c r="D304" s="7">
        <v>59</v>
      </c>
      <c r="E304" s="31">
        <f t="shared" si="131"/>
        <v>9.9103350637092975E-3</v>
      </c>
      <c r="F304" s="31">
        <f t="shared" si="132"/>
        <v>2.2727272727272728E-2</v>
      </c>
      <c r="G304" s="11">
        <f t="shared" si="133"/>
        <v>1.8095238095238095</v>
      </c>
      <c r="H304" s="25">
        <f t="shared" si="100"/>
        <v>1.7932987258140635E-2</v>
      </c>
      <c r="I304" s="2"/>
    </row>
    <row r="305" spans="1:9" s="32" customFormat="1" ht="15" x14ac:dyDescent="0.2">
      <c r="A305" s="39"/>
      <c r="B305" s="41" t="s">
        <v>240</v>
      </c>
      <c r="C305" s="7">
        <v>1</v>
      </c>
      <c r="D305" s="7">
        <v>6</v>
      </c>
      <c r="E305" s="31">
        <f t="shared" si="131"/>
        <v>4.7192071731949034E-4</v>
      </c>
      <c r="F305" s="31">
        <f t="shared" si="132"/>
        <v>2.3112480739599386E-3</v>
      </c>
      <c r="G305" s="11">
        <f t="shared" si="133"/>
        <v>5</v>
      </c>
      <c r="H305" s="25">
        <f t="shared" si="100"/>
        <v>2.3596035865974517E-3</v>
      </c>
      <c r="I305" s="2"/>
    </row>
    <row r="306" spans="1:9" s="32" customFormat="1" ht="15" x14ac:dyDescent="0.2">
      <c r="A306" s="39"/>
      <c r="B306" s="41" t="s">
        <v>241</v>
      </c>
      <c r="C306" s="7">
        <v>16</v>
      </c>
      <c r="D306" s="7">
        <v>0</v>
      </c>
      <c r="E306" s="31">
        <f t="shared" si="131"/>
        <v>7.5507314771118455E-3</v>
      </c>
      <c r="F306" s="31" t="str">
        <f t="shared" si="132"/>
        <v/>
      </c>
      <c r="G306" s="11">
        <f t="shared" si="133"/>
        <v>-1</v>
      </c>
      <c r="H306" s="25">
        <f t="shared" si="100"/>
        <v>-7.5507314771118455E-3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2</v>
      </c>
      <c r="D309" s="7">
        <v>2</v>
      </c>
      <c r="E309" s="31">
        <f t="shared" si="131"/>
        <v>9.4384143463898068E-4</v>
      </c>
      <c r="F309" s="31">
        <f t="shared" si="132"/>
        <v>7.7041602465331282E-4</v>
      </c>
      <c r="G309" s="11">
        <f t="shared" si="133"/>
        <v>0</v>
      </c>
      <c r="H309" s="25">
        <f t="shared" si="100"/>
        <v>0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4</v>
      </c>
      <c r="E310" s="31" t="str">
        <f t="shared" si="131"/>
        <v/>
      </c>
      <c r="F310" s="31">
        <f t="shared" si="132"/>
        <v>1.5408320493066256E-3</v>
      </c>
      <c r="G310" s="11">
        <f t="shared" si="133"/>
        <v>1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1</v>
      </c>
      <c r="E311" s="31" t="str">
        <f t="shared" si="131"/>
        <v/>
      </c>
      <c r="F311" s="31">
        <f t="shared" si="132"/>
        <v>3.8520801232665641E-4</v>
      </c>
      <c r="G311" s="11">
        <f t="shared" si="133"/>
        <v>1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1</v>
      </c>
      <c r="D312" s="7">
        <v>0</v>
      </c>
      <c r="E312" s="31">
        <f t="shared" si="131"/>
        <v>4.7192071731949034E-4</v>
      </c>
      <c r="F312" s="31" t="str">
        <f t="shared" si="132"/>
        <v/>
      </c>
      <c r="G312" s="11">
        <f t="shared" si="133"/>
        <v>-1</v>
      </c>
      <c r="H312" s="25">
        <f t="shared" si="100"/>
        <v>-4.7192071731949034E-4</v>
      </c>
      <c r="I312" s="2"/>
    </row>
    <row r="313" spans="1:9" s="32" customFormat="1" ht="15" x14ac:dyDescent="0.2">
      <c r="A313" s="39"/>
      <c r="B313" s="41" t="s">
        <v>465</v>
      </c>
      <c r="C313" s="7">
        <v>19</v>
      </c>
      <c r="D313" s="7">
        <v>5</v>
      </c>
      <c r="E313" s="31">
        <f t="shared" si="131"/>
        <v>8.9664936290703157E-3</v>
      </c>
      <c r="F313" s="31">
        <f t="shared" si="132"/>
        <v>1.926040061633282E-3</v>
      </c>
      <c r="G313" s="11">
        <f t="shared" si="133"/>
        <v>-0.73684210526315785</v>
      </c>
      <c r="H313" s="25">
        <f t="shared" si="100"/>
        <v>-6.6068900424728636E-3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91</v>
      </c>
      <c r="D315" s="7">
        <v>42</v>
      </c>
      <c r="E315" s="31">
        <f t="shared" si="131"/>
        <v>4.2944785276073622E-2</v>
      </c>
      <c r="F315" s="31">
        <f t="shared" si="132"/>
        <v>1.6178736517719568E-2</v>
      </c>
      <c r="G315" s="11">
        <f t="shared" si="133"/>
        <v>-0.53846153846153844</v>
      </c>
      <c r="H315" s="25">
        <f t="shared" si="100"/>
        <v>-2.3124115148655026E-2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26</v>
      </c>
      <c r="D317" s="7">
        <v>3</v>
      </c>
      <c r="E317" s="31">
        <f t="shared" si="131"/>
        <v>1.2269938650306749E-2</v>
      </c>
      <c r="F317" s="31">
        <f t="shared" si="132"/>
        <v>1.1556240369799693E-3</v>
      </c>
      <c r="G317" s="11">
        <f t="shared" si="133"/>
        <v>-0.88461538461538458</v>
      </c>
      <c r="H317" s="25">
        <f t="shared" si="100"/>
        <v>-1.0854176498348278E-2</v>
      </c>
      <c r="I317" s="2"/>
    </row>
    <row r="318" spans="1:9" s="32" customFormat="1" ht="15" x14ac:dyDescent="0.2">
      <c r="A318" s="39"/>
      <c r="B318" s="41" t="s">
        <v>467</v>
      </c>
      <c r="C318" s="7">
        <v>1</v>
      </c>
      <c r="D318" s="7">
        <v>0</v>
      </c>
      <c r="E318" s="31">
        <f t="shared" si="131"/>
        <v>4.7192071731949034E-4</v>
      </c>
      <c r="F318" s="31" t="str">
        <f t="shared" si="132"/>
        <v/>
      </c>
      <c r="G318" s="11">
        <f t="shared" si="133"/>
        <v>-1</v>
      </c>
      <c r="H318" s="25">
        <f t="shared" si="100"/>
        <v>-4.7192071731949034E-4</v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7</v>
      </c>
      <c r="D320" s="7">
        <v>12</v>
      </c>
      <c r="E320" s="31">
        <f t="shared" si="131"/>
        <v>3.3034450212364322E-3</v>
      </c>
      <c r="F320" s="31">
        <f t="shared" si="132"/>
        <v>4.6224961479198771E-3</v>
      </c>
      <c r="G320" s="11">
        <f t="shared" si="133"/>
        <v>0.7142857142857143</v>
      </c>
      <c r="H320" s="25">
        <f t="shared" si="100"/>
        <v>2.3596035865974517E-3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15</v>
      </c>
      <c r="D324" s="7">
        <v>4</v>
      </c>
      <c r="E324" s="31">
        <f t="shared" ref="E324" si="134">+IF(C324=0,"",C324/C$169)</f>
        <v>7.0788107597923545E-3</v>
      </c>
      <c r="F324" s="31">
        <f t="shared" ref="F324" si="135">+IF(D324=0,"",D324/D$169)</f>
        <v>1.5408320493066256E-3</v>
      </c>
      <c r="G324" s="11">
        <f t="shared" si="133"/>
        <v>-0.73333333333333328</v>
      </c>
      <c r="H324" s="25">
        <f t="shared" ref="H324" si="136">+IF(OR(AND(E324=""),(G324="")),"",E324*G324)</f>
        <v>-5.1911278905143934E-3</v>
      </c>
      <c r="I324" s="2"/>
    </row>
    <row r="325" spans="1:9" s="32" customFormat="1" ht="15" x14ac:dyDescent="0.2">
      <c r="A325" s="39"/>
      <c r="B325" s="41" t="s">
        <v>473</v>
      </c>
      <c r="C325" s="7">
        <v>6</v>
      </c>
      <c r="D325" s="7">
        <v>2</v>
      </c>
      <c r="E325" s="31">
        <f t="shared" ref="E325:F328" si="137">+IF(C325=0,"",C325/C$169)</f>
        <v>2.8315243039169422E-3</v>
      </c>
      <c r="F325" s="31">
        <f t="shared" si="137"/>
        <v>7.7041602465331282E-4</v>
      </c>
      <c r="G325" s="11">
        <f t="shared" si="133"/>
        <v>-0.66666666666666663</v>
      </c>
      <c r="H325" s="25">
        <f t="shared" si="100"/>
        <v>-1.8876828692779614E-3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1</v>
      </c>
      <c r="E328" s="31" t="str">
        <f t="shared" si="137"/>
        <v/>
      </c>
      <c r="F328" s="31">
        <f t="shared" si="137"/>
        <v>3.8520801232665641E-4</v>
      </c>
      <c r="G328" s="11">
        <f t="shared" si="133"/>
        <v>1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26</v>
      </c>
      <c r="D329" s="7">
        <v>2</v>
      </c>
      <c r="E329" s="31">
        <f t="shared" ref="E329:E336" si="138">+IF(C329=0,"",C329/C$169)</f>
        <v>1.2269938650306749E-2</v>
      </c>
      <c r="F329" s="31">
        <f t="shared" ref="F329:F336" si="139">+IF(D329=0,"",D329/D$169)</f>
        <v>7.7041602465331282E-4</v>
      </c>
      <c r="G329" s="11">
        <f t="shared" si="133"/>
        <v>-0.92307692307692313</v>
      </c>
      <c r="H329" s="25">
        <f t="shared" ref="H329:H336" si="140">+IF(OR(AND(E329=""),(G329="")),"",E329*G329)</f>
        <v>-1.1326097215667769E-2</v>
      </c>
      <c r="I329" s="2"/>
    </row>
    <row r="330" spans="1:9" s="32" customFormat="1" ht="15" x14ac:dyDescent="0.2">
      <c r="A330" s="39"/>
      <c r="B330" s="41" t="s">
        <v>478</v>
      </c>
      <c r="C330" s="7">
        <v>1</v>
      </c>
      <c r="D330" s="7">
        <v>0</v>
      </c>
      <c r="E330" s="31">
        <f t="shared" si="138"/>
        <v>4.7192071731949034E-4</v>
      </c>
      <c r="F330" s="31" t="str">
        <f t="shared" si="139"/>
        <v/>
      </c>
      <c r="G330" s="11">
        <f t="shared" si="133"/>
        <v>-1</v>
      </c>
      <c r="H330" s="25">
        <f t="shared" si="140"/>
        <v>-4.7192071731949034E-4</v>
      </c>
      <c r="I330" s="2"/>
    </row>
    <row r="331" spans="1:9" s="32" customFormat="1" ht="15" x14ac:dyDescent="0.2">
      <c r="A331" s="39"/>
      <c r="B331" s="41" t="s">
        <v>479</v>
      </c>
      <c r="C331" s="7">
        <v>1</v>
      </c>
      <c r="D331" s="7">
        <v>1</v>
      </c>
      <c r="E331" s="31">
        <f t="shared" si="138"/>
        <v>4.7192071731949034E-4</v>
      </c>
      <c r="F331" s="31">
        <f t="shared" si="139"/>
        <v>3.8520801232665641E-4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1</v>
      </c>
      <c r="D332" s="7">
        <v>0</v>
      </c>
      <c r="E332" s="31">
        <f t="shared" si="138"/>
        <v>4.7192071731949034E-4</v>
      </c>
      <c r="F332" s="31" t="str">
        <f t="shared" si="139"/>
        <v/>
      </c>
      <c r="G332" s="11">
        <f t="shared" si="133"/>
        <v>-1</v>
      </c>
      <c r="H332" s="25">
        <f t="shared" si="140"/>
        <v>-4.7192071731949034E-4</v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4</v>
      </c>
      <c r="D337" s="7">
        <v>0</v>
      </c>
      <c r="E337" s="31">
        <f t="shared" ref="E337:E339" si="141">+IF(C337=0,"",C337/C$169)</f>
        <v>1.8876828692779614E-3</v>
      </c>
      <c r="F337" s="31" t="str">
        <f t="shared" ref="F337:F339" si="142">+IF(D337=0,"",D337/D$169)</f>
        <v/>
      </c>
      <c r="G337" s="11">
        <f t="shared" si="133"/>
        <v>-1</v>
      </c>
      <c r="H337" s="25">
        <f t="shared" ref="H337:H339" si="143">+IF(OR(AND(E337=""),(G337="")),"",E337*G337)</f>
        <v>-1.8876828692779614E-3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37</v>
      </c>
      <c r="D339" s="7">
        <v>6</v>
      </c>
      <c r="E339" s="31">
        <f t="shared" si="141"/>
        <v>1.7461066540821142E-2</v>
      </c>
      <c r="F339" s="31">
        <f t="shared" si="142"/>
        <v>2.3112480739599386E-3</v>
      </c>
      <c r="G339" s="11">
        <f t="shared" si="133"/>
        <v>-0.83783783783783783</v>
      </c>
      <c r="H339" s="25">
        <f t="shared" si="143"/>
        <v>-1.46295422369042E-2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11124</v>
      </c>
      <c r="D345" s="52">
        <f>SUM(D346:D564)</f>
        <v>13167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0.1836569579288026</v>
      </c>
      <c r="H345" s="54">
        <f>+IF(OR(AND(E345=""),(G345="")),"",E345*G345)</f>
        <v>0.1836569579288026</v>
      </c>
    </row>
    <row r="346" spans="1:9" s="32" customFormat="1" ht="15" x14ac:dyDescent="0.2">
      <c r="A346" s="39"/>
      <c r="B346" s="29" t="s">
        <v>74</v>
      </c>
      <c r="C346" s="7">
        <v>109</v>
      </c>
      <c r="D346" s="7">
        <v>113</v>
      </c>
      <c r="E346" s="31">
        <f t="shared" si="144"/>
        <v>9.7986335850413515E-3</v>
      </c>
      <c r="F346" s="31">
        <f t="shared" si="145"/>
        <v>8.5820612136401613E-3</v>
      </c>
      <c r="G346" s="11">
        <f t="shared" ref="G346:G410" si="146">+IF(AND(C346=0,D346=0)," ",IF(C346=0,1,IF(D346=0,-1,(D346-C346)/C346)))</f>
        <v>3.669724770642202E-2</v>
      </c>
      <c r="H346" s="25">
        <f>+IF(OR(AND(E346=""),(G346="")),"",E346*G346)</f>
        <v>3.595828838547285E-4</v>
      </c>
      <c r="I346" s="2"/>
    </row>
    <row r="347" spans="1:9" s="32" customFormat="1" ht="15" x14ac:dyDescent="0.2">
      <c r="A347" s="39"/>
      <c r="B347" s="29" t="s">
        <v>77</v>
      </c>
      <c r="C347" s="7">
        <v>27</v>
      </c>
      <c r="D347" s="7">
        <v>25</v>
      </c>
      <c r="E347" s="31">
        <f t="shared" si="144"/>
        <v>2.4271844660194173E-3</v>
      </c>
      <c r="F347" s="31">
        <f t="shared" si="145"/>
        <v>1.898686109212425E-3</v>
      </c>
      <c r="G347" s="11">
        <f t="shared" si="146"/>
        <v>-7.407407407407407E-2</v>
      </c>
      <c r="H347" s="25">
        <f t="shared" ref="H347:H414" si="147">+IF(OR(AND(E347=""),(G347="")),"",E347*G347)</f>
        <v>-1.7979144192736422E-4</v>
      </c>
      <c r="I347" s="2"/>
    </row>
    <row r="348" spans="1:9" s="32" customFormat="1" ht="15" x14ac:dyDescent="0.2">
      <c r="A348" s="39"/>
      <c r="B348" s="29" t="s">
        <v>70</v>
      </c>
      <c r="C348" s="7">
        <v>9</v>
      </c>
      <c r="D348" s="7">
        <v>54</v>
      </c>
      <c r="E348" s="31">
        <f t="shared" si="144"/>
        <v>8.090614886731392E-4</v>
      </c>
      <c r="F348" s="31">
        <f t="shared" si="145"/>
        <v>4.1011619958988381E-3</v>
      </c>
      <c r="G348" s="11">
        <f t="shared" si="146"/>
        <v>5</v>
      </c>
      <c r="H348" s="25">
        <f t="shared" si="147"/>
        <v>4.0453074433656963E-3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96</v>
      </c>
      <c r="E350" s="31" t="str">
        <f t="shared" si="144"/>
        <v/>
      </c>
      <c r="F350" s="31">
        <f t="shared" si="145"/>
        <v>7.2909546593757117E-3</v>
      </c>
      <c r="G350" s="11">
        <f t="shared" si="146"/>
        <v>1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311</v>
      </c>
      <c r="D351" s="7">
        <v>306</v>
      </c>
      <c r="E351" s="31">
        <f t="shared" si="144"/>
        <v>2.7957569219705141E-2</v>
      </c>
      <c r="F351" s="31">
        <f t="shared" si="145"/>
        <v>2.3239917976760081E-2</v>
      </c>
      <c r="G351" s="11">
        <f t="shared" si="146"/>
        <v>-1.607717041800643E-2</v>
      </c>
      <c r="H351" s="25">
        <f t="shared" si="147"/>
        <v>-4.4947860481841059E-4</v>
      </c>
      <c r="I351" s="2"/>
    </row>
    <row r="352" spans="1:9" s="32" customFormat="1" ht="15" x14ac:dyDescent="0.2">
      <c r="A352" s="39"/>
      <c r="B352" s="29" t="s">
        <v>80</v>
      </c>
      <c r="C352" s="7">
        <v>8</v>
      </c>
      <c r="D352" s="7">
        <v>6</v>
      </c>
      <c r="E352" s="31">
        <f t="shared" si="144"/>
        <v>7.19165767709457E-4</v>
      </c>
      <c r="F352" s="31">
        <f t="shared" si="145"/>
        <v>4.5568466621098198E-4</v>
      </c>
      <c r="G352" s="11">
        <f t="shared" si="146"/>
        <v>-0.25</v>
      </c>
      <c r="H352" s="25">
        <f t="shared" si="147"/>
        <v>-1.7979144192736425E-4</v>
      </c>
      <c r="I352" s="2"/>
    </row>
    <row r="353" spans="1:9" s="32" customFormat="1" ht="15" x14ac:dyDescent="0.2">
      <c r="A353" s="39"/>
      <c r="B353" s="29" t="s">
        <v>576</v>
      </c>
      <c r="C353" s="7">
        <v>43</v>
      </c>
      <c r="D353" s="7">
        <v>13</v>
      </c>
      <c r="E353" s="31">
        <f t="shared" si="144"/>
        <v>3.8655160014383315E-3</v>
      </c>
      <c r="F353" s="31">
        <f t="shared" si="145"/>
        <v>9.8731677679046097E-4</v>
      </c>
      <c r="G353" s="11">
        <f t="shared" si="146"/>
        <v>-0.69767441860465118</v>
      </c>
      <c r="H353" s="25">
        <f t="shared" si="147"/>
        <v>-2.6968716289104641E-3</v>
      </c>
      <c r="I353" s="2"/>
    </row>
    <row r="354" spans="1:9" s="32" customFormat="1" ht="15" x14ac:dyDescent="0.2">
      <c r="A354" s="39"/>
      <c r="B354" s="29" t="s">
        <v>79</v>
      </c>
      <c r="C354" s="7">
        <v>42</v>
      </c>
      <c r="D354" s="7">
        <v>50</v>
      </c>
      <c r="E354" s="31">
        <f t="shared" si="144"/>
        <v>3.7756202804746495E-3</v>
      </c>
      <c r="F354" s="31">
        <f t="shared" si="145"/>
        <v>3.7973722184248501E-3</v>
      </c>
      <c r="G354" s="11">
        <f t="shared" si="146"/>
        <v>0.19047619047619047</v>
      </c>
      <c r="H354" s="25">
        <f t="shared" si="147"/>
        <v>7.19165767709457E-4</v>
      </c>
      <c r="I354" s="2"/>
    </row>
    <row r="355" spans="1:9" s="32" customFormat="1" ht="15" x14ac:dyDescent="0.2">
      <c r="A355" s="39"/>
      <c r="B355" s="29" t="s">
        <v>247</v>
      </c>
      <c r="C355" s="7">
        <v>23</v>
      </c>
      <c r="D355" s="7">
        <v>6</v>
      </c>
      <c r="E355" s="31">
        <f t="shared" si="144"/>
        <v>2.0676015821646889E-3</v>
      </c>
      <c r="F355" s="31">
        <f t="shared" si="145"/>
        <v>4.5568466621098198E-4</v>
      </c>
      <c r="G355" s="11">
        <f t="shared" si="146"/>
        <v>-0.73913043478260865</v>
      </c>
      <c r="H355" s="25">
        <f t="shared" si="147"/>
        <v>-1.528227256382596E-3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560</v>
      </c>
      <c r="D357" s="7">
        <v>963</v>
      </c>
      <c r="E357" s="31">
        <f t="shared" si="144"/>
        <v>5.034160373966199E-2</v>
      </c>
      <c r="F357" s="31">
        <f t="shared" si="145"/>
        <v>7.3137388926862612E-2</v>
      </c>
      <c r="G357" s="11">
        <f t="shared" si="146"/>
        <v>0.71964285714285714</v>
      </c>
      <c r="H357" s="25">
        <f t="shared" si="147"/>
        <v>3.6227975548363898E-2</v>
      </c>
      <c r="I357" s="2"/>
    </row>
    <row r="358" spans="1:9" s="32" customFormat="1" ht="15" x14ac:dyDescent="0.2">
      <c r="A358" s="39"/>
      <c r="B358" s="29" t="s">
        <v>577</v>
      </c>
      <c r="C358" s="7">
        <v>61</v>
      </c>
      <c r="D358" s="7">
        <v>62</v>
      </c>
      <c r="E358" s="31">
        <f t="shared" si="144"/>
        <v>5.4836389787846097E-3</v>
      </c>
      <c r="F358" s="31">
        <f t="shared" si="145"/>
        <v>4.7087415508468141E-3</v>
      </c>
      <c r="G358" s="11">
        <f t="shared" si="146"/>
        <v>1.6393442622950821E-2</v>
      </c>
      <c r="H358" s="25">
        <f t="shared" si="147"/>
        <v>8.9895720963682125E-5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50</v>
      </c>
      <c r="D360" s="7">
        <v>48</v>
      </c>
      <c r="E360" s="31">
        <f t="shared" si="144"/>
        <v>4.4947860481841066E-3</v>
      </c>
      <c r="F360" s="31">
        <f t="shared" si="145"/>
        <v>3.6454773296878558E-3</v>
      </c>
      <c r="G360" s="11">
        <f t="shared" si="146"/>
        <v>-0.04</v>
      </c>
      <c r="H360" s="25">
        <f t="shared" si="147"/>
        <v>-1.7979144192736428E-4</v>
      </c>
      <c r="I360" s="2"/>
    </row>
    <row r="361" spans="1:9" s="32" customFormat="1" ht="15" x14ac:dyDescent="0.2">
      <c r="A361" s="39"/>
      <c r="B361" s="29" t="s">
        <v>614</v>
      </c>
      <c r="C361" s="7">
        <v>68</v>
      </c>
      <c r="D361" s="7">
        <v>292</v>
      </c>
      <c r="E361" s="31">
        <f t="shared" si="144"/>
        <v>6.1129090255303848E-3</v>
      </c>
      <c r="F361" s="31">
        <f t="shared" si="145"/>
        <v>2.2176653755601124E-2</v>
      </c>
      <c r="G361" s="11">
        <f t="shared" si="146"/>
        <v>3.2941176470588234</v>
      </c>
      <c r="H361" s="25">
        <f t="shared" si="147"/>
        <v>2.0136641495864797E-2</v>
      </c>
      <c r="I361" s="2"/>
    </row>
    <row r="362" spans="1:9" s="32" customFormat="1" ht="15" x14ac:dyDescent="0.2">
      <c r="A362" s="48"/>
      <c r="B362" s="29" t="s">
        <v>587</v>
      </c>
      <c r="C362" s="30">
        <v>1</v>
      </c>
      <c r="D362" s="7">
        <v>2</v>
      </c>
      <c r="E362" s="31">
        <f t="shared" si="144"/>
        <v>8.9895720963682125E-5</v>
      </c>
      <c r="F362" s="31">
        <f t="shared" si="145"/>
        <v>1.5189488873699401E-4</v>
      </c>
      <c r="G362" s="11">
        <f t="shared" si="146"/>
        <v>1</v>
      </c>
      <c r="H362" s="25">
        <f t="shared" ref="H362" si="148">+IF(OR(AND(E362=""),(G362="")),"",E362*G362)</f>
        <v>8.9895720963682125E-5</v>
      </c>
      <c r="I362" s="2"/>
    </row>
    <row r="363" spans="1:9" s="32" customFormat="1" ht="15" x14ac:dyDescent="0.2">
      <c r="A363" s="39"/>
      <c r="B363" s="29" t="s">
        <v>72</v>
      </c>
      <c r="C363" s="7">
        <v>2</v>
      </c>
      <c r="D363" s="7">
        <v>2</v>
      </c>
      <c r="E363" s="31">
        <f t="shared" si="144"/>
        <v>1.7979144192736425E-4</v>
      </c>
      <c r="F363" s="31">
        <f t="shared" si="145"/>
        <v>1.5189488873699401E-4</v>
      </c>
      <c r="G363" s="11">
        <f t="shared" si="146"/>
        <v>0</v>
      </c>
      <c r="H363" s="25">
        <f t="shared" si="147"/>
        <v>0</v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1521</v>
      </c>
      <c r="D365" s="7">
        <v>2757</v>
      </c>
      <c r="E365" s="31">
        <f t="shared" si="144"/>
        <v>0.13673139158576053</v>
      </c>
      <c r="F365" s="31">
        <f t="shared" si="145"/>
        <v>0.20938710412394623</v>
      </c>
      <c r="G365" s="11">
        <f t="shared" si="146"/>
        <v>0.81262327416173574</v>
      </c>
      <c r="H365" s="25">
        <f t="shared" si="147"/>
        <v>0.11111111111111113</v>
      </c>
      <c r="I365" s="2"/>
    </row>
    <row r="366" spans="1:9" s="32" customFormat="1" ht="15" x14ac:dyDescent="0.2">
      <c r="A366" s="39"/>
      <c r="B366" s="29" t="s">
        <v>250</v>
      </c>
      <c r="C366" s="7">
        <v>10</v>
      </c>
      <c r="D366" s="7">
        <v>89</v>
      </c>
      <c r="E366" s="31">
        <f t="shared" si="144"/>
        <v>8.9895720963682128E-4</v>
      </c>
      <c r="F366" s="31">
        <f t="shared" si="145"/>
        <v>6.7593225487962332E-3</v>
      </c>
      <c r="G366" s="11">
        <f t="shared" si="146"/>
        <v>7.9</v>
      </c>
      <c r="H366" s="25">
        <f t="shared" si="147"/>
        <v>7.1017619561308887E-3</v>
      </c>
      <c r="I366" s="2"/>
    </row>
    <row r="367" spans="1:9" s="32" customFormat="1" ht="15" x14ac:dyDescent="0.2">
      <c r="A367" s="39"/>
      <c r="B367" s="29" t="s">
        <v>75</v>
      </c>
      <c r="C367" s="7">
        <v>1</v>
      </c>
      <c r="D367" s="7">
        <v>0</v>
      </c>
      <c r="E367" s="31">
        <f t="shared" si="144"/>
        <v>8.9895720963682125E-5</v>
      </c>
      <c r="F367" s="31" t="str">
        <f t="shared" si="145"/>
        <v/>
      </c>
      <c r="G367" s="11">
        <f t="shared" si="146"/>
        <v>-1</v>
      </c>
      <c r="H367" s="25">
        <f t="shared" si="147"/>
        <v>-8.9895720963682125E-5</v>
      </c>
      <c r="I367" s="2"/>
    </row>
    <row r="368" spans="1:9" s="32" customFormat="1" ht="15" x14ac:dyDescent="0.2">
      <c r="A368" s="39"/>
      <c r="B368" s="29" t="s">
        <v>76</v>
      </c>
      <c r="C368" s="7">
        <v>60</v>
      </c>
      <c r="D368" s="7">
        <v>40</v>
      </c>
      <c r="E368" s="31">
        <f t="shared" si="144"/>
        <v>5.3937432578209281E-3</v>
      </c>
      <c r="F368" s="31">
        <f t="shared" si="145"/>
        <v>3.0378977747398798E-3</v>
      </c>
      <c r="G368" s="11">
        <f t="shared" si="146"/>
        <v>-0.33333333333333331</v>
      </c>
      <c r="H368" s="25">
        <f t="shared" si="147"/>
        <v>-1.7979144192736426E-3</v>
      </c>
      <c r="I368" s="2"/>
    </row>
    <row r="369" spans="1:9" s="32" customFormat="1" ht="15" x14ac:dyDescent="0.2">
      <c r="A369" s="39"/>
      <c r="B369" s="29" t="s">
        <v>578</v>
      </c>
      <c r="C369" s="7">
        <v>837</v>
      </c>
      <c r="D369" s="7">
        <v>367</v>
      </c>
      <c r="E369" s="31">
        <f t="shared" si="144"/>
        <v>7.5242718446601936E-2</v>
      </c>
      <c r="F369" s="31">
        <f t="shared" si="145"/>
        <v>2.78727120832384E-2</v>
      </c>
      <c r="G369" s="11">
        <f t="shared" si="146"/>
        <v>-0.56152927120669061</v>
      </c>
      <c r="H369" s="25">
        <f t="shared" si="147"/>
        <v>-4.2250988852930597E-2</v>
      </c>
      <c r="I369" s="2"/>
    </row>
    <row r="370" spans="1:9" s="32" customFormat="1" ht="15" x14ac:dyDescent="0.2">
      <c r="A370" s="39"/>
      <c r="B370" s="29" t="s">
        <v>85</v>
      </c>
      <c r="C370" s="7">
        <v>20</v>
      </c>
      <c r="D370" s="7">
        <v>355</v>
      </c>
      <c r="E370" s="31">
        <f t="shared" si="144"/>
        <v>1.7979144192736426E-3</v>
      </c>
      <c r="F370" s="31">
        <f t="shared" si="145"/>
        <v>2.6961342750816436E-2</v>
      </c>
      <c r="G370" s="11">
        <f t="shared" si="146"/>
        <v>16.75</v>
      </c>
      <c r="H370" s="25">
        <f t="shared" si="147"/>
        <v>3.0115066522833512E-2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2</v>
      </c>
      <c r="E371" s="31" t="str">
        <f t="shared" si="144"/>
        <v/>
      </c>
      <c r="F371" s="31">
        <f t="shared" si="145"/>
        <v>1.5189488873699401E-4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3</v>
      </c>
      <c r="D372" s="7">
        <v>1</v>
      </c>
      <c r="E372" s="31">
        <f t="shared" si="144"/>
        <v>2.6968716289104636E-4</v>
      </c>
      <c r="F372" s="31">
        <f t="shared" si="145"/>
        <v>7.5947444368497006E-5</v>
      </c>
      <c r="G372" s="11">
        <f t="shared" si="146"/>
        <v>-0.66666666666666663</v>
      </c>
      <c r="H372" s="25">
        <f t="shared" si="147"/>
        <v>-1.7979144192736422E-4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2</v>
      </c>
      <c r="E373" s="31" t="str">
        <f t="shared" si="144"/>
        <v/>
      </c>
      <c r="F373" s="31">
        <f t="shared" si="145"/>
        <v>1.5189488873699401E-4</v>
      </c>
      <c r="G373" s="11">
        <f t="shared" si="146"/>
        <v>1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2</v>
      </c>
      <c r="D374" s="7">
        <v>1</v>
      </c>
      <c r="E374" s="31">
        <f t="shared" si="144"/>
        <v>1.7979144192736425E-4</v>
      </c>
      <c r="F374" s="31">
        <f t="shared" si="145"/>
        <v>7.5947444368497006E-5</v>
      </c>
      <c r="G374" s="11">
        <f t="shared" si="146"/>
        <v>-0.5</v>
      </c>
      <c r="H374" s="25">
        <f t="shared" si="147"/>
        <v>-8.9895720963682125E-5</v>
      </c>
      <c r="I374" s="2"/>
    </row>
    <row r="375" spans="1:9" s="32" customFormat="1" ht="15" x14ac:dyDescent="0.2">
      <c r="A375" s="39"/>
      <c r="B375" s="29" t="s">
        <v>336</v>
      </c>
      <c r="C375" s="7">
        <v>13</v>
      </c>
      <c r="D375" s="7">
        <v>1</v>
      </c>
      <c r="E375" s="31">
        <f t="shared" si="144"/>
        <v>1.1686443725278676E-3</v>
      </c>
      <c r="F375" s="31">
        <f t="shared" si="145"/>
        <v>7.5947444368497006E-5</v>
      </c>
      <c r="G375" s="11">
        <f t="shared" si="146"/>
        <v>-0.92307692307692313</v>
      </c>
      <c r="H375" s="25">
        <f t="shared" si="147"/>
        <v>-1.0787486515641857E-3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3</v>
      </c>
      <c r="D377" s="30">
        <v>4</v>
      </c>
      <c r="E377" s="31">
        <f t="shared" si="144"/>
        <v>2.6968716289104636E-4</v>
      </c>
      <c r="F377" s="31">
        <f t="shared" si="145"/>
        <v>3.0378977747398802E-4</v>
      </c>
      <c r="G377" s="79">
        <f t="shared" si="146"/>
        <v>0.33333333333333331</v>
      </c>
      <c r="H377" s="25">
        <f t="shared" si="147"/>
        <v>8.9895720963682112E-5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3</v>
      </c>
      <c r="E378" s="31" t="str">
        <f t="shared" ref="E378" si="153">+IF(C378=0,"",C378/C$345)</f>
        <v/>
      </c>
      <c r="F378" s="31">
        <f t="shared" ref="F378" si="154">+IF(D378=0,"",D378/D$345)</f>
        <v>2.2784233310549099E-4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75</v>
      </c>
      <c r="D379" s="7">
        <v>67</v>
      </c>
      <c r="E379" s="31">
        <f t="shared" ref="E379:E401" si="156">+IF(C379=0,"",C379/C$345)</f>
        <v>6.7421790722761599E-3</v>
      </c>
      <c r="F379" s="31">
        <f t="shared" ref="F379:F401" si="157">+IF(D379=0,"",D379/D$345)</f>
        <v>5.0884787726892993E-3</v>
      </c>
      <c r="G379" s="11">
        <f t="shared" si="146"/>
        <v>-0.10666666666666667</v>
      </c>
      <c r="H379" s="25">
        <f t="shared" si="147"/>
        <v>-7.1916576770945711E-4</v>
      </c>
      <c r="I379" s="2"/>
    </row>
    <row r="380" spans="1:9" s="32" customFormat="1" ht="15" x14ac:dyDescent="0.2">
      <c r="A380" s="39"/>
      <c r="B380" s="29" t="s">
        <v>484</v>
      </c>
      <c r="C380" s="7">
        <v>4</v>
      </c>
      <c r="D380" s="7">
        <v>4</v>
      </c>
      <c r="E380" s="31">
        <f t="shared" si="156"/>
        <v>3.595828838547285E-4</v>
      </c>
      <c r="F380" s="31">
        <f t="shared" si="157"/>
        <v>3.0378977747398802E-4</v>
      </c>
      <c r="G380" s="11">
        <f t="shared" si="146"/>
        <v>0</v>
      </c>
      <c r="H380" s="25">
        <f t="shared" si="147"/>
        <v>0</v>
      </c>
      <c r="I380" s="2"/>
    </row>
    <row r="381" spans="1:9" s="32" customFormat="1" ht="15" x14ac:dyDescent="0.2">
      <c r="A381" s="39"/>
      <c r="B381" s="29" t="s">
        <v>485</v>
      </c>
      <c r="C381" s="7">
        <v>10</v>
      </c>
      <c r="D381" s="7">
        <v>1</v>
      </c>
      <c r="E381" s="31">
        <f t="shared" si="156"/>
        <v>8.9895720963682128E-4</v>
      </c>
      <c r="F381" s="31">
        <f t="shared" si="157"/>
        <v>7.5947444368497006E-5</v>
      </c>
      <c r="G381" s="11">
        <f t="shared" si="146"/>
        <v>-0.9</v>
      </c>
      <c r="H381" s="25">
        <f t="shared" si="147"/>
        <v>-8.090614886731392E-4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0</v>
      </c>
      <c r="E382" s="31">
        <f t="shared" si="156"/>
        <v>8.9895720963682125E-5</v>
      </c>
      <c r="F382" s="31" t="str">
        <f t="shared" si="157"/>
        <v/>
      </c>
      <c r="G382" s="11">
        <f t="shared" si="146"/>
        <v>-1</v>
      </c>
      <c r="H382" s="25">
        <f t="shared" si="147"/>
        <v>-8.9895720963682125E-5</v>
      </c>
      <c r="I382" s="2"/>
    </row>
    <row r="383" spans="1:9" s="32" customFormat="1" ht="15" x14ac:dyDescent="0.2">
      <c r="A383" s="39"/>
      <c r="B383" s="29" t="s">
        <v>253</v>
      </c>
      <c r="C383" s="7">
        <v>76</v>
      </c>
      <c r="D383" s="7">
        <v>136</v>
      </c>
      <c r="E383" s="31">
        <f t="shared" si="156"/>
        <v>6.8320747932398415E-3</v>
      </c>
      <c r="F383" s="31">
        <f t="shared" si="157"/>
        <v>1.0328852434115592E-2</v>
      </c>
      <c r="G383" s="11">
        <f t="shared" si="146"/>
        <v>0.78947368421052633</v>
      </c>
      <c r="H383" s="25">
        <f t="shared" si="147"/>
        <v>5.3937432578209273E-3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337</v>
      </c>
      <c r="D385" s="7">
        <v>595</v>
      </c>
      <c r="E385" s="31">
        <f t="shared" si="156"/>
        <v>3.0294857964760877E-2</v>
      </c>
      <c r="F385" s="31">
        <f t="shared" si="157"/>
        <v>4.5188729399255716E-2</v>
      </c>
      <c r="G385" s="11">
        <f t="shared" si="146"/>
        <v>0.76557863501483681</v>
      </c>
      <c r="H385" s="25">
        <f t="shared" ref="H385" si="158">+IF(OR(AND(E385=""),(G385="")),"",E385*G385)</f>
        <v>2.3193096008629989E-2</v>
      </c>
      <c r="I385" s="2"/>
    </row>
    <row r="386" spans="1:9" s="32" customFormat="1" ht="15" x14ac:dyDescent="0.2">
      <c r="A386" s="39"/>
      <c r="B386" s="29" t="s">
        <v>487</v>
      </c>
      <c r="C386" s="7">
        <v>1179</v>
      </c>
      <c r="D386" s="7">
        <v>1364</v>
      </c>
      <c r="E386" s="31">
        <f t="shared" si="156"/>
        <v>0.10598705501618123</v>
      </c>
      <c r="F386" s="31">
        <f t="shared" si="157"/>
        <v>0.1035923141186299</v>
      </c>
      <c r="G386" s="11">
        <f t="shared" si="146"/>
        <v>0.15691263782866835</v>
      </c>
      <c r="H386" s="25">
        <f t="shared" si="147"/>
        <v>1.6630708378281192E-2</v>
      </c>
      <c r="I386" s="2"/>
    </row>
    <row r="387" spans="1:9" s="32" customFormat="1" ht="15" x14ac:dyDescent="0.2">
      <c r="A387" s="39"/>
      <c r="B387" s="29" t="s">
        <v>93</v>
      </c>
      <c r="C387" s="7">
        <v>113</v>
      </c>
      <c r="D387" s="7">
        <v>106</v>
      </c>
      <c r="E387" s="31">
        <f t="shared" si="156"/>
        <v>1.0158216468896081E-2</v>
      </c>
      <c r="F387" s="31">
        <f t="shared" si="157"/>
        <v>8.0504291030606828E-3</v>
      </c>
      <c r="G387" s="11">
        <f t="shared" si="146"/>
        <v>-6.1946902654867256E-2</v>
      </c>
      <c r="H387" s="25">
        <f t="shared" si="147"/>
        <v>-6.2927004674577492E-4</v>
      </c>
      <c r="I387" s="2"/>
    </row>
    <row r="388" spans="1:9" s="32" customFormat="1" ht="15" x14ac:dyDescent="0.2">
      <c r="A388" s="39"/>
      <c r="B388" s="29" t="s">
        <v>86</v>
      </c>
      <c r="C388" s="7">
        <v>632</v>
      </c>
      <c r="D388" s="7">
        <v>672</v>
      </c>
      <c r="E388" s="31">
        <f t="shared" si="156"/>
        <v>5.6814095649047103E-2</v>
      </c>
      <c r="F388" s="31">
        <f t="shared" si="157"/>
        <v>5.1036682615629984E-2</v>
      </c>
      <c r="G388" s="11">
        <f t="shared" si="146"/>
        <v>6.3291139240506333E-2</v>
      </c>
      <c r="H388" s="25">
        <f t="shared" si="147"/>
        <v>3.5958288385472851E-3</v>
      </c>
      <c r="I388" s="2"/>
    </row>
    <row r="389" spans="1:9" s="32" customFormat="1" ht="15" x14ac:dyDescent="0.2">
      <c r="A389" s="39"/>
      <c r="B389" s="29" t="s">
        <v>92</v>
      </c>
      <c r="C389" s="7">
        <v>74</v>
      </c>
      <c r="D389" s="7">
        <v>229</v>
      </c>
      <c r="E389" s="31">
        <f t="shared" si="156"/>
        <v>6.6522833513124775E-3</v>
      </c>
      <c r="F389" s="31">
        <f t="shared" si="157"/>
        <v>1.7391964760385813E-2</v>
      </c>
      <c r="G389" s="11">
        <f t="shared" si="146"/>
        <v>2.0945945945945947</v>
      </c>
      <c r="H389" s="25">
        <f t="shared" si="147"/>
        <v>1.393383674937073E-2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74</v>
      </c>
      <c r="D391" s="7">
        <v>24</v>
      </c>
      <c r="E391" s="31">
        <f t="shared" si="156"/>
        <v>6.6522833513124775E-3</v>
      </c>
      <c r="F391" s="31">
        <f t="shared" si="157"/>
        <v>1.8227386648439279E-3</v>
      </c>
      <c r="G391" s="11">
        <f t="shared" si="146"/>
        <v>-0.67567567567567566</v>
      </c>
      <c r="H391" s="25">
        <f t="shared" si="147"/>
        <v>-4.4947860481841066E-3</v>
      </c>
      <c r="I391" s="2"/>
    </row>
    <row r="392" spans="1:9" s="32" customFormat="1" ht="15" x14ac:dyDescent="0.2">
      <c r="A392" s="39"/>
      <c r="B392" s="29" t="s">
        <v>254</v>
      </c>
      <c r="C392" s="7">
        <v>2</v>
      </c>
      <c r="D392" s="7">
        <v>0</v>
      </c>
      <c r="E392" s="31">
        <f t="shared" si="156"/>
        <v>1.7979144192736425E-4</v>
      </c>
      <c r="F392" s="31" t="str">
        <f t="shared" si="157"/>
        <v/>
      </c>
      <c r="G392" s="11">
        <f t="shared" si="146"/>
        <v>-1</v>
      </c>
      <c r="H392" s="25">
        <f t="shared" si="147"/>
        <v>-1.7979144192736425E-4</v>
      </c>
      <c r="I392" s="2"/>
    </row>
    <row r="393" spans="1:9" s="32" customFormat="1" ht="15" x14ac:dyDescent="0.2">
      <c r="A393" s="39"/>
      <c r="B393" s="29" t="s">
        <v>255</v>
      </c>
      <c r="C393" s="7">
        <v>20</v>
      </c>
      <c r="D393" s="7">
        <v>22</v>
      </c>
      <c r="E393" s="31">
        <f t="shared" si="156"/>
        <v>1.7979144192736426E-3</v>
      </c>
      <c r="F393" s="31">
        <f t="shared" si="157"/>
        <v>1.6708437761069339E-3</v>
      </c>
      <c r="G393" s="11">
        <f t="shared" si="146"/>
        <v>0.1</v>
      </c>
      <c r="H393" s="25">
        <f t="shared" si="147"/>
        <v>1.7979144192736428E-4</v>
      </c>
      <c r="I393" s="2"/>
    </row>
    <row r="394" spans="1:9" s="32" customFormat="1" ht="15" x14ac:dyDescent="0.2">
      <c r="A394" s="39"/>
      <c r="B394" s="29" t="s">
        <v>579</v>
      </c>
      <c r="C394" s="7">
        <v>11</v>
      </c>
      <c r="D394" s="7">
        <v>0</v>
      </c>
      <c r="E394" s="31">
        <f t="shared" si="156"/>
        <v>9.8885293060050347E-4</v>
      </c>
      <c r="F394" s="31" t="str">
        <f t="shared" si="157"/>
        <v/>
      </c>
      <c r="G394" s="11">
        <f t="shared" si="146"/>
        <v>-1</v>
      </c>
      <c r="H394" s="25">
        <f t="shared" si="147"/>
        <v>-9.8885293060050347E-4</v>
      </c>
      <c r="I394" s="2"/>
    </row>
    <row r="395" spans="1:9" s="32" customFormat="1" ht="15" x14ac:dyDescent="0.2">
      <c r="A395" s="39"/>
      <c r="B395" s="29" t="s">
        <v>580</v>
      </c>
      <c r="C395" s="7">
        <v>4</v>
      </c>
      <c r="D395" s="7">
        <v>20</v>
      </c>
      <c r="E395" s="31">
        <f t="shared" si="156"/>
        <v>3.595828838547285E-4</v>
      </c>
      <c r="F395" s="31">
        <f t="shared" si="157"/>
        <v>1.5189488873699399E-3</v>
      </c>
      <c r="G395" s="11">
        <f t="shared" si="146"/>
        <v>4</v>
      </c>
      <c r="H395" s="25">
        <f t="shared" si="147"/>
        <v>1.438331535418914E-3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13</v>
      </c>
      <c r="D397" s="7">
        <v>35</v>
      </c>
      <c r="E397" s="31">
        <f t="shared" si="156"/>
        <v>1.1686443725278676E-3</v>
      </c>
      <c r="F397" s="31">
        <f t="shared" si="157"/>
        <v>2.6581605528973951E-3</v>
      </c>
      <c r="G397" s="11">
        <f t="shared" si="146"/>
        <v>1.6923076923076923</v>
      </c>
      <c r="H397" s="25">
        <f t="shared" si="147"/>
        <v>1.9777058612010069E-3</v>
      </c>
      <c r="I397" s="2"/>
    </row>
    <row r="398" spans="1:9" s="32" customFormat="1" ht="15" x14ac:dyDescent="0.2">
      <c r="A398" s="39"/>
      <c r="B398" s="29" t="s">
        <v>94</v>
      </c>
      <c r="C398" s="7">
        <v>39</v>
      </c>
      <c r="D398" s="7">
        <v>18</v>
      </c>
      <c r="E398" s="31">
        <f t="shared" si="156"/>
        <v>3.5059331175836032E-3</v>
      </c>
      <c r="F398" s="31">
        <f t="shared" si="157"/>
        <v>1.3670539986329461E-3</v>
      </c>
      <c r="G398" s="11">
        <f t="shared" si="146"/>
        <v>-0.53846153846153844</v>
      </c>
      <c r="H398" s="25">
        <f t="shared" si="147"/>
        <v>-1.8878101402373248E-3</v>
      </c>
      <c r="I398" s="2"/>
    </row>
    <row r="399" spans="1:9" s="32" customFormat="1" ht="15" x14ac:dyDescent="0.2">
      <c r="A399" s="39"/>
      <c r="B399" s="29" t="s">
        <v>257</v>
      </c>
      <c r="C399" s="7">
        <v>119</v>
      </c>
      <c r="D399" s="7">
        <v>269</v>
      </c>
      <c r="E399" s="31">
        <f t="shared" si="156"/>
        <v>1.0697590794678174E-2</v>
      </c>
      <c r="F399" s="31">
        <f t="shared" si="157"/>
        <v>2.0429862535125694E-2</v>
      </c>
      <c r="G399" s="11">
        <f t="shared" si="146"/>
        <v>1.2605042016806722</v>
      </c>
      <c r="H399" s="25">
        <f t="shared" si="147"/>
        <v>1.348435814455232E-2</v>
      </c>
      <c r="I399" s="2"/>
    </row>
    <row r="400" spans="1:9" s="32" customFormat="1" ht="15" x14ac:dyDescent="0.2">
      <c r="A400" s="39"/>
      <c r="B400" s="29" t="s">
        <v>581</v>
      </c>
      <c r="C400" s="7">
        <v>12</v>
      </c>
      <c r="D400" s="7">
        <v>5</v>
      </c>
      <c r="E400" s="31">
        <f t="shared" si="156"/>
        <v>1.0787486515641855E-3</v>
      </c>
      <c r="F400" s="31">
        <f t="shared" si="157"/>
        <v>3.7973722184248497E-4</v>
      </c>
      <c r="G400" s="11">
        <f t="shared" si="146"/>
        <v>-0.58333333333333337</v>
      </c>
      <c r="H400" s="25">
        <f t="shared" si="147"/>
        <v>-6.2927004674577492E-4</v>
      </c>
      <c r="I400" s="2"/>
    </row>
    <row r="401" spans="1:9" s="32" customFormat="1" ht="15" x14ac:dyDescent="0.2">
      <c r="A401" s="39"/>
      <c r="B401" s="29" t="s">
        <v>88</v>
      </c>
      <c r="C401" s="7">
        <v>35</v>
      </c>
      <c r="D401" s="7">
        <v>39</v>
      </c>
      <c r="E401" s="31">
        <f t="shared" si="156"/>
        <v>3.1463502337288744E-3</v>
      </c>
      <c r="F401" s="31">
        <f t="shared" si="157"/>
        <v>2.9619503303713831E-3</v>
      </c>
      <c r="G401" s="11">
        <f t="shared" si="146"/>
        <v>0.11428571428571428</v>
      </c>
      <c r="H401" s="25">
        <f t="shared" si="147"/>
        <v>3.595828838547285E-4</v>
      </c>
      <c r="I401" s="2"/>
    </row>
    <row r="402" spans="1:9" s="32" customFormat="1" ht="15" x14ac:dyDescent="0.2">
      <c r="A402" s="39"/>
      <c r="B402" s="29" t="s">
        <v>539</v>
      </c>
      <c r="C402" s="7">
        <v>19</v>
      </c>
      <c r="D402" s="7">
        <v>26</v>
      </c>
      <c r="E402" s="31">
        <f t="shared" ref="E402" si="159">+IF(C402=0,"",C402/C$345)</f>
        <v>1.7080186983099604E-3</v>
      </c>
      <c r="F402" s="31">
        <f t="shared" ref="F402" si="160">+IF(D402=0,"",D402/D$345)</f>
        <v>1.9746335535809219E-3</v>
      </c>
      <c r="G402" s="11">
        <f t="shared" si="146"/>
        <v>0.36842105263157893</v>
      </c>
      <c r="H402" s="25">
        <f t="shared" ref="H402" si="161">+IF(OR(AND(E402=""),(G402="")),"",E402*G402)</f>
        <v>6.2927004674577481E-4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12</v>
      </c>
      <c r="D404" s="7">
        <v>0</v>
      </c>
      <c r="E404" s="31">
        <f t="shared" si="162"/>
        <v>1.0787486515641855E-3</v>
      </c>
      <c r="F404" s="31" t="str">
        <f t="shared" si="163"/>
        <v/>
      </c>
      <c r="G404" s="11">
        <f t="shared" si="146"/>
        <v>-1</v>
      </c>
      <c r="H404" s="25">
        <f t="shared" si="147"/>
        <v>-1.0787486515641855E-3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540</v>
      </c>
      <c r="D409" s="7">
        <v>722</v>
      </c>
      <c r="E409" s="31">
        <f t="shared" si="162"/>
        <v>4.8543689320388349E-2</v>
      </c>
      <c r="F409" s="31">
        <f t="shared" si="163"/>
        <v>5.4834054834054832E-2</v>
      </c>
      <c r="G409" s="11">
        <f t="shared" si="146"/>
        <v>0.33703703703703702</v>
      </c>
      <c r="H409" s="25">
        <f t="shared" si="147"/>
        <v>1.6361021215390147E-2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34</v>
      </c>
      <c r="D411" s="7">
        <v>0</v>
      </c>
      <c r="E411" s="31">
        <f t="shared" si="162"/>
        <v>3.0564545127651924E-3</v>
      </c>
      <c r="F411" s="31" t="str">
        <f t="shared" si="163"/>
        <v/>
      </c>
      <c r="G411" s="11">
        <f t="shared" ref="G411:G477" si="164">+IF(AND(C411=0,D411=0)," ",IF(C411=0,1,IF(D411=0,-1,(D411-C411)/C411)))</f>
        <v>-1</v>
      </c>
      <c r="H411" s="25">
        <f t="shared" si="147"/>
        <v>-3.0564545127651924E-3</v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2</v>
      </c>
      <c r="E412" s="31">
        <f t="shared" si="162"/>
        <v>8.9895720963682125E-5</v>
      </c>
      <c r="F412" s="31">
        <f t="shared" si="163"/>
        <v>1.5189488873699401E-4</v>
      </c>
      <c r="G412" s="11">
        <f t="shared" si="164"/>
        <v>1</v>
      </c>
      <c r="H412" s="25">
        <f t="shared" si="147"/>
        <v>8.9895720963682125E-5</v>
      </c>
      <c r="I412" s="2"/>
    </row>
    <row r="413" spans="1:9" s="32" customFormat="1" ht="15" x14ac:dyDescent="0.2">
      <c r="A413" s="39"/>
      <c r="B413" s="29" t="s">
        <v>490</v>
      </c>
      <c r="C413" s="7">
        <v>67</v>
      </c>
      <c r="D413" s="7">
        <v>51</v>
      </c>
      <c r="E413" s="31">
        <f t="shared" si="162"/>
        <v>6.0230133045667024E-3</v>
      </c>
      <c r="F413" s="31">
        <f t="shared" si="163"/>
        <v>3.8733196627933472E-3</v>
      </c>
      <c r="G413" s="11">
        <f t="shared" si="164"/>
        <v>-0.23880597014925373</v>
      </c>
      <c r="H413" s="25">
        <f t="shared" si="147"/>
        <v>-1.438331535418914E-3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1</v>
      </c>
      <c r="E414" s="31" t="str">
        <f t="shared" si="162"/>
        <v/>
      </c>
      <c r="F414" s="31">
        <f t="shared" si="163"/>
        <v>7.5947444368497006E-5</v>
      </c>
      <c r="G414" s="11">
        <f t="shared" si="164"/>
        <v>1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1</v>
      </c>
      <c r="D415" s="7">
        <v>0</v>
      </c>
      <c r="E415" s="31">
        <f t="shared" ref="E415:E490" si="165">+IF(C415=0,"",C415/C$345)</f>
        <v>8.9895720963682125E-5</v>
      </c>
      <c r="F415" s="31" t="str">
        <f t="shared" ref="F415:F490" si="166">+IF(D415=0,"",D415/D$345)</f>
        <v/>
      </c>
      <c r="G415" s="11">
        <f t="shared" si="164"/>
        <v>-1</v>
      </c>
      <c r="H415" s="25">
        <f t="shared" ref="H415:H490" si="167">+IF(OR(AND(E415=""),(G415="")),"",E415*G415)</f>
        <v>-8.9895720963682125E-5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28</v>
      </c>
      <c r="D417" s="7">
        <v>16</v>
      </c>
      <c r="E417" s="31">
        <f t="shared" ref="E417:E419" si="168">+IF(C417=0,"",C417/C$345)</f>
        <v>2.5170801869830997E-3</v>
      </c>
      <c r="F417" s="31">
        <f t="shared" ref="F417:F419" si="169">+IF(D417=0,"",D417/D$345)</f>
        <v>1.2151591098959521E-3</v>
      </c>
      <c r="G417" s="11">
        <f t="shared" si="164"/>
        <v>-0.42857142857142855</v>
      </c>
      <c r="H417" s="25">
        <f t="shared" ref="H417:H419" si="170">+IF(OR(AND(E417=""),(G417="")),"",E417*G417)</f>
        <v>-1.0787486515641855E-3</v>
      </c>
      <c r="I417" s="2"/>
    </row>
    <row r="418" spans="1:9" s="32" customFormat="1" ht="15" x14ac:dyDescent="0.2">
      <c r="A418" s="39"/>
      <c r="B418" s="29" t="s">
        <v>541</v>
      </c>
      <c r="C418" s="7">
        <v>30</v>
      </c>
      <c r="D418" s="7">
        <v>16</v>
      </c>
      <c r="E418" s="31">
        <f t="shared" si="168"/>
        <v>2.6968716289104641E-3</v>
      </c>
      <c r="F418" s="31">
        <f t="shared" si="169"/>
        <v>1.2151591098959521E-3</v>
      </c>
      <c r="G418" s="11">
        <f t="shared" si="164"/>
        <v>-0.46666666666666667</v>
      </c>
      <c r="H418" s="25">
        <f t="shared" si="170"/>
        <v>-1.2585400934915498E-3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1</v>
      </c>
      <c r="E420" s="31" t="str">
        <f t="shared" si="165"/>
        <v/>
      </c>
      <c r="F420" s="31">
        <f t="shared" si="166"/>
        <v>7.5947444368497006E-5</v>
      </c>
      <c r="G420" s="11">
        <f t="shared" si="164"/>
        <v>1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3</v>
      </c>
      <c r="D421" s="7">
        <v>3</v>
      </c>
      <c r="E421" s="31">
        <f t="shared" si="165"/>
        <v>2.6968716289104636E-4</v>
      </c>
      <c r="F421" s="31">
        <f t="shared" si="166"/>
        <v>2.2784233310549099E-4</v>
      </c>
      <c r="G421" s="11">
        <f t="shared" si="164"/>
        <v>0</v>
      </c>
      <c r="H421" s="25">
        <f t="shared" si="167"/>
        <v>0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1</v>
      </c>
      <c r="E430" s="31" t="str">
        <f t="shared" si="165"/>
        <v/>
      </c>
      <c r="F430" s="31">
        <f t="shared" si="166"/>
        <v>7.5947444368497006E-5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14</v>
      </c>
      <c r="D431" s="7">
        <v>1</v>
      </c>
      <c r="E431" s="31">
        <f t="shared" si="165"/>
        <v>1.2585400934915498E-3</v>
      </c>
      <c r="F431" s="31">
        <f t="shared" si="166"/>
        <v>7.5947444368497006E-5</v>
      </c>
      <c r="G431" s="11">
        <f t="shared" si="164"/>
        <v>-0.9285714285714286</v>
      </c>
      <c r="H431" s="25">
        <f t="shared" si="167"/>
        <v>-1.1686443725278676E-3</v>
      </c>
      <c r="I431" s="2"/>
    </row>
    <row r="432" spans="1:9" s="32" customFormat="1" ht="15" x14ac:dyDescent="0.2">
      <c r="A432" s="39"/>
      <c r="B432" s="29" t="s">
        <v>98</v>
      </c>
      <c r="C432" s="7">
        <v>11</v>
      </c>
      <c r="D432" s="7">
        <v>30</v>
      </c>
      <c r="E432" s="31">
        <f t="shared" si="165"/>
        <v>9.8885293060050347E-4</v>
      </c>
      <c r="F432" s="31">
        <f t="shared" si="166"/>
        <v>2.27842333105491E-3</v>
      </c>
      <c r="G432" s="11">
        <f t="shared" si="164"/>
        <v>1.7272727272727273</v>
      </c>
      <c r="H432" s="25">
        <f t="shared" si="167"/>
        <v>1.7080186983099606E-3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14</v>
      </c>
      <c r="D434" s="7">
        <v>5</v>
      </c>
      <c r="E434" s="31">
        <f t="shared" si="165"/>
        <v>1.2585400934915498E-3</v>
      </c>
      <c r="F434" s="31">
        <f t="shared" si="166"/>
        <v>3.7973722184248497E-4</v>
      </c>
      <c r="G434" s="11">
        <f t="shared" si="164"/>
        <v>-0.6428571428571429</v>
      </c>
      <c r="H434" s="25">
        <f t="shared" si="167"/>
        <v>-8.090614886731392E-4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6</v>
      </c>
      <c r="D442" s="7">
        <v>1</v>
      </c>
      <c r="E442" s="31">
        <f t="shared" si="165"/>
        <v>5.3937432578209273E-4</v>
      </c>
      <c r="F442" s="31">
        <f t="shared" si="166"/>
        <v>7.5947444368497006E-5</v>
      </c>
      <c r="G442" s="11">
        <f t="shared" si="164"/>
        <v>-0.83333333333333337</v>
      </c>
      <c r="H442" s="25">
        <f t="shared" si="167"/>
        <v>-4.4947860481841064E-4</v>
      </c>
      <c r="I442" s="2"/>
    </row>
    <row r="443" spans="1:9" s="32" customFormat="1" ht="15" x14ac:dyDescent="0.2">
      <c r="A443" s="39"/>
      <c r="B443" s="29" t="s">
        <v>104</v>
      </c>
      <c r="C443" s="7">
        <v>22</v>
      </c>
      <c r="D443" s="7">
        <v>0</v>
      </c>
      <c r="E443" s="31">
        <f t="shared" si="165"/>
        <v>1.9777058612010069E-3</v>
      </c>
      <c r="F443" s="31" t="str">
        <f t="shared" si="166"/>
        <v/>
      </c>
      <c r="G443" s="11">
        <f t="shared" si="164"/>
        <v>-1</v>
      </c>
      <c r="H443" s="25">
        <f t="shared" si="167"/>
        <v>-1.9777058612010069E-3</v>
      </c>
      <c r="I443" s="2"/>
    </row>
    <row r="444" spans="1:9" s="32" customFormat="1" ht="15" x14ac:dyDescent="0.2">
      <c r="A444" s="39"/>
      <c r="B444" s="29" t="s">
        <v>113</v>
      </c>
      <c r="C444" s="7">
        <v>59</v>
      </c>
      <c r="D444" s="7">
        <v>10</v>
      </c>
      <c r="E444" s="31">
        <f t="shared" si="165"/>
        <v>5.3038475368572457E-3</v>
      </c>
      <c r="F444" s="31">
        <f t="shared" si="166"/>
        <v>7.5947444368496995E-4</v>
      </c>
      <c r="G444" s="11">
        <f t="shared" si="164"/>
        <v>-0.83050847457627119</v>
      </c>
      <c r="H444" s="25">
        <f t="shared" si="167"/>
        <v>-4.4048903272204242E-3</v>
      </c>
      <c r="I444" s="2"/>
    </row>
    <row r="445" spans="1:9" s="32" customFormat="1" ht="15" x14ac:dyDescent="0.2">
      <c r="A445" s="39"/>
      <c r="B445" s="29" t="s">
        <v>112</v>
      </c>
      <c r="C445" s="7">
        <v>7</v>
      </c>
      <c r="D445" s="7">
        <v>29</v>
      </c>
      <c r="E445" s="31">
        <f t="shared" si="165"/>
        <v>6.2927004674577492E-4</v>
      </c>
      <c r="F445" s="31">
        <f t="shared" si="166"/>
        <v>2.2024758866864128E-3</v>
      </c>
      <c r="G445" s="11">
        <f t="shared" si="164"/>
        <v>3.1428571428571428</v>
      </c>
      <c r="H445" s="25">
        <f t="shared" si="167"/>
        <v>1.9777058612010069E-3</v>
      </c>
      <c r="I445" s="2"/>
    </row>
    <row r="446" spans="1:9" s="32" customFormat="1" ht="15" x14ac:dyDescent="0.2">
      <c r="A446" s="39"/>
      <c r="B446" s="29" t="s">
        <v>271</v>
      </c>
      <c r="C446" s="7">
        <v>4</v>
      </c>
      <c r="D446" s="7">
        <v>2</v>
      </c>
      <c r="E446" s="31">
        <f t="shared" si="165"/>
        <v>3.595828838547285E-4</v>
      </c>
      <c r="F446" s="31">
        <f t="shared" si="166"/>
        <v>1.5189488873699401E-4</v>
      </c>
      <c r="G446" s="11">
        <f t="shared" si="164"/>
        <v>-0.5</v>
      </c>
      <c r="H446" s="25">
        <f t="shared" si="167"/>
        <v>-1.7979144192736425E-4</v>
      </c>
      <c r="I446" s="2"/>
    </row>
    <row r="447" spans="1:9" s="32" customFormat="1" ht="15" x14ac:dyDescent="0.2">
      <c r="A447" s="39"/>
      <c r="B447" s="29" t="s">
        <v>494</v>
      </c>
      <c r="C447" s="7">
        <v>3</v>
      </c>
      <c r="D447" s="7">
        <v>3</v>
      </c>
      <c r="E447" s="31">
        <f t="shared" si="165"/>
        <v>2.6968716289104636E-4</v>
      </c>
      <c r="F447" s="31">
        <f t="shared" si="166"/>
        <v>2.2784233310549099E-4</v>
      </c>
      <c r="G447" s="11">
        <f t="shared" si="164"/>
        <v>0</v>
      </c>
      <c r="H447" s="25">
        <f t="shared" si="167"/>
        <v>0</v>
      </c>
      <c r="I447" s="2"/>
    </row>
    <row r="448" spans="1:9" s="32" customFormat="1" ht="30" x14ac:dyDescent="0.2">
      <c r="A448" s="39"/>
      <c r="B448" s="29" t="s">
        <v>495</v>
      </c>
      <c r="C448" s="7">
        <v>94</v>
      </c>
      <c r="D448" s="7">
        <v>16</v>
      </c>
      <c r="E448" s="31">
        <f t="shared" si="165"/>
        <v>8.4501977705861205E-3</v>
      </c>
      <c r="F448" s="31">
        <f t="shared" si="166"/>
        <v>1.2151591098959521E-3</v>
      </c>
      <c r="G448" s="11">
        <f t="shared" si="164"/>
        <v>-0.82978723404255317</v>
      </c>
      <c r="H448" s="25">
        <f t="shared" si="167"/>
        <v>-7.0118662351672063E-3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9</v>
      </c>
      <c r="D450" s="7">
        <v>9</v>
      </c>
      <c r="E450" s="31">
        <f t="shared" si="165"/>
        <v>8.090614886731392E-4</v>
      </c>
      <c r="F450" s="31">
        <f t="shared" si="166"/>
        <v>6.8352699931647305E-4</v>
      </c>
      <c r="G450" s="11">
        <f t="shared" si="164"/>
        <v>0</v>
      </c>
      <c r="H450" s="25">
        <f t="shared" si="167"/>
        <v>0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48</v>
      </c>
      <c r="D452" s="7">
        <v>0</v>
      </c>
      <c r="E452" s="31">
        <f t="shared" si="165"/>
        <v>4.3149946062567418E-3</v>
      </c>
      <c r="F452" s="31" t="str">
        <f t="shared" si="166"/>
        <v/>
      </c>
      <c r="G452" s="11">
        <f t="shared" si="164"/>
        <v>-1</v>
      </c>
      <c r="H452" s="25">
        <f t="shared" si="167"/>
        <v>-4.3149946062567418E-3</v>
      </c>
      <c r="I452" s="2"/>
    </row>
    <row r="453" spans="1:9" s="32" customFormat="1" ht="15" x14ac:dyDescent="0.2">
      <c r="A453" s="39"/>
      <c r="B453" s="29" t="s">
        <v>418</v>
      </c>
      <c r="C453" s="7">
        <v>15</v>
      </c>
      <c r="D453" s="7">
        <v>7</v>
      </c>
      <c r="E453" s="31">
        <f t="shared" si="165"/>
        <v>1.348435814455232E-3</v>
      </c>
      <c r="F453" s="31">
        <f t="shared" si="166"/>
        <v>5.3163211057947904E-4</v>
      </c>
      <c r="G453" s="11">
        <f t="shared" si="164"/>
        <v>-0.53333333333333333</v>
      </c>
      <c r="H453" s="25">
        <f t="shared" si="167"/>
        <v>-7.1916576770945711E-4</v>
      </c>
      <c r="I453" s="2"/>
    </row>
    <row r="454" spans="1:9" s="32" customFormat="1" ht="15" x14ac:dyDescent="0.2">
      <c r="A454" s="39"/>
      <c r="B454" s="29" t="s">
        <v>107</v>
      </c>
      <c r="C454" s="7">
        <v>139</v>
      </c>
      <c r="D454" s="7">
        <v>169</v>
      </c>
      <c r="E454" s="31">
        <f t="shared" si="165"/>
        <v>1.2495505213951815E-2</v>
      </c>
      <c r="F454" s="31">
        <f t="shared" si="166"/>
        <v>1.2835118098275993E-2</v>
      </c>
      <c r="G454" s="11">
        <f t="shared" si="164"/>
        <v>0.21582733812949639</v>
      </c>
      <c r="H454" s="25">
        <f t="shared" si="167"/>
        <v>2.6968716289104636E-3</v>
      </c>
      <c r="I454" s="2"/>
    </row>
    <row r="455" spans="1:9" s="32" customFormat="1" ht="15" x14ac:dyDescent="0.2">
      <c r="A455" s="39"/>
      <c r="B455" s="29" t="s">
        <v>272</v>
      </c>
      <c r="C455" s="7">
        <v>20</v>
      </c>
      <c r="D455" s="7">
        <v>22</v>
      </c>
      <c r="E455" s="31">
        <f t="shared" si="165"/>
        <v>1.7979144192736426E-3</v>
      </c>
      <c r="F455" s="31">
        <f t="shared" si="166"/>
        <v>1.6708437761069339E-3</v>
      </c>
      <c r="G455" s="11">
        <f t="shared" si="164"/>
        <v>0.1</v>
      </c>
      <c r="H455" s="25">
        <f t="shared" si="167"/>
        <v>1.7979144192736428E-4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5</v>
      </c>
      <c r="E456" s="31" t="str">
        <f t="shared" si="165"/>
        <v/>
      </c>
      <c r="F456" s="31">
        <f t="shared" si="166"/>
        <v>3.7973722184248497E-4</v>
      </c>
      <c r="G456" s="11">
        <f t="shared" si="164"/>
        <v>1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4</v>
      </c>
      <c r="E457" s="31" t="str">
        <f t="shared" si="165"/>
        <v/>
      </c>
      <c r="F457" s="31">
        <f t="shared" si="166"/>
        <v>3.0378977747398802E-4</v>
      </c>
      <c r="G457" s="11">
        <f t="shared" si="164"/>
        <v>1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1</v>
      </c>
      <c r="E458" s="31" t="str">
        <f t="shared" si="165"/>
        <v/>
      </c>
      <c r="F458" s="31">
        <f t="shared" si="166"/>
        <v>7.5947444368497006E-5</v>
      </c>
      <c r="G458" s="11">
        <f t="shared" si="164"/>
        <v>1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2</v>
      </c>
      <c r="D459" s="7">
        <v>13</v>
      </c>
      <c r="E459" s="31">
        <f t="shared" si="165"/>
        <v>1.7979144192736425E-4</v>
      </c>
      <c r="F459" s="31">
        <f t="shared" si="166"/>
        <v>9.8731677679046097E-4</v>
      </c>
      <c r="G459" s="11">
        <f t="shared" si="164"/>
        <v>5.5</v>
      </c>
      <c r="H459" s="25">
        <f t="shared" si="167"/>
        <v>9.8885293060050347E-4</v>
      </c>
      <c r="I459" s="2"/>
    </row>
    <row r="460" spans="1:9" s="32" customFormat="1" ht="15" x14ac:dyDescent="0.2">
      <c r="A460" s="39"/>
      <c r="B460" s="29" t="s">
        <v>273</v>
      </c>
      <c r="C460" s="7">
        <v>139</v>
      </c>
      <c r="D460" s="7">
        <v>301</v>
      </c>
      <c r="E460" s="31">
        <f t="shared" si="165"/>
        <v>1.2495505213951815E-2</v>
      </c>
      <c r="F460" s="31">
        <f t="shared" si="166"/>
        <v>2.2860180754917598E-2</v>
      </c>
      <c r="G460" s="11">
        <f t="shared" si="164"/>
        <v>1.1654676258992807</v>
      </c>
      <c r="H460" s="25">
        <f t="shared" si="167"/>
        <v>1.4563106796116505E-2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24</v>
      </c>
      <c r="D464" s="7">
        <v>0</v>
      </c>
      <c r="E464" s="31">
        <f t="shared" si="165"/>
        <v>2.1574973031283709E-3</v>
      </c>
      <c r="F464" s="31" t="str">
        <f t="shared" si="166"/>
        <v/>
      </c>
      <c r="G464" s="11">
        <f t="shared" si="164"/>
        <v>-1</v>
      </c>
      <c r="H464" s="25">
        <f t="shared" si="167"/>
        <v>-2.1574973031283709E-3</v>
      </c>
      <c r="I464" s="2"/>
    </row>
    <row r="465" spans="1:9" s="32" customFormat="1" ht="15" x14ac:dyDescent="0.2">
      <c r="A465" s="39"/>
      <c r="B465" s="29" t="s">
        <v>105</v>
      </c>
      <c r="C465" s="7">
        <v>26</v>
      </c>
      <c r="D465" s="7">
        <v>62</v>
      </c>
      <c r="E465" s="31">
        <f t="shared" si="165"/>
        <v>2.3372887450557353E-3</v>
      </c>
      <c r="F465" s="31">
        <f t="shared" si="166"/>
        <v>4.7087415508468141E-3</v>
      </c>
      <c r="G465" s="11">
        <f t="shared" si="164"/>
        <v>1.3846153846153846</v>
      </c>
      <c r="H465" s="25">
        <f t="shared" si="167"/>
        <v>3.2362459546925564E-3</v>
      </c>
      <c r="I465" s="2"/>
    </row>
    <row r="466" spans="1:9" s="32" customFormat="1" ht="15" x14ac:dyDescent="0.2">
      <c r="A466" s="39"/>
      <c r="B466" s="29" t="s">
        <v>111</v>
      </c>
      <c r="C466" s="7">
        <v>20</v>
      </c>
      <c r="D466" s="7">
        <v>0</v>
      </c>
      <c r="E466" s="31">
        <f t="shared" si="165"/>
        <v>1.7979144192736426E-3</v>
      </c>
      <c r="F466" s="31" t="str">
        <f t="shared" si="166"/>
        <v/>
      </c>
      <c r="G466" s="11">
        <f t="shared" si="164"/>
        <v>-1</v>
      </c>
      <c r="H466" s="25">
        <f t="shared" si="167"/>
        <v>-1.7979144192736426E-3</v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43</v>
      </c>
      <c r="D468" s="7">
        <v>51</v>
      </c>
      <c r="E468" s="31">
        <f t="shared" si="165"/>
        <v>3.8655160014383315E-3</v>
      </c>
      <c r="F468" s="31">
        <f t="shared" si="166"/>
        <v>3.8733196627933472E-3</v>
      </c>
      <c r="G468" s="11">
        <f t="shared" si="164"/>
        <v>0.18604651162790697</v>
      </c>
      <c r="H468" s="25">
        <f t="shared" si="167"/>
        <v>7.19165767709457E-4</v>
      </c>
      <c r="I468" s="2"/>
    </row>
    <row r="469" spans="1:9" s="32" customFormat="1" ht="15" x14ac:dyDescent="0.2">
      <c r="A469" s="39"/>
      <c r="B469" s="29" t="s">
        <v>498</v>
      </c>
      <c r="C469" s="7">
        <v>1</v>
      </c>
      <c r="D469" s="7">
        <v>1</v>
      </c>
      <c r="E469" s="31">
        <f t="shared" si="165"/>
        <v>8.9895720963682125E-5</v>
      </c>
      <c r="F469" s="31">
        <f t="shared" si="166"/>
        <v>7.5947444368497006E-5</v>
      </c>
      <c r="G469" s="11">
        <f t="shared" si="164"/>
        <v>0</v>
      </c>
      <c r="H469" s="25">
        <f t="shared" si="167"/>
        <v>0</v>
      </c>
      <c r="I469" s="2"/>
    </row>
    <row r="470" spans="1:9" s="32" customFormat="1" ht="15" x14ac:dyDescent="0.2">
      <c r="A470" s="39"/>
      <c r="B470" s="29" t="s">
        <v>275</v>
      </c>
      <c r="C470" s="7">
        <v>3</v>
      </c>
      <c r="D470" s="7">
        <v>12</v>
      </c>
      <c r="E470" s="31">
        <f t="shared" si="165"/>
        <v>2.6968716289104636E-4</v>
      </c>
      <c r="F470" s="31">
        <f t="shared" si="166"/>
        <v>9.1136933242196396E-4</v>
      </c>
      <c r="G470" s="11">
        <f t="shared" si="164"/>
        <v>3</v>
      </c>
      <c r="H470" s="25">
        <f t="shared" si="167"/>
        <v>8.0906148867313909E-4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41</v>
      </c>
      <c r="D472" s="7">
        <v>26</v>
      </c>
      <c r="E472" s="31">
        <f t="shared" si="165"/>
        <v>3.6857245595109671E-3</v>
      </c>
      <c r="F472" s="31">
        <f t="shared" si="166"/>
        <v>1.9746335535809219E-3</v>
      </c>
      <c r="G472" s="11">
        <f t="shared" si="164"/>
        <v>-0.36585365853658536</v>
      </c>
      <c r="H472" s="25">
        <f t="shared" si="167"/>
        <v>-1.3484358144552318E-3</v>
      </c>
      <c r="I472" s="2"/>
    </row>
    <row r="473" spans="1:9" s="32" customFormat="1" ht="15" x14ac:dyDescent="0.2">
      <c r="A473" s="39"/>
      <c r="B473" s="29" t="s">
        <v>277</v>
      </c>
      <c r="C473" s="7">
        <v>74</v>
      </c>
      <c r="D473" s="7">
        <v>30</v>
      </c>
      <c r="E473" s="31">
        <f t="shared" si="165"/>
        <v>6.6522833513124775E-3</v>
      </c>
      <c r="F473" s="31">
        <f t="shared" si="166"/>
        <v>2.27842333105491E-3</v>
      </c>
      <c r="G473" s="11">
        <f t="shared" si="164"/>
        <v>-0.59459459459459463</v>
      </c>
      <c r="H473" s="25">
        <f t="shared" si="167"/>
        <v>-3.9554117224020139E-3</v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27</v>
      </c>
      <c r="E474" s="31" t="str">
        <f t="shared" si="165"/>
        <v/>
      </c>
      <c r="F474" s="31">
        <f t="shared" si="166"/>
        <v>2.050580997949419E-3</v>
      </c>
      <c r="G474" s="11">
        <f t="shared" si="164"/>
        <v>1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17</v>
      </c>
      <c r="D475" s="7">
        <v>0</v>
      </c>
      <c r="E475" s="31">
        <f t="shared" si="165"/>
        <v>1.5282272563825962E-3</v>
      </c>
      <c r="F475" s="31" t="str">
        <f t="shared" si="166"/>
        <v/>
      </c>
      <c r="G475" s="11">
        <f t="shared" si="164"/>
        <v>-1</v>
      </c>
      <c r="H475" s="25">
        <f t="shared" si="167"/>
        <v>-1.5282272563825962E-3</v>
      </c>
      <c r="I475" s="2"/>
    </row>
    <row r="476" spans="1:9" s="32" customFormat="1" ht="15" x14ac:dyDescent="0.2">
      <c r="A476" s="39"/>
      <c r="B476" s="29" t="s">
        <v>102</v>
      </c>
      <c r="C476" s="7">
        <v>29</v>
      </c>
      <c r="D476" s="7">
        <v>14</v>
      </c>
      <c r="E476" s="31">
        <f t="shared" si="165"/>
        <v>2.6069759079467817E-3</v>
      </c>
      <c r="F476" s="31">
        <f t="shared" si="166"/>
        <v>1.0632642211589581E-3</v>
      </c>
      <c r="G476" s="11">
        <f t="shared" si="164"/>
        <v>-0.51724137931034486</v>
      </c>
      <c r="H476" s="25">
        <f t="shared" si="167"/>
        <v>-1.348435814455232E-3</v>
      </c>
      <c r="I476" s="2"/>
    </row>
    <row r="477" spans="1:9" s="32" customFormat="1" ht="15" x14ac:dyDescent="0.2">
      <c r="A477" s="39"/>
      <c r="B477" s="29" t="s">
        <v>280</v>
      </c>
      <c r="C477" s="7">
        <v>6</v>
      </c>
      <c r="D477" s="7">
        <v>0</v>
      </c>
      <c r="E477" s="31">
        <f t="shared" si="165"/>
        <v>5.3937432578209273E-4</v>
      </c>
      <c r="F477" s="31" t="str">
        <f t="shared" si="166"/>
        <v/>
      </c>
      <c r="G477" s="11">
        <f t="shared" si="164"/>
        <v>-1</v>
      </c>
      <c r="H477" s="25">
        <f t="shared" si="167"/>
        <v>-5.3937432578209273E-4</v>
      </c>
      <c r="I477" s="2"/>
    </row>
    <row r="478" spans="1:9" s="32" customFormat="1" ht="15" x14ac:dyDescent="0.2">
      <c r="A478" s="39"/>
      <c r="B478" s="29" t="s">
        <v>281</v>
      </c>
      <c r="C478" s="7">
        <v>11</v>
      </c>
      <c r="D478" s="7">
        <v>35</v>
      </c>
      <c r="E478" s="31">
        <f t="shared" si="165"/>
        <v>9.8885293060050347E-4</v>
      </c>
      <c r="F478" s="31">
        <f t="shared" si="166"/>
        <v>2.6581605528973951E-3</v>
      </c>
      <c r="G478" s="11">
        <f t="shared" ref="G478:G541" si="184">+IF(AND(C478=0,D478=0)," ",IF(C478=0,1,IF(D478=0,-1,(D478-C478)/C478)))</f>
        <v>2.1818181818181817</v>
      </c>
      <c r="H478" s="25">
        <f t="shared" si="167"/>
        <v>2.1574973031283709E-3</v>
      </c>
      <c r="I478" s="2"/>
    </row>
    <row r="479" spans="1:9" s="32" customFormat="1" ht="15" x14ac:dyDescent="0.2">
      <c r="A479" s="39"/>
      <c r="B479" s="29" t="s">
        <v>500</v>
      </c>
      <c r="C479" s="7">
        <v>10</v>
      </c>
      <c r="D479" s="7">
        <v>13</v>
      </c>
      <c r="E479" s="31">
        <f t="shared" si="165"/>
        <v>8.9895720963682128E-4</v>
      </c>
      <c r="F479" s="31">
        <f t="shared" si="166"/>
        <v>9.8731677679046097E-4</v>
      </c>
      <c r="G479" s="11">
        <f t="shared" si="184"/>
        <v>0.3</v>
      </c>
      <c r="H479" s="25">
        <f t="shared" si="167"/>
        <v>2.6968716289104636E-4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3</v>
      </c>
      <c r="E480" s="31">
        <f t="shared" si="165"/>
        <v>8.9895720963682125E-5</v>
      </c>
      <c r="F480" s="31">
        <f t="shared" si="166"/>
        <v>2.2784233310549099E-4</v>
      </c>
      <c r="G480" s="11">
        <f t="shared" si="184"/>
        <v>2</v>
      </c>
      <c r="H480" s="25">
        <f t="shared" si="167"/>
        <v>1.7979144192736425E-4</v>
      </c>
      <c r="I480" s="2"/>
    </row>
    <row r="481" spans="1:9" s="32" customFormat="1" ht="15" x14ac:dyDescent="0.2">
      <c r="A481" s="39"/>
      <c r="B481" s="29" t="s">
        <v>283</v>
      </c>
      <c r="C481" s="7">
        <v>1</v>
      </c>
      <c r="D481" s="7">
        <v>0</v>
      </c>
      <c r="E481" s="31">
        <f t="shared" si="165"/>
        <v>8.9895720963682125E-5</v>
      </c>
      <c r="F481" s="31" t="str">
        <f t="shared" si="166"/>
        <v/>
      </c>
      <c r="G481" s="11">
        <f t="shared" si="184"/>
        <v>-1</v>
      </c>
      <c r="H481" s="25">
        <f t="shared" si="167"/>
        <v>-8.9895720963682125E-5</v>
      </c>
      <c r="I481" s="2"/>
    </row>
    <row r="482" spans="1:9" s="32" customFormat="1" ht="15" x14ac:dyDescent="0.2">
      <c r="A482" s="39"/>
      <c r="B482" s="29" t="s">
        <v>284</v>
      </c>
      <c r="C482" s="7">
        <v>1</v>
      </c>
      <c r="D482" s="7">
        <v>8</v>
      </c>
      <c r="E482" s="31">
        <f t="shared" si="165"/>
        <v>8.9895720963682125E-5</v>
      </c>
      <c r="F482" s="31">
        <f t="shared" si="166"/>
        <v>6.0757955494797605E-4</v>
      </c>
      <c r="G482" s="11">
        <f t="shared" si="184"/>
        <v>7</v>
      </c>
      <c r="H482" s="25">
        <f t="shared" si="167"/>
        <v>6.2927004674577492E-4</v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</v>
      </c>
      <c r="E484" s="31" t="str">
        <f t="shared" si="165"/>
        <v/>
      </c>
      <c r="F484" s="31">
        <f t="shared" si="166"/>
        <v>7.5947444368497006E-5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58</v>
      </c>
      <c r="D487" s="7">
        <v>13</v>
      </c>
      <c r="E487" s="31">
        <f t="shared" si="165"/>
        <v>5.2139518158935633E-3</v>
      </c>
      <c r="F487" s="31">
        <f t="shared" si="166"/>
        <v>9.8731677679046097E-4</v>
      </c>
      <c r="G487" s="11">
        <f t="shared" si="184"/>
        <v>-0.77586206896551724</v>
      </c>
      <c r="H487" s="25">
        <f t="shared" si="167"/>
        <v>-4.0453074433656954E-3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10</v>
      </c>
      <c r="D489" s="7">
        <v>84</v>
      </c>
      <c r="E489" s="31">
        <f t="shared" si="165"/>
        <v>8.9895720963682128E-4</v>
      </c>
      <c r="F489" s="31">
        <f t="shared" si="166"/>
        <v>6.379585326953748E-3</v>
      </c>
      <c r="G489" s="11">
        <f t="shared" si="184"/>
        <v>7.4</v>
      </c>
      <c r="H489" s="25">
        <f t="shared" si="167"/>
        <v>6.6522833513124775E-3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1</v>
      </c>
      <c r="E490" s="31">
        <f t="shared" si="165"/>
        <v>8.9895720963682125E-5</v>
      </c>
      <c r="F490" s="31">
        <f t="shared" si="166"/>
        <v>7.5947444368497006E-5</v>
      </c>
      <c r="G490" s="11">
        <f t="shared" si="184"/>
        <v>0</v>
      </c>
      <c r="H490" s="25">
        <f t="shared" si="167"/>
        <v>0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20</v>
      </c>
      <c r="D495" s="7">
        <v>0</v>
      </c>
      <c r="E495" s="31">
        <f t="shared" si="185"/>
        <v>1.7979144192736426E-3</v>
      </c>
      <c r="F495" s="31" t="str">
        <f t="shared" si="186"/>
        <v/>
      </c>
      <c r="G495" s="11">
        <f t="shared" si="184"/>
        <v>-1</v>
      </c>
      <c r="H495" s="25">
        <f t="shared" si="187"/>
        <v>-1.7979144192736426E-3</v>
      </c>
      <c r="I495" s="2"/>
    </row>
    <row r="496" spans="1:9" s="32" customFormat="1" ht="15" x14ac:dyDescent="0.2">
      <c r="A496" s="39"/>
      <c r="B496" s="29" t="s">
        <v>294</v>
      </c>
      <c r="C496" s="7">
        <v>33</v>
      </c>
      <c r="D496" s="7">
        <v>0</v>
      </c>
      <c r="E496" s="31">
        <f t="shared" si="185"/>
        <v>2.9665587918015104E-3</v>
      </c>
      <c r="F496" s="31" t="str">
        <f t="shared" si="186"/>
        <v/>
      </c>
      <c r="G496" s="11">
        <f t="shared" si="184"/>
        <v>-1</v>
      </c>
      <c r="H496" s="25">
        <f t="shared" si="187"/>
        <v>-2.9665587918015104E-3</v>
      </c>
      <c r="I496" s="2"/>
    </row>
    <row r="497" spans="1:9" s="32" customFormat="1" ht="15" x14ac:dyDescent="0.2">
      <c r="A497" s="39"/>
      <c r="B497" s="29" t="s">
        <v>501</v>
      </c>
      <c r="C497" s="7">
        <v>5</v>
      </c>
      <c r="D497" s="7">
        <v>5</v>
      </c>
      <c r="E497" s="31">
        <f t="shared" si="185"/>
        <v>4.4947860481841064E-4</v>
      </c>
      <c r="F497" s="31">
        <f t="shared" si="186"/>
        <v>3.7973722184248497E-4</v>
      </c>
      <c r="G497" s="11">
        <f t="shared" si="184"/>
        <v>0</v>
      </c>
      <c r="H497" s="25">
        <f t="shared" si="187"/>
        <v>0</v>
      </c>
      <c r="I497" s="2"/>
    </row>
    <row r="498" spans="1:9" s="32" customFormat="1" ht="15" x14ac:dyDescent="0.2">
      <c r="A498" s="39"/>
      <c r="B498" s="29" t="s">
        <v>129</v>
      </c>
      <c r="C498" s="7">
        <v>1</v>
      </c>
      <c r="D498" s="7">
        <v>0</v>
      </c>
      <c r="E498" s="31">
        <f t="shared" si="185"/>
        <v>8.9895720963682125E-5</v>
      </c>
      <c r="F498" s="31" t="str">
        <f t="shared" si="186"/>
        <v/>
      </c>
      <c r="G498" s="11">
        <f t="shared" si="184"/>
        <v>-1</v>
      </c>
      <c r="H498" s="25">
        <f t="shared" si="187"/>
        <v>-8.9895720963682125E-5</v>
      </c>
      <c r="I498" s="2"/>
    </row>
    <row r="499" spans="1:9" s="32" customFormat="1" ht="15" x14ac:dyDescent="0.2">
      <c r="A499" s="39"/>
      <c r="B499" s="29" t="s">
        <v>502</v>
      </c>
      <c r="C499" s="7">
        <v>535</v>
      </c>
      <c r="D499" s="7">
        <v>567</v>
      </c>
      <c r="E499" s="31">
        <f t="shared" si="185"/>
        <v>4.8094210715569942E-2</v>
      </c>
      <c r="F499" s="31">
        <f t="shared" si="186"/>
        <v>4.3062200956937802E-2</v>
      </c>
      <c r="G499" s="11">
        <f t="shared" si="184"/>
        <v>5.9813084112149535E-2</v>
      </c>
      <c r="H499" s="25">
        <f t="shared" si="187"/>
        <v>2.8766630708378284E-3</v>
      </c>
      <c r="I499" s="2"/>
    </row>
    <row r="500" spans="1:9" s="32" customFormat="1" ht="15" x14ac:dyDescent="0.2">
      <c r="A500" s="39"/>
      <c r="B500" s="29" t="s">
        <v>122</v>
      </c>
      <c r="C500" s="7">
        <v>25</v>
      </c>
      <c r="D500" s="7">
        <v>16</v>
      </c>
      <c r="E500" s="31">
        <f t="shared" si="185"/>
        <v>2.2473930240920533E-3</v>
      </c>
      <c r="F500" s="31">
        <f t="shared" si="186"/>
        <v>1.2151591098959521E-3</v>
      </c>
      <c r="G500" s="11">
        <f t="shared" si="184"/>
        <v>-0.36</v>
      </c>
      <c r="H500" s="25">
        <f t="shared" si="187"/>
        <v>-8.090614886731392E-4</v>
      </c>
      <c r="I500" s="2"/>
    </row>
    <row r="501" spans="1:9" s="32" customFormat="1" ht="30" x14ac:dyDescent="0.2">
      <c r="A501" s="39"/>
      <c r="B501" s="29" t="s">
        <v>295</v>
      </c>
      <c r="C501" s="7">
        <v>9</v>
      </c>
      <c r="D501" s="7">
        <v>6</v>
      </c>
      <c r="E501" s="31">
        <f t="shared" si="185"/>
        <v>8.090614886731392E-4</v>
      </c>
      <c r="F501" s="31">
        <f t="shared" si="186"/>
        <v>4.5568466621098198E-4</v>
      </c>
      <c r="G501" s="11">
        <f t="shared" si="184"/>
        <v>-0.33333333333333331</v>
      </c>
      <c r="H501" s="25">
        <f t="shared" si="187"/>
        <v>-2.6968716289104636E-4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5</v>
      </c>
      <c r="D503" s="7">
        <v>0</v>
      </c>
      <c r="E503" s="31">
        <f t="shared" si="185"/>
        <v>4.4947860481841064E-4</v>
      </c>
      <c r="F503" s="31" t="str">
        <f t="shared" si="186"/>
        <v/>
      </c>
      <c r="G503" s="11">
        <f t="shared" si="184"/>
        <v>-1</v>
      </c>
      <c r="H503" s="25">
        <f t="shared" si="187"/>
        <v>-4.4947860481841064E-4</v>
      </c>
      <c r="I503" s="2"/>
    </row>
    <row r="504" spans="1:9" s="32" customFormat="1" ht="30" x14ac:dyDescent="0.2">
      <c r="A504" s="39"/>
      <c r="B504" s="29" t="s">
        <v>297</v>
      </c>
      <c r="C504" s="7">
        <v>88</v>
      </c>
      <c r="D504" s="7">
        <v>97</v>
      </c>
      <c r="E504" s="31">
        <f t="shared" si="185"/>
        <v>7.9108234448040278E-3</v>
      </c>
      <c r="F504" s="31">
        <f t="shared" si="186"/>
        <v>7.3669021037442092E-3</v>
      </c>
      <c r="G504" s="11">
        <f t="shared" si="184"/>
        <v>0.10227272727272728</v>
      </c>
      <c r="H504" s="25">
        <f t="shared" si="187"/>
        <v>8.0906148867313931E-4</v>
      </c>
      <c r="I504" s="2"/>
    </row>
    <row r="505" spans="1:9" s="32" customFormat="1" ht="15" x14ac:dyDescent="0.2">
      <c r="A505" s="39"/>
      <c r="B505" s="29" t="s">
        <v>117</v>
      </c>
      <c r="C505" s="7">
        <v>137</v>
      </c>
      <c r="D505" s="7">
        <v>9</v>
      </c>
      <c r="E505" s="31">
        <f t="shared" si="185"/>
        <v>1.2315713772024452E-2</v>
      </c>
      <c r="F505" s="31">
        <f t="shared" si="186"/>
        <v>6.8352699931647305E-4</v>
      </c>
      <c r="G505" s="11">
        <f t="shared" si="184"/>
        <v>-0.93430656934306566</v>
      </c>
      <c r="H505" s="25">
        <f t="shared" si="187"/>
        <v>-1.1506652283351312E-2</v>
      </c>
      <c r="I505" s="2"/>
    </row>
    <row r="506" spans="1:9" s="32" customFormat="1" ht="15" x14ac:dyDescent="0.2">
      <c r="A506" s="39"/>
      <c r="B506" s="29" t="s">
        <v>503</v>
      </c>
      <c r="C506" s="7">
        <v>54</v>
      </c>
      <c r="D506" s="7">
        <v>0</v>
      </c>
      <c r="E506" s="31">
        <f t="shared" si="185"/>
        <v>4.8543689320388345E-3</v>
      </c>
      <c r="F506" s="31" t="str">
        <f t="shared" si="186"/>
        <v/>
      </c>
      <c r="G506" s="11">
        <f t="shared" si="184"/>
        <v>-1</v>
      </c>
      <c r="H506" s="25">
        <f t="shared" si="187"/>
        <v>-4.8543689320388345E-3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36</v>
      </c>
      <c r="D509" s="7">
        <v>4</v>
      </c>
      <c r="E509" s="31">
        <f t="shared" si="185"/>
        <v>3.2362459546925568E-3</v>
      </c>
      <c r="F509" s="31">
        <f t="shared" si="186"/>
        <v>3.0378977747398802E-4</v>
      </c>
      <c r="G509" s="11">
        <f t="shared" si="184"/>
        <v>-0.88888888888888884</v>
      </c>
      <c r="H509" s="25">
        <f t="shared" si="187"/>
        <v>-2.876663070837828E-3</v>
      </c>
      <c r="I509" s="2"/>
    </row>
    <row r="510" spans="1:9" s="32" customFormat="1" ht="15" x14ac:dyDescent="0.2">
      <c r="A510" s="39"/>
      <c r="B510" s="29" t="s">
        <v>505</v>
      </c>
      <c r="C510" s="7">
        <v>5</v>
      </c>
      <c r="D510" s="7">
        <v>6</v>
      </c>
      <c r="E510" s="31">
        <f t="shared" si="185"/>
        <v>4.4947860481841064E-4</v>
      </c>
      <c r="F510" s="31">
        <f t="shared" si="186"/>
        <v>4.5568466621098198E-4</v>
      </c>
      <c r="G510" s="11">
        <f t="shared" si="184"/>
        <v>0.2</v>
      </c>
      <c r="H510" s="25">
        <f t="shared" si="187"/>
        <v>8.9895720963682139E-5</v>
      </c>
      <c r="I510" s="2"/>
    </row>
    <row r="511" spans="1:9" s="32" customFormat="1" ht="15" x14ac:dyDescent="0.2">
      <c r="A511" s="39"/>
      <c r="B511" s="29" t="s">
        <v>300</v>
      </c>
      <c r="C511" s="7">
        <v>18</v>
      </c>
      <c r="D511" s="7">
        <v>1</v>
      </c>
      <c r="E511" s="31">
        <f t="shared" si="185"/>
        <v>1.6181229773462784E-3</v>
      </c>
      <c r="F511" s="31">
        <f t="shared" si="186"/>
        <v>7.5947444368497006E-5</v>
      </c>
      <c r="G511" s="11">
        <f t="shared" si="184"/>
        <v>-0.94444444444444442</v>
      </c>
      <c r="H511" s="25">
        <f t="shared" si="187"/>
        <v>-1.5282272563825962E-3</v>
      </c>
      <c r="I511" s="2"/>
    </row>
    <row r="512" spans="1:9" s="32" customFormat="1" ht="30" x14ac:dyDescent="0.2">
      <c r="A512" s="39"/>
      <c r="B512" s="29" t="s">
        <v>301</v>
      </c>
      <c r="C512" s="7">
        <v>7</v>
      </c>
      <c r="D512" s="7">
        <v>0</v>
      </c>
      <c r="E512" s="31">
        <f t="shared" si="185"/>
        <v>6.2927004674577492E-4</v>
      </c>
      <c r="F512" s="31" t="str">
        <f t="shared" si="186"/>
        <v/>
      </c>
      <c r="G512" s="11">
        <f t="shared" si="184"/>
        <v>-1</v>
      </c>
      <c r="H512" s="25">
        <f t="shared" si="187"/>
        <v>-6.2927004674577492E-4</v>
      </c>
      <c r="I512" s="2"/>
    </row>
    <row r="513" spans="1:9" s="32" customFormat="1" ht="15" x14ac:dyDescent="0.2">
      <c r="A513" s="39"/>
      <c r="B513" s="29" t="s">
        <v>302</v>
      </c>
      <c r="C513" s="7">
        <v>5</v>
      </c>
      <c r="D513" s="7">
        <v>0</v>
      </c>
      <c r="E513" s="31">
        <f t="shared" si="185"/>
        <v>4.4947860481841064E-4</v>
      </c>
      <c r="F513" s="31" t="str">
        <f t="shared" si="186"/>
        <v/>
      </c>
      <c r="G513" s="11">
        <f t="shared" si="184"/>
        <v>-1</v>
      </c>
      <c r="H513" s="25">
        <f t="shared" si="187"/>
        <v>-4.4947860481841064E-4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2</v>
      </c>
      <c r="E517" s="31" t="str">
        <f t="shared" si="185"/>
        <v/>
      </c>
      <c r="F517" s="31">
        <f t="shared" si="186"/>
        <v>1.5189488873699401E-4</v>
      </c>
      <c r="G517" s="11">
        <f t="shared" si="184"/>
        <v>1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2</v>
      </c>
      <c r="D518" s="7">
        <v>30</v>
      </c>
      <c r="E518" s="31">
        <f t="shared" si="185"/>
        <v>1.7979144192736425E-4</v>
      </c>
      <c r="F518" s="31">
        <f t="shared" si="186"/>
        <v>2.27842333105491E-3</v>
      </c>
      <c r="G518" s="11">
        <f t="shared" si="184"/>
        <v>14</v>
      </c>
      <c r="H518" s="25">
        <f t="shared" si="187"/>
        <v>2.5170801869830997E-3</v>
      </c>
      <c r="I518" s="2"/>
    </row>
    <row r="519" spans="1:9" s="32" customFormat="1" ht="15" x14ac:dyDescent="0.2">
      <c r="A519" s="39"/>
      <c r="B519" s="29" t="s">
        <v>304</v>
      </c>
      <c r="C519" s="7">
        <v>19</v>
      </c>
      <c r="D519" s="7">
        <v>2</v>
      </c>
      <c r="E519" s="31">
        <f t="shared" si="185"/>
        <v>1.7080186983099604E-3</v>
      </c>
      <c r="F519" s="31">
        <f t="shared" si="186"/>
        <v>1.5189488873699401E-4</v>
      </c>
      <c r="G519" s="11">
        <f t="shared" si="184"/>
        <v>-0.89473684210526316</v>
      </c>
      <c r="H519" s="25">
        <f t="shared" si="187"/>
        <v>-1.5282272563825962E-3</v>
      </c>
      <c r="I519" s="2"/>
    </row>
    <row r="520" spans="1:9" s="32" customFormat="1" ht="15" x14ac:dyDescent="0.2">
      <c r="A520" s="39"/>
      <c r="B520" s="29" t="s">
        <v>305</v>
      </c>
      <c r="C520" s="7">
        <v>1</v>
      </c>
      <c r="D520" s="7">
        <v>0</v>
      </c>
      <c r="E520" s="31">
        <f t="shared" si="185"/>
        <v>8.9895720963682125E-5</v>
      </c>
      <c r="F520" s="31" t="str">
        <f t="shared" si="186"/>
        <v/>
      </c>
      <c r="G520" s="11">
        <f t="shared" si="184"/>
        <v>-1</v>
      </c>
      <c r="H520" s="25">
        <f t="shared" si="187"/>
        <v>-8.9895720963682125E-5</v>
      </c>
      <c r="I520" s="2"/>
    </row>
    <row r="521" spans="1:9" s="32" customFormat="1" ht="15" x14ac:dyDescent="0.2">
      <c r="A521" s="39"/>
      <c r="B521" s="29" t="s">
        <v>128</v>
      </c>
      <c r="C521" s="7">
        <v>30</v>
      </c>
      <c r="D521" s="7">
        <v>9</v>
      </c>
      <c r="E521" s="31">
        <f t="shared" si="185"/>
        <v>2.6968716289104641E-3</v>
      </c>
      <c r="F521" s="31">
        <f t="shared" si="186"/>
        <v>6.8352699931647305E-4</v>
      </c>
      <c r="G521" s="11">
        <f t="shared" si="184"/>
        <v>-0.7</v>
      </c>
      <c r="H521" s="25">
        <f t="shared" si="187"/>
        <v>-1.8878101402373248E-3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4</v>
      </c>
      <c r="D523" s="7">
        <v>2</v>
      </c>
      <c r="E523" s="31">
        <f t="shared" ref="E523" si="188">+IF(C523=0,"",C523/C$345)</f>
        <v>3.595828838547285E-4</v>
      </c>
      <c r="F523" s="31">
        <f t="shared" ref="F523" si="189">+IF(D523=0,"",D523/D$345)</f>
        <v>1.5189488873699401E-4</v>
      </c>
      <c r="G523" s="11">
        <f t="shared" si="184"/>
        <v>-0.5</v>
      </c>
      <c r="H523" s="25">
        <f t="shared" ref="H523" si="190">+IF(OR(AND(E523=""),(G523="")),"",E523*G523)</f>
        <v>-1.7979144192736425E-4</v>
      </c>
      <c r="I523" s="2"/>
    </row>
    <row r="524" spans="1:9" s="32" customFormat="1" ht="15" x14ac:dyDescent="0.2">
      <c r="A524" s="39"/>
      <c r="B524" s="29" t="s">
        <v>135</v>
      </c>
      <c r="C524" s="7">
        <v>118</v>
      </c>
      <c r="D524" s="7">
        <v>150</v>
      </c>
      <c r="E524" s="31">
        <f t="shared" ref="E524:E549" si="191">+IF(C524=0,"",C524/C$345)</f>
        <v>1.0607695073714491E-2</v>
      </c>
      <c r="F524" s="31">
        <f t="shared" ref="F524:F549" si="192">+IF(D524=0,"",D524/D$345)</f>
        <v>1.1392116655274551E-2</v>
      </c>
      <c r="G524" s="11">
        <f t="shared" si="184"/>
        <v>0.2711864406779661</v>
      </c>
      <c r="H524" s="25">
        <f t="shared" si="187"/>
        <v>2.876663070837828E-3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234</v>
      </c>
      <c r="D527" s="7">
        <v>40</v>
      </c>
      <c r="E527" s="31">
        <f t="shared" si="191"/>
        <v>2.1035598705501618E-2</v>
      </c>
      <c r="F527" s="31">
        <f t="shared" si="192"/>
        <v>3.0378977747398798E-3</v>
      </c>
      <c r="G527" s="11">
        <f t="shared" si="184"/>
        <v>-0.82905982905982911</v>
      </c>
      <c r="H527" s="25">
        <f t="shared" si="187"/>
        <v>-1.7439769866954336E-2</v>
      </c>
      <c r="I527" s="2"/>
    </row>
    <row r="528" spans="1:9" s="32" customFormat="1" ht="15" x14ac:dyDescent="0.2">
      <c r="A528" s="39"/>
      <c r="B528" s="29" t="s">
        <v>339</v>
      </c>
      <c r="C528" s="7">
        <v>19</v>
      </c>
      <c r="D528" s="7">
        <v>38</v>
      </c>
      <c r="E528" s="31">
        <f t="shared" si="191"/>
        <v>1.7080186983099604E-3</v>
      </c>
      <c r="F528" s="31">
        <f t="shared" si="192"/>
        <v>2.886002886002886E-3</v>
      </c>
      <c r="G528" s="11">
        <f t="shared" si="184"/>
        <v>1</v>
      </c>
      <c r="H528" s="25">
        <f t="shared" si="187"/>
        <v>1.7080186983099604E-3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6</v>
      </c>
      <c r="D530" s="7">
        <v>2</v>
      </c>
      <c r="E530" s="31">
        <f t="shared" si="191"/>
        <v>5.3937432578209273E-4</v>
      </c>
      <c r="F530" s="31">
        <f t="shared" si="192"/>
        <v>1.5189488873699401E-4</v>
      </c>
      <c r="G530" s="11">
        <f t="shared" si="184"/>
        <v>-0.66666666666666663</v>
      </c>
      <c r="H530" s="25">
        <f t="shared" si="187"/>
        <v>-3.5958288385472845E-4</v>
      </c>
      <c r="I530" s="2"/>
    </row>
    <row r="531" spans="1:9" s="32" customFormat="1" ht="15" x14ac:dyDescent="0.2">
      <c r="A531" s="39"/>
      <c r="B531" s="29" t="s">
        <v>340</v>
      </c>
      <c r="C531" s="7">
        <v>25</v>
      </c>
      <c r="D531" s="7">
        <v>3</v>
      </c>
      <c r="E531" s="31">
        <f t="shared" si="191"/>
        <v>2.2473930240920533E-3</v>
      </c>
      <c r="F531" s="31">
        <f t="shared" si="192"/>
        <v>2.2784233310549099E-4</v>
      </c>
      <c r="G531" s="11">
        <f t="shared" si="184"/>
        <v>-0.88</v>
      </c>
      <c r="H531" s="25">
        <f t="shared" si="187"/>
        <v>-1.9777058612010069E-3</v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3</v>
      </c>
      <c r="E533" s="31" t="str">
        <f t="shared" si="191"/>
        <v/>
      </c>
      <c r="F533" s="31">
        <f t="shared" si="192"/>
        <v>2.2784233310549099E-4</v>
      </c>
      <c r="G533" s="11">
        <f t="shared" si="184"/>
        <v>1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4</v>
      </c>
      <c r="D539" s="7">
        <v>1</v>
      </c>
      <c r="E539" s="31">
        <f t="shared" si="191"/>
        <v>3.595828838547285E-4</v>
      </c>
      <c r="F539" s="31">
        <f t="shared" si="192"/>
        <v>7.5947444368497006E-5</v>
      </c>
      <c r="G539" s="11">
        <f t="shared" si="184"/>
        <v>-0.75</v>
      </c>
      <c r="H539" s="25">
        <f t="shared" si="187"/>
        <v>-2.6968716289104636E-4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65</v>
      </c>
      <c r="D542" s="7">
        <v>89</v>
      </c>
      <c r="E542" s="31">
        <f t="shared" si="191"/>
        <v>5.8432218626393384E-3</v>
      </c>
      <c r="F542" s="31">
        <f t="shared" si="192"/>
        <v>6.7593225487962332E-3</v>
      </c>
      <c r="G542" s="11">
        <f t="shared" ref="G542:G564" si="193">+IF(AND(C542=0,D542=0)," ",IF(C542=0,1,IF(D542=0,-1,(D542-C542)/C542)))</f>
        <v>0.36923076923076925</v>
      </c>
      <c r="H542" s="25">
        <f t="shared" si="187"/>
        <v>2.1574973031283713E-3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2</v>
      </c>
      <c r="E543" s="31" t="str">
        <f t="shared" si="191"/>
        <v/>
      </c>
      <c r="F543" s="31">
        <f t="shared" si="192"/>
        <v>1.5189488873699401E-4</v>
      </c>
      <c r="G543" s="11">
        <f t="shared" si="193"/>
        <v>1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19</v>
      </c>
      <c r="D544" s="7">
        <v>0</v>
      </c>
      <c r="E544" s="31">
        <f t="shared" si="191"/>
        <v>1.7080186983099604E-3</v>
      </c>
      <c r="F544" s="31" t="str">
        <f t="shared" si="192"/>
        <v/>
      </c>
      <c r="G544" s="11">
        <f t="shared" si="193"/>
        <v>-1</v>
      </c>
      <c r="H544" s="25">
        <f t="shared" si="187"/>
        <v>-1.7080186983099604E-3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288</v>
      </c>
      <c r="D547" s="7">
        <v>190</v>
      </c>
      <c r="E547" s="31">
        <f t="shared" si="191"/>
        <v>2.5889967637540454E-2</v>
      </c>
      <c r="F547" s="31">
        <f t="shared" si="192"/>
        <v>1.443001443001443E-2</v>
      </c>
      <c r="G547" s="11">
        <f t="shared" si="193"/>
        <v>-0.34027777777777779</v>
      </c>
      <c r="H547" s="25">
        <f t="shared" si="187"/>
        <v>-8.8097806544408502E-3</v>
      </c>
      <c r="I547" s="2"/>
    </row>
    <row r="548" spans="1:9" s="32" customFormat="1" ht="15" x14ac:dyDescent="0.2">
      <c r="A548" s="39"/>
      <c r="B548" s="29" t="s">
        <v>142</v>
      </c>
      <c r="C548" s="7">
        <v>409</v>
      </c>
      <c r="D548" s="7">
        <v>377</v>
      </c>
      <c r="E548" s="31">
        <f t="shared" si="191"/>
        <v>3.6767349874145989E-2</v>
      </c>
      <c r="F548" s="31">
        <f t="shared" si="192"/>
        <v>2.863218652692337E-2</v>
      </c>
      <c r="G548" s="11">
        <f t="shared" si="193"/>
        <v>-7.823960880195599E-2</v>
      </c>
      <c r="H548" s="25">
        <f t="shared" si="187"/>
        <v>-2.876663070837828E-3</v>
      </c>
      <c r="I548" s="2"/>
    </row>
    <row r="549" spans="1:9" s="32" customFormat="1" ht="15" x14ac:dyDescent="0.2">
      <c r="A549" s="39"/>
      <c r="B549" s="29" t="s">
        <v>314</v>
      </c>
      <c r="C549" s="7">
        <v>347</v>
      </c>
      <c r="D549" s="7">
        <v>286</v>
      </c>
      <c r="E549" s="31">
        <f t="shared" si="191"/>
        <v>3.1193815174397697E-2</v>
      </c>
      <c r="F549" s="31">
        <f t="shared" si="192"/>
        <v>2.1720969089390141E-2</v>
      </c>
      <c r="G549" s="11">
        <f t="shared" si="193"/>
        <v>-0.17579250720461095</v>
      </c>
      <c r="H549" s="25">
        <f t="shared" si="187"/>
        <v>-5.4836389787846097E-3</v>
      </c>
      <c r="I549" s="2"/>
    </row>
    <row r="550" spans="1:9" s="32" customFormat="1" ht="15" x14ac:dyDescent="0.2">
      <c r="A550" s="39"/>
      <c r="B550" s="29" t="s">
        <v>551</v>
      </c>
      <c r="C550" s="7">
        <v>8</v>
      </c>
      <c r="D550" s="7">
        <v>8</v>
      </c>
      <c r="E550" s="31">
        <f t="shared" ref="E550" si="194">+IF(C550=0,"",C550/C$345)</f>
        <v>7.19165767709457E-4</v>
      </c>
      <c r="F550" s="31">
        <f t="shared" ref="F550" si="195">+IF(D550=0,"",D550/D$345)</f>
        <v>6.0757955494797605E-4</v>
      </c>
      <c r="G550" s="11">
        <f t="shared" si="193"/>
        <v>0</v>
      </c>
      <c r="H550" s="25">
        <f t="shared" ref="H550" si="196">+IF(OR(AND(E550=""),(G550="")),"",E550*G550)</f>
        <v>0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1</v>
      </c>
      <c r="E554" s="31" t="str">
        <f t="shared" si="197"/>
        <v/>
      </c>
      <c r="F554" s="31">
        <f t="shared" si="198"/>
        <v>7.5947444368497006E-5</v>
      </c>
      <c r="G554" s="11">
        <f t="shared" si="193"/>
        <v>1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91</v>
      </c>
      <c r="D556" s="7">
        <v>70</v>
      </c>
      <c r="E556" s="31">
        <f t="shared" si="197"/>
        <v>8.1805106076950733E-3</v>
      </c>
      <c r="F556" s="31">
        <f t="shared" si="198"/>
        <v>5.3163211057947902E-3</v>
      </c>
      <c r="G556" s="11">
        <f t="shared" si="193"/>
        <v>-0.23076923076923078</v>
      </c>
      <c r="H556" s="25">
        <f t="shared" si="199"/>
        <v>-1.8878101402373248E-3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76</v>
      </c>
      <c r="D558" s="7">
        <v>19</v>
      </c>
      <c r="E558" s="31">
        <f t="shared" si="197"/>
        <v>6.8320747932398415E-3</v>
      </c>
      <c r="F558" s="31">
        <f t="shared" si="198"/>
        <v>1.443001443001443E-3</v>
      </c>
      <c r="G558" s="11">
        <f t="shared" si="193"/>
        <v>-0.75</v>
      </c>
      <c r="H558" s="25">
        <f t="shared" si="199"/>
        <v>-5.1240560949298809E-3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5</v>
      </c>
      <c r="E559" s="31" t="str">
        <f t="shared" si="197"/>
        <v/>
      </c>
      <c r="F559" s="31">
        <f t="shared" si="198"/>
        <v>3.7973722184248497E-4</v>
      </c>
      <c r="G559" s="11">
        <f t="shared" si="193"/>
        <v>1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2</v>
      </c>
      <c r="D560" s="7">
        <v>4</v>
      </c>
      <c r="E560" s="31">
        <f t="shared" si="197"/>
        <v>1.7979144192736425E-4</v>
      </c>
      <c r="F560" s="31">
        <f t="shared" si="198"/>
        <v>3.0378977747398802E-4</v>
      </c>
      <c r="G560" s="11">
        <f t="shared" si="193"/>
        <v>1</v>
      </c>
      <c r="H560" s="25">
        <f t="shared" si="199"/>
        <v>1.7979144192736425E-4</v>
      </c>
      <c r="I560" s="2"/>
    </row>
    <row r="561" spans="1:9" s="47" customFormat="1" ht="15" x14ac:dyDescent="0.2">
      <c r="A561" s="39"/>
      <c r="B561" s="29" t="s">
        <v>320</v>
      </c>
      <c r="C561" s="7">
        <v>2</v>
      </c>
      <c r="D561" s="7">
        <v>0</v>
      </c>
      <c r="E561" s="31">
        <f t="shared" si="197"/>
        <v>1.7979144192736425E-4</v>
      </c>
      <c r="F561" s="31" t="str">
        <f t="shared" si="198"/>
        <v/>
      </c>
      <c r="G561" s="11">
        <f t="shared" si="193"/>
        <v>-1</v>
      </c>
      <c r="H561" s="25">
        <f t="shared" si="199"/>
        <v>-1.7979144192736425E-4</v>
      </c>
      <c r="I561" s="2"/>
    </row>
    <row r="562" spans="1:9" s="32" customFormat="1" ht="15" x14ac:dyDescent="0.2">
      <c r="A562" s="39"/>
      <c r="B562" s="29" t="s">
        <v>321</v>
      </c>
      <c r="C562" s="7">
        <v>40</v>
      </c>
      <c r="D562" s="7">
        <v>9</v>
      </c>
      <c r="E562" s="31">
        <f t="shared" si="197"/>
        <v>3.5958288385472851E-3</v>
      </c>
      <c r="F562" s="31">
        <f t="shared" si="198"/>
        <v>6.8352699931647305E-4</v>
      </c>
      <c r="G562" s="11">
        <f t="shared" si="193"/>
        <v>-0.77500000000000002</v>
      </c>
      <c r="H562" s="25">
        <f t="shared" si="199"/>
        <v>-2.786767349874146E-3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2549</v>
      </c>
      <c r="D570" s="52">
        <f>SUM(D571:D596)</f>
        <v>2439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-4.3154178109062379E-2</v>
      </c>
      <c r="H570" s="54">
        <f>+IF(OR(AND(E570=""),(G570="")),"",E570*G570)</f>
        <v>-4.3154178109062379E-2</v>
      </c>
    </row>
    <row r="571" spans="1:9" s="32" customFormat="1" ht="15" x14ac:dyDescent="0.2">
      <c r="A571" s="39"/>
      <c r="B571" s="29" t="s">
        <v>322</v>
      </c>
      <c r="C571" s="7">
        <v>24</v>
      </c>
      <c r="D571" s="7">
        <v>31</v>
      </c>
      <c r="E571" s="31">
        <f t="shared" si="200"/>
        <v>9.4154570419772467E-3</v>
      </c>
      <c r="F571" s="31">
        <f t="shared" si="201"/>
        <v>1.2710127101271012E-2</v>
      </c>
      <c r="G571" s="11">
        <f t="shared" ref="G571:G596" si="202">+IF(AND(C571=0,D571=0)," ",IF(C571=0,1,IF(D571=0,-1,(D571-C571)/C571)))</f>
        <v>0.29166666666666669</v>
      </c>
      <c r="H571" s="25">
        <f>+IF(OR(AND(E571=""),(G571="")),"",E571*G571)</f>
        <v>2.7461749705766972E-3</v>
      </c>
      <c r="I571" s="2"/>
    </row>
    <row r="572" spans="1:9" s="32" customFormat="1" ht="15" x14ac:dyDescent="0.2">
      <c r="A572" s="39"/>
      <c r="B572" s="29" t="s">
        <v>144</v>
      </c>
      <c r="C572" s="7">
        <v>201</v>
      </c>
      <c r="D572" s="7">
        <v>117</v>
      </c>
      <c r="E572" s="31">
        <f t="shared" si="200"/>
        <v>7.8854452726559429E-2</v>
      </c>
      <c r="F572" s="31">
        <f t="shared" si="201"/>
        <v>4.797047970479705E-2</v>
      </c>
      <c r="G572" s="11">
        <f t="shared" si="202"/>
        <v>-0.41791044776119401</v>
      </c>
      <c r="H572" s="25">
        <f t="shared" ref="H572:H596" si="203">+IF(OR(AND(E572=""),(G572="")),"",E572*G572)</f>
        <v>-3.2954099646920358E-2</v>
      </c>
      <c r="I572" s="2"/>
    </row>
    <row r="573" spans="1:9" s="32" customFormat="1" ht="15" x14ac:dyDescent="0.2">
      <c r="A573" s="39"/>
      <c r="B573" s="29" t="s">
        <v>584</v>
      </c>
      <c r="C573" s="7">
        <v>183</v>
      </c>
      <c r="D573" s="7">
        <v>273</v>
      </c>
      <c r="E573" s="31">
        <f t="shared" si="200"/>
        <v>7.1792859945076504E-2</v>
      </c>
      <c r="F573" s="31">
        <f t="shared" si="201"/>
        <v>0.11193111931119311</v>
      </c>
      <c r="G573" s="11">
        <f t="shared" si="202"/>
        <v>0.49180327868852458</v>
      </c>
      <c r="H573" s="25">
        <f t="shared" si="203"/>
        <v>3.5307963907414676E-2</v>
      </c>
      <c r="I573" s="2"/>
    </row>
    <row r="574" spans="1:9" s="32" customFormat="1" ht="15" x14ac:dyDescent="0.2">
      <c r="A574" s="39"/>
      <c r="B574" s="29" t="s">
        <v>323</v>
      </c>
      <c r="C574" s="7">
        <v>160</v>
      </c>
      <c r="D574" s="7">
        <v>130</v>
      </c>
      <c r="E574" s="31">
        <f t="shared" si="200"/>
        <v>6.2769713613181635E-2</v>
      </c>
      <c r="F574" s="31">
        <f t="shared" si="201"/>
        <v>5.3300533005330053E-2</v>
      </c>
      <c r="G574" s="11">
        <f t="shared" si="202"/>
        <v>-0.1875</v>
      </c>
      <c r="H574" s="25">
        <f t="shared" si="203"/>
        <v>-1.1769321302471557E-2</v>
      </c>
      <c r="I574" s="2"/>
    </row>
    <row r="575" spans="1:9" s="32" customFormat="1" ht="15" x14ac:dyDescent="0.2">
      <c r="A575" s="39"/>
      <c r="B575" s="29" t="s">
        <v>145</v>
      </c>
      <c r="C575" s="7">
        <v>9</v>
      </c>
      <c r="D575" s="7">
        <v>39</v>
      </c>
      <c r="E575" s="31">
        <f t="shared" si="200"/>
        <v>3.5307963907414671E-3</v>
      </c>
      <c r="F575" s="31">
        <f t="shared" si="201"/>
        <v>1.5990159901599015E-2</v>
      </c>
      <c r="G575" s="11">
        <f t="shared" si="202"/>
        <v>3.3333333333333335</v>
      </c>
      <c r="H575" s="25">
        <f t="shared" si="203"/>
        <v>1.1769321302471557E-2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6</v>
      </c>
      <c r="E576" s="31" t="str">
        <f t="shared" si="200"/>
        <v/>
      </c>
      <c r="F576" s="31">
        <f t="shared" si="201"/>
        <v>2.4600246002460025E-3</v>
      </c>
      <c r="G576" s="11">
        <f t="shared" si="202"/>
        <v>1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11</v>
      </c>
      <c r="D577" s="7">
        <v>7</v>
      </c>
      <c r="E577" s="31">
        <f t="shared" si="200"/>
        <v>4.3154178109062373E-3</v>
      </c>
      <c r="F577" s="31">
        <f t="shared" si="201"/>
        <v>2.870028700287003E-3</v>
      </c>
      <c r="G577" s="11">
        <f t="shared" si="202"/>
        <v>-0.36363636363636365</v>
      </c>
      <c r="H577" s="25">
        <f t="shared" si="203"/>
        <v>-1.569242840329541E-3</v>
      </c>
      <c r="I577" s="2"/>
    </row>
    <row r="578" spans="1:9" s="32" customFormat="1" ht="15" x14ac:dyDescent="0.2">
      <c r="A578" s="39"/>
      <c r="B578" s="29" t="s">
        <v>324</v>
      </c>
      <c r="C578" s="7">
        <v>2</v>
      </c>
      <c r="D578" s="7">
        <v>18</v>
      </c>
      <c r="E578" s="31">
        <f t="shared" si="200"/>
        <v>7.8462142016477048E-4</v>
      </c>
      <c r="F578" s="31">
        <f t="shared" si="201"/>
        <v>7.3800738007380072E-3</v>
      </c>
      <c r="G578" s="11">
        <f t="shared" si="202"/>
        <v>8</v>
      </c>
      <c r="H578" s="25">
        <f t="shared" si="203"/>
        <v>6.2769713613181639E-3</v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6</v>
      </c>
      <c r="E579" s="31" t="str">
        <f t="shared" si="200"/>
        <v/>
      </c>
      <c r="F579" s="31">
        <f t="shared" si="201"/>
        <v>2.4600246002460025E-3</v>
      </c>
      <c r="G579" s="11">
        <f t="shared" si="202"/>
        <v>1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3</v>
      </c>
      <c r="D580" s="7">
        <v>3</v>
      </c>
      <c r="E580" s="31">
        <f t="shared" si="200"/>
        <v>1.1769321302471558E-3</v>
      </c>
      <c r="F580" s="31">
        <f t="shared" si="201"/>
        <v>1.2300123001230013E-3</v>
      </c>
      <c r="G580" s="11">
        <f t="shared" si="202"/>
        <v>0</v>
      </c>
      <c r="H580" s="25">
        <f t="shared" si="203"/>
        <v>0</v>
      </c>
      <c r="I580" s="2"/>
    </row>
    <row r="581" spans="1:9" s="32" customFormat="1" ht="15" x14ac:dyDescent="0.2">
      <c r="A581" s="39"/>
      <c r="B581" s="29" t="s">
        <v>543</v>
      </c>
      <c r="C581" s="7">
        <v>12</v>
      </c>
      <c r="D581" s="7">
        <v>42</v>
      </c>
      <c r="E581" s="31">
        <f t="shared" ref="E581" si="204">+IF(C581=0,"",C581/C$570)</f>
        <v>4.7077285209886233E-3</v>
      </c>
      <c r="F581" s="31">
        <f t="shared" ref="F581" si="205">+IF(D581=0,"",D581/D$570)</f>
        <v>1.7220172201722016E-2</v>
      </c>
      <c r="G581" s="11">
        <f t="shared" si="202"/>
        <v>2.5</v>
      </c>
      <c r="H581" s="25">
        <f t="shared" ref="H581" si="206">+IF(OR(AND(E581=""),(G581="")),"",E581*G581)</f>
        <v>1.1769321302471557E-2</v>
      </c>
      <c r="I581" s="2"/>
    </row>
    <row r="582" spans="1:9" s="32" customFormat="1" ht="15" x14ac:dyDescent="0.2">
      <c r="A582" s="48"/>
      <c r="B582" s="29" t="s">
        <v>595</v>
      </c>
      <c r="C582" s="30">
        <v>2</v>
      </c>
      <c r="D582" s="7">
        <v>0</v>
      </c>
      <c r="E582" s="31">
        <f t="shared" ref="E582" si="207">+IF(C582=0,"",C582/C$570)</f>
        <v>7.8462142016477048E-4</v>
      </c>
      <c r="F582" s="31" t="str">
        <f t="shared" ref="F582" si="208">+IF(D582=0,"",D582/D$570)</f>
        <v/>
      </c>
      <c r="G582" s="11">
        <f t="shared" si="202"/>
        <v>-1</v>
      </c>
      <c r="H582" s="25">
        <f t="shared" ref="H582" si="209">+IF(OR(AND(E582=""),(G582="")),"",E582*G582)</f>
        <v>-7.8462142016477048E-4</v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</v>
      </c>
      <c r="D584" s="7">
        <v>3</v>
      </c>
      <c r="E584" s="31">
        <f t="shared" si="210"/>
        <v>3.9231071008238524E-4</v>
      </c>
      <c r="F584" s="31">
        <f t="shared" si="211"/>
        <v>1.2300123001230013E-3</v>
      </c>
      <c r="G584" s="11">
        <f t="shared" si="202"/>
        <v>2</v>
      </c>
      <c r="H584" s="25">
        <f t="shared" si="203"/>
        <v>7.8462142016477048E-4</v>
      </c>
      <c r="I584" s="2"/>
    </row>
    <row r="585" spans="1:9" s="32" customFormat="1" ht="15" x14ac:dyDescent="0.2">
      <c r="A585" s="39"/>
      <c r="B585" s="29" t="s">
        <v>147</v>
      </c>
      <c r="C585" s="7">
        <v>16</v>
      </c>
      <c r="D585" s="7">
        <v>0</v>
      </c>
      <c r="E585" s="31">
        <f t="shared" si="210"/>
        <v>6.2769713613181639E-3</v>
      </c>
      <c r="F585" s="31" t="str">
        <f t="shared" si="211"/>
        <v/>
      </c>
      <c r="G585" s="11">
        <f t="shared" si="202"/>
        <v>-1</v>
      </c>
      <c r="H585" s="25">
        <f t="shared" si="203"/>
        <v>-6.2769713613181639E-3</v>
      </c>
      <c r="I585" s="2"/>
    </row>
    <row r="586" spans="1:9" s="32" customFormat="1" ht="15" x14ac:dyDescent="0.2">
      <c r="A586" s="39"/>
      <c r="B586" s="29" t="s">
        <v>148</v>
      </c>
      <c r="C586" s="7">
        <v>12</v>
      </c>
      <c r="D586" s="7">
        <v>50</v>
      </c>
      <c r="E586" s="31">
        <f t="shared" si="210"/>
        <v>4.7077285209886233E-3</v>
      </c>
      <c r="F586" s="31">
        <f t="shared" si="211"/>
        <v>2.050020500205002E-2</v>
      </c>
      <c r="G586" s="11">
        <f t="shared" si="202"/>
        <v>3.1666666666666665</v>
      </c>
      <c r="H586" s="25">
        <f t="shared" si="203"/>
        <v>1.490780698313064E-2</v>
      </c>
      <c r="I586" s="2"/>
    </row>
    <row r="587" spans="1:9" s="32" customFormat="1" ht="15" x14ac:dyDescent="0.2">
      <c r="A587" s="39"/>
      <c r="B587" s="29" t="s">
        <v>328</v>
      </c>
      <c r="C587" s="7">
        <v>1019</v>
      </c>
      <c r="D587" s="7">
        <v>811</v>
      </c>
      <c r="E587" s="31">
        <f t="shared" si="210"/>
        <v>0.39976461357395054</v>
      </c>
      <c r="F587" s="31">
        <f t="shared" si="211"/>
        <v>0.33251332513325133</v>
      </c>
      <c r="G587" s="11">
        <f t="shared" si="202"/>
        <v>-0.20412168792934249</v>
      </c>
      <c r="H587" s="25">
        <f t="shared" si="203"/>
        <v>-8.1600627697136122E-2</v>
      </c>
      <c r="I587" s="2"/>
    </row>
    <row r="588" spans="1:9" s="32" customFormat="1" ht="15" x14ac:dyDescent="0.2">
      <c r="A588" s="39"/>
      <c r="B588" s="29" t="s">
        <v>149</v>
      </c>
      <c r="C588" s="7">
        <v>141</v>
      </c>
      <c r="D588" s="7">
        <v>397</v>
      </c>
      <c r="E588" s="31">
        <f t="shared" si="210"/>
        <v>5.5315810121616321E-2</v>
      </c>
      <c r="F588" s="31">
        <f t="shared" si="211"/>
        <v>0.16277162771627715</v>
      </c>
      <c r="G588" s="11">
        <f t="shared" si="202"/>
        <v>1.8156028368794326</v>
      </c>
      <c r="H588" s="25">
        <f t="shared" si="203"/>
        <v>0.10043154178109062</v>
      </c>
      <c r="I588" s="2"/>
    </row>
    <row r="589" spans="1:9" s="32" customFormat="1" ht="15" x14ac:dyDescent="0.2">
      <c r="A589" s="39"/>
      <c r="B589" s="29" t="s">
        <v>329</v>
      </c>
      <c r="C589" s="7">
        <v>41</v>
      </c>
      <c r="D589" s="7">
        <v>2</v>
      </c>
      <c r="E589" s="31">
        <f t="shared" si="210"/>
        <v>1.6084739113377794E-2</v>
      </c>
      <c r="F589" s="31">
        <f t="shared" si="211"/>
        <v>8.2000820008200077E-4</v>
      </c>
      <c r="G589" s="11">
        <f t="shared" si="202"/>
        <v>-0.95121951219512191</v>
      </c>
      <c r="H589" s="25">
        <f t="shared" si="203"/>
        <v>-1.5300117693213024E-2</v>
      </c>
      <c r="I589" s="2"/>
    </row>
    <row r="590" spans="1:9" s="32" customFormat="1" ht="15" x14ac:dyDescent="0.2">
      <c r="A590" s="39"/>
      <c r="B590" s="29" t="s">
        <v>150</v>
      </c>
      <c r="C590" s="7">
        <v>74</v>
      </c>
      <c r="D590" s="7">
        <v>11</v>
      </c>
      <c r="E590" s="31">
        <f t="shared" si="210"/>
        <v>2.9030992546096507E-2</v>
      </c>
      <c r="F590" s="31">
        <f t="shared" si="211"/>
        <v>4.5100451004510041E-3</v>
      </c>
      <c r="G590" s="11">
        <f t="shared" si="202"/>
        <v>-0.85135135135135132</v>
      </c>
      <c r="H590" s="25">
        <f t="shared" si="203"/>
        <v>-2.4715574735190267E-2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3</v>
      </c>
      <c r="E591" s="31" t="str">
        <f t="shared" si="210"/>
        <v/>
      </c>
      <c r="F591" s="31">
        <f t="shared" si="211"/>
        <v>1.2300123001230013E-3</v>
      </c>
      <c r="G591" s="11">
        <f t="shared" si="202"/>
        <v>1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67</v>
      </c>
      <c r="D592" s="7">
        <v>184</v>
      </c>
      <c r="E592" s="31">
        <f t="shared" si="210"/>
        <v>2.6284817575519811E-2</v>
      </c>
      <c r="F592" s="31">
        <f t="shared" si="211"/>
        <v>7.5440754407544081E-2</v>
      </c>
      <c r="G592" s="11">
        <f t="shared" si="202"/>
        <v>1.7462686567164178</v>
      </c>
      <c r="H592" s="25">
        <f t="shared" si="203"/>
        <v>4.5900353079639071E-2</v>
      </c>
      <c r="I592" s="2"/>
    </row>
    <row r="593" spans="1:9" s="32" customFormat="1" ht="15" x14ac:dyDescent="0.2">
      <c r="A593" s="39"/>
      <c r="B593" s="29" t="s">
        <v>331</v>
      </c>
      <c r="C593" s="7">
        <v>20</v>
      </c>
      <c r="D593" s="7">
        <v>3</v>
      </c>
      <c r="E593" s="31">
        <f t="shared" si="210"/>
        <v>7.8462142016477044E-3</v>
      </c>
      <c r="F593" s="31">
        <f t="shared" si="211"/>
        <v>1.2300123001230013E-3</v>
      </c>
      <c r="G593" s="11">
        <f t="shared" si="202"/>
        <v>-0.85</v>
      </c>
      <c r="H593" s="25">
        <f t="shared" si="203"/>
        <v>-6.6692820714005481E-3</v>
      </c>
      <c r="I593" s="2"/>
    </row>
    <row r="594" spans="1:9" s="32" customFormat="1" ht="15" x14ac:dyDescent="0.2">
      <c r="A594" s="39"/>
      <c r="B594" s="29" t="s">
        <v>332</v>
      </c>
      <c r="C594" s="7">
        <v>2</v>
      </c>
      <c r="D594" s="7">
        <v>0</v>
      </c>
      <c r="E594" s="31">
        <f t="shared" si="210"/>
        <v>7.8462142016477048E-4</v>
      </c>
      <c r="F594" s="31" t="str">
        <f t="shared" si="211"/>
        <v/>
      </c>
      <c r="G594" s="11">
        <f t="shared" si="202"/>
        <v>-1</v>
      </c>
      <c r="H594" s="25">
        <f t="shared" si="203"/>
        <v>-7.8462142016477048E-4</v>
      </c>
      <c r="I594" s="2"/>
    </row>
    <row r="595" spans="1:9" s="32" customFormat="1" ht="15" x14ac:dyDescent="0.2">
      <c r="A595" s="39"/>
      <c r="B595" s="29" t="s">
        <v>333</v>
      </c>
      <c r="C595" s="7">
        <v>217</v>
      </c>
      <c r="D595" s="7">
        <v>14</v>
      </c>
      <c r="E595" s="31">
        <f t="shared" si="210"/>
        <v>8.5131424087877605E-2</v>
      </c>
      <c r="F595" s="31">
        <f t="shared" si="211"/>
        <v>5.7400574005740061E-3</v>
      </c>
      <c r="G595" s="11">
        <f t="shared" si="202"/>
        <v>-0.93548387096774188</v>
      </c>
      <c r="H595" s="25">
        <f t="shared" si="203"/>
        <v>-7.9639074146724206E-2</v>
      </c>
      <c r="I595" s="2"/>
    </row>
    <row r="596" spans="1:9" s="32" customFormat="1" ht="15" x14ac:dyDescent="0.2">
      <c r="A596" s="39"/>
      <c r="B596" s="29" t="s">
        <v>514</v>
      </c>
      <c r="C596" s="7">
        <v>332</v>
      </c>
      <c r="D596" s="7">
        <v>289</v>
      </c>
      <c r="E596" s="31">
        <f t="shared" si="210"/>
        <v>0.13024715574735191</v>
      </c>
      <c r="F596" s="31">
        <f t="shared" si="211"/>
        <v>0.11849118491184912</v>
      </c>
      <c r="G596" s="11">
        <f t="shared" si="202"/>
        <v>-0.12951807228915663</v>
      </c>
      <c r="H596" s="25">
        <f t="shared" si="203"/>
        <v>-1.6869360533542568E-2</v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411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350</v>
      </c>
      <c r="C8" s="52">
        <f>+C18+C74+C169+C345+C570</f>
        <v>4071</v>
      </c>
      <c r="D8" s="52">
        <f>+D18+D74+D169+D345+D570</f>
        <v>3086</v>
      </c>
      <c r="E8" s="53">
        <f>+C8/C$8</f>
        <v>1</v>
      </c>
      <c r="F8" s="53">
        <f>+D8/D$8</f>
        <v>1</v>
      </c>
      <c r="G8" s="53">
        <f>+(D8-C8)/C8</f>
        <v>-0.24195529353967085</v>
      </c>
      <c r="H8" s="54">
        <f>+E8*G8</f>
        <v>-0.24195529353967085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56</v>
      </c>
      <c r="D9" s="24">
        <f>+D18</f>
        <v>52</v>
      </c>
      <c r="E9" s="25">
        <f t="shared" ref="E9:E13" si="0">C9/$C$8</f>
        <v>1.3755833947433063E-2</v>
      </c>
      <c r="F9" s="25">
        <f>D9/$D$8</f>
        <v>1.6850291639662993E-2</v>
      </c>
      <c r="G9" s="11">
        <f>+IF(OR(AND(D9=0),(C9=0)),"0",((D9-C9)/C9))</f>
        <v>-7.1428571428571425E-2</v>
      </c>
      <c r="H9" s="13">
        <f>+IF(OR(AND(E9=""),(G9="")),"",E9*G9)</f>
        <v>-9.8255956767379017E-4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669</v>
      </c>
      <c r="D10" s="24">
        <f>+D74</f>
        <v>475</v>
      </c>
      <c r="E10" s="25">
        <f t="shared" si="0"/>
        <v>0.1643330876934414</v>
      </c>
      <c r="F10" s="25">
        <f>D10/$D$8</f>
        <v>0.15392093324692158</v>
      </c>
      <c r="G10" s="11">
        <f>+IF(OR(AND(D10=0),(C10=0)),"0",((D10-C10)/C10))</f>
        <v>-0.28998505231689087</v>
      </c>
      <c r="H10" s="13">
        <f>+IF(OR(AND(E10=""),(G10="")),"",E10*G10)</f>
        <v>-4.765413903217882E-2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512</v>
      </c>
      <c r="D11" s="24">
        <f>+D169</f>
        <v>587</v>
      </c>
      <c r="E11" s="25">
        <f t="shared" si="0"/>
        <v>0.12576762466224514</v>
      </c>
      <c r="F11" s="25">
        <f>D11/$D$8</f>
        <v>0.19021386908619572</v>
      </c>
      <c r="G11" s="11">
        <f>+IF(OR(AND(D11=0),(C11=0)),"0",((D11-C11)/C11))</f>
        <v>0.146484375</v>
      </c>
      <c r="H11" s="13">
        <f>+IF(OR(AND(E11=""),(G11="")),"",E11*G11)</f>
        <v>1.8422991893883564E-2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2151</v>
      </c>
      <c r="D12" s="24">
        <f>+D345</f>
        <v>1537</v>
      </c>
      <c r="E12" s="25">
        <f t="shared" si="0"/>
        <v>0.52837140751658074</v>
      </c>
      <c r="F12" s="25">
        <f>D12/$D$8</f>
        <v>0.49805573558003891</v>
      </c>
      <c r="G12" s="11">
        <f>+IF(OR(AND(D12=0),(C12=0)),"0",((D12-C12)/C12))</f>
        <v>-0.28544862854486286</v>
      </c>
      <c r="H12" s="13">
        <f>+IF(OR(AND(E12=""),(G12="")),"",E12*G12)</f>
        <v>-0.15082289363792681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683</v>
      </c>
      <c r="D13" s="24">
        <f>+D570</f>
        <v>435</v>
      </c>
      <c r="E13" s="25">
        <f t="shared" si="0"/>
        <v>0.16777204618029967</v>
      </c>
      <c r="F13" s="25">
        <f>D13/$D$8</f>
        <v>0.14095917044718081</v>
      </c>
      <c r="G13" s="11">
        <f>+IF(OR(AND(D13=0),(C13=0)),"0",((D13-C13)/C13))</f>
        <v>-0.36310395314787702</v>
      </c>
      <c r="H13" s="13">
        <f>+IF(OR(AND(E13=""),(G13="")),"",E13*G13)</f>
        <v>-6.0918693195774989E-2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56</v>
      </c>
      <c r="D18" s="52">
        <f>SUM(D19:D68)</f>
        <v>52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-7.1428571428571425E-2</v>
      </c>
      <c r="H18" s="54">
        <f>+IF(OR(AND(E18=""),(G18="")),"",E18*G18)</f>
        <v>-7.1428571428571425E-2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1</v>
      </c>
      <c r="E22" s="10" t="str">
        <f t="shared" si="1"/>
        <v/>
      </c>
      <c r="F22" s="10">
        <f t="shared" si="2"/>
        <v>1.9230769230769232E-2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5</v>
      </c>
      <c r="E23" s="10" t="str">
        <f t="shared" si="1"/>
        <v/>
      </c>
      <c r="F23" s="10">
        <f t="shared" si="2"/>
        <v>9.6153846153846159E-2</v>
      </c>
      <c r="G23" s="11">
        <f t="shared" si="3"/>
        <v>1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2</v>
      </c>
      <c r="D25" s="7">
        <v>0</v>
      </c>
      <c r="E25" s="40">
        <f t="shared" ref="E25" si="5">+IF(C25=0,"",C25/C$18)</f>
        <v>3.5714285714285712E-2</v>
      </c>
      <c r="F25" s="40" t="str">
        <f t="shared" ref="F25" si="6">+IF(D25=0,"",D25/D$18)</f>
        <v/>
      </c>
      <c r="G25" s="11">
        <f t="shared" si="3"/>
        <v>-1</v>
      </c>
      <c r="H25" s="25">
        <f t="shared" ref="H25" si="7">+IF(OR(AND(E25=""),(G25="")),"",E25*G25)</f>
        <v>-3.5714285714285712E-2</v>
      </c>
      <c r="I25" s="2"/>
    </row>
    <row r="26" spans="1:9" ht="15" x14ac:dyDescent="0.2">
      <c r="B26" s="5" t="s">
        <v>2</v>
      </c>
      <c r="C26" s="7">
        <v>1</v>
      </c>
      <c r="D26" s="7">
        <v>2</v>
      </c>
      <c r="E26" s="10">
        <f t="shared" si="1"/>
        <v>1.7857142857142856E-2</v>
      </c>
      <c r="F26" s="10">
        <f t="shared" si="2"/>
        <v>3.8461538461538464E-2</v>
      </c>
      <c r="G26" s="11">
        <f t="shared" si="3"/>
        <v>1</v>
      </c>
      <c r="H26" s="13">
        <f t="shared" si="4"/>
        <v>1.7857142857142856E-2</v>
      </c>
    </row>
    <row r="27" spans="1:9" ht="15" x14ac:dyDescent="0.2">
      <c r="B27" s="5" t="s">
        <v>559</v>
      </c>
      <c r="C27" s="7">
        <v>1</v>
      </c>
      <c r="D27" s="7">
        <v>4</v>
      </c>
      <c r="E27" s="10">
        <f t="shared" si="1"/>
        <v>1.7857142857142856E-2</v>
      </c>
      <c r="F27" s="10">
        <f t="shared" si="2"/>
        <v>7.6923076923076927E-2</v>
      </c>
      <c r="G27" s="11">
        <f t="shared" si="3"/>
        <v>3</v>
      </c>
      <c r="H27" s="13">
        <f t="shared" si="4"/>
        <v>5.3571428571428568E-2</v>
      </c>
    </row>
    <row r="28" spans="1:9" ht="15" x14ac:dyDescent="0.2">
      <c r="B28" s="5" t="s">
        <v>3</v>
      </c>
      <c r="C28" s="7">
        <v>2</v>
      </c>
      <c r="D28" s="7">
        <v>0</v>
      </c>
      <c r="E28" s="10">
        <f t="shared" si="1"/>
        <v>3.5714285714285712E-2</v>
      </c>
      <c r="F28" s="10" t="str">
        <f t="shared" si="2"/>
        <v/>
      </c>
      <c r="G28" s="11">
        <f t="shared" si="3"/>
        <v>-1</v>
      </c>
      <c r="H28" s="13">
        <f t="shared" si="4"/>
        <v>-3.5714285714285712E-2</v>
      </c>
    </row>
    <row r="29" spans="1:9" ht="15" x14ac:dyDescent="0.2">
      <c r="B29" s="5" t="s">
        <v>5</v>
      </c>
      <c r="C29" s="7">
        <v>6</v>
      </c>
      <c r="D29" s="7">
        <v>4</v>
      </c>
      <c r="E29" s="10">
        <f t="shared" si="1"/>
        <v>0.10714285714285714</v>
      </c>
      <c r="F29" s="10">
        <f t="shared" si="2"/>
        <v>7.6923076923076927E-2</v>
      </c>
      <c r="G29" s="11">
        <f t="shared" si="3"/>
        <v>-0.33333333333333331</v>
      </c>
      <c r="H29" s="13">
        <f t="shared" si="4"/>
        <v>-3.5714285714285712E-2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1.9230769230769232E-2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5</v>
      </c>
      <c r="D35" s="7">
        <v>3</v>
      </c>
      <c r="E35" s="10">
        <f t="shared" si="1"/>
        <v>8.9285714285714288E-2</v>
      </c>
      <c r="F35" s="10">
        <f t="shared" si="2"/>
        <v>5.7692307692307696E-2</v>
      </c>
      <c r="G35" s="11">
        <f t="shared" si="3"/>
        <v>-0.4</v>
      </c>
      <c r="H35" s="13">
        <f t="shared" si="4"/>
        <v>-3.5714285714285719E-2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1</v>
      </c>
      <c r="D37" s="7">
        <v>0</v>
      </c>
      <c r="E37" s="10">
        <f t="shared" si="1"/>
        <v>1.7857142857142856E-2</v>
      </c>
      <c r="F37" s="10" t="str">
        <f t="shared" si="2"/>
        <v/>
      </c>
      <c r="G37" s="11">
        <f t="shared" si="3"/>
        <v>-1</v>
      </c>
      <c r="H37" s="13">
        <f t="shared" si="4"/>
        <v>-1.7857142857142856E-2</v>
      </c>
    </row>
    <row r="38" spans="2:8" ht="15" x14ac:dyDescent="0.2">
      <c r="B38" s="5" t="s">
        <v>7</v>
      </c>
      <c r="C38" s="7">
        <v>2</v>
      </c>
      <c r="D38" s="7">
        <v>0</v>
      </c>
      <c r="E38" s="10">
        <f t="shared" si="1"/>
        <v>3.5714285714285712E-2</v>
      </c>
      <c r="F38" s="10" t="str">
        <f t="shared" si="2"/>
        <v/>
      </c>
      <c r="G38" s="11">
        <f t="shared" si="3"/>
        <v>-1</v>
      </c>
      <c r="H38" s="13">
        <f t="shared" si="4"/>
        <v>-3.5714285714285712E-2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3</v>
      </c>
      <c r="D48" s="7">
        <v>1</v>
      </c>
      <c r="E48" s="10">
        <f t="shared" si="1"/>
        <v>5.3571428571428568E-2</v>
      </c>
      <c r="F48" s="10">
        <f t="shared" si="2"/>
        <v>1.9230769230769232E-2</v>
      </c>
      <c r="G48" s="11">
        <f t="shared" si="3"/>
        <v>-0.66666666666666663</v>
      </c>
      <c r="H48" s="13">
        <f t="shared" si="4"/>
        <v>-3.5714285714285712E-2</v>
      </c>
    </row>
    <row r="49" spans="1:9" ht="15" x14ac:dyDescent="0.2">
      <c r="B49" s="5" t="s">
        <v>9</v>
      </c>
      <c r="C49" s="7">
        <v>2</v>
      </c>
      <c r="D49" s="7">
        <v>7</v>
      </c>
      <c r="E49" s="10">
        <f t="shared" si="1"/>
        <v>3.5714285714285712E-2</v>
      </c>
      <c r="F49" s="10">
        <f t="shared" si="2"/>
        <v>0.13461538461538461</v>
      </c>
      <c r="G49" s="11">
        <f t="shared" si="3"/>
        <v>2.5</v>
      </c>
      <c r="H49" s="13">
        <f t="shared" si="4"/>
        <v>8.9285714285714274E-2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1</v>
      </c>
      <c r="D51" s="7">
        <v>0</v>
      </c>
      <c r="E51" s="10">
        <f t="shared" si="1"/>
        <v>1.7857142857142856E-2</v>
      </c>
      <c r="F51" s="10" t="str">
        <f t="shared" si="2"/>
        <v/>
      </c>
      <c r="G51" s="11">
        <f t="shared" si="3"/>
        <v>-1</v>
      </c>
      <c r="H51" s="13">
        <f t="shared" si="4"/>
        <v>-1.7857142857142856E-2</v>
      </c>
    </row>
    <row r="52" spans="1:9" ht="15" x14ac:dyDescent="0.2">
      <c r="B52" s="5" t="s">
        <v>11</v>
      </c>
      <c r="C52" s="7">
        <v>4</v>
      </c>
      <c r="D52" s="7">
        <v>0</v>
      </c>
      <c r="E52" s="10">
        <f t="shared" si="1"/>
        <v>7.1428571428571425E-2</v>
      </c>
      <c r="F52" s="10" t="str">
        <f t="shared" si="2"/>
        <v/>
      </c>
      <c r="G52" s="11">
        <f t="shared" si="3"/>
        <v>-1</v>
      </c>
      <c r="H52" s="13">
        <f t="shared" si="4"/>
        <v>-7.1428571428571425E-2</v>
      </c>
    </row>
    <row r="53" spans="1:9" ht="15" x14ac:dyDescent="0.2">
      <c r="B53" s="5" t="s">
        <v>421</v>
      </c>
      <c r="C53" s="7">
        <v>8</v>
      </c>
      <c r="D53" s="7">
        <v>4</v>
      </c>
      <c r="E53" s="10">
        <f t="shared" si="1"/>
        <v>0.14285714285714285</v>
      </c>
      <c r="F53" s="10">
        <f t="shared" si="2"/>
        <v>7.6923076923076927E-2</v>
      </c>
      <c r="G53" s="11">
        <f t="shared" si="3"/>
        <v>-0.5</v>
      </c>
      <c r="H53" s="13">
        <f t="shared" si="4"/>
        <v>-7.1428571428571425E-2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2</v>
      </c>
      <c r="E58" s="10">
        <f t="shared" si="1"/>
        <v>1.7857142857142856E-2</v>
      </c>
      <c r="F58" s="10">
        <f t="shared" si="2"/>
        <v>3.8461538461538464E-2</v>
      </c>
      <c r="G58" s="11">
        <f t="shared" si="3"/>
        <v>1</v>
      </c>
      <c r="H58" s="13">
        <f t="shared" si="4"/>
        <v>1.7857142857142856E-2</v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9</v>
      </c>
      <c r="D61" s="7">
        <v>7</v>
      </c>
      <c r="E61" s="10">
        <f t="shared" si="1"/>
        <v>0.16071428571428573</v>
      </c>
      <c r="F61" s="10">
        <f t="shared" si="2"/>
        <v>0.13461538461538461</v>
      </c>
      <c r="G61" s="11">
        <f t="shared" si="3"/>
        <v>-0.22222222222222221</v>
      </c>
      <c r="H61" s="13">
        <f t="shared" si="4"/>
        <v>-3.5714285714285712E-2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3</v>
      </c>
      <c r="E63" s="40" t="str">
        <f t="shared" ref="E63:E64" si="11">+IF(C63=0,"",C63/C$18)</f>
        <v/>
      </c>
      <c r="F63" s="40">
        <f t="shared" ref="F63:F64" si="12">+IF(D63=0,"",D63/D$18)</f>
        <v>5.7692307692307696E-2</v>
      </c>
      <c r="G63" s="11">
        <f t="shared" si="3"/>
        <v>1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8</v>
      </c>
      <c r="D66" s="7">
        <v>8</v>
      </c>
      <c r="E66" s="10">
        <f t="shared" si="1"/>
        <v>0.14285714285714285</v>
      </c>
      <c r="F66" s="10">
        <f t="shared" si="2"/>
        <v>0.15384615384615385</v>
      </c>
      <c r="G66" s="11">
        <f t="shared" si="3"/>
        <v>0</v>
      </c>
      <c r="H66" s="13">
        <f t="shared" si="4"/>
        <v>0</v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669</v>
      </c>
      <c r="D74" s="52">
        <f>SUM(D75:D163)</f>
        <v>475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-0.28998505231689087</v>
      </c>
      <c r="H74" s="54">
        <f>+IF(OR(AND(E74=""),(G74="")),"",E74*G74)</f>
        <v>-0.28998505231689087</v>
      </c>
    </row>
    <row r="75" spans="1:9" s="32" customFormat="1" ht="15" x14ac:dyDescent="0.2">
      <c r="A75" s="39"/>
      <c r="B75" s="29" t="s">
        <v>423</v>
      </c>
      <c r="C75" s="7">
        <v>6</v>
      </c>
      <c r="D75" s="7">
        <v>10</v>
      </c>
      <c r="E75" s="31">
        <f>+IF(C75=0,"",C75/C$74)</f>
        <v>8.9686098654708519E-3</v>
      </c>
      <c r="F75" s="31">
        <f>+IF(D75=0,"",D75/D$74)</f>
        <v>2.1052631578947368E-2</v>
      </c>
      <c r="G75" s="11">
        <f t="shared" ref="G75:G138" si="14">+IF(AND(C75=0,D75=0)," ",IF(C75=0,1,IF(D75=0,-1,(D75-C75)/C75)))</f>
        <v>0.66666666666666663</v>
      </c>
      <c r="H75" s="25">
        <f>+IF(OR(AND(E75=""),(G75="")),"",E75*G75)</f>
        <v>5.979073243647234E-3</v>
      </c>
      <c r="I75" s="2"/>
    </row>
    <row r="76" spans="1:9" s="32" customFormat="1" ht="15" x14ac:dyDescent="0.2">
      <c r="A76" s="39"/>
      <c r="B76" s="29" t="s">
        <v>563</v>
      </c>
      <c r="C76" s="7">
        <v>1</v>
      </c>
      <c r="D76" s="7">
        <v>4</v>
      </c>
      <c r="E76" s="31">
        <f t="shared" ref="E76:E148" si="15">+IF(C76=0,"",C76/C$74)</f>
        <v>1.4947683109118087E-3</v>
      </c>
      <c r="F76" s="31">
        <f t="shared" ref="F76:F148" si="16">+IF(D76=0,"",D76/D$74)</f>
        <v>8.4210526315789472E-3</v>
      </c>
      <c r="G76" s="11">
        <f t="shared" si="14"/>
        <v>3</v>
      </c>
      <c r="H76" s="25">
        <f t="shared" ref="H76:H148" si="17">+IF(OR(AND(E76=""),(G76="")),"",E76*G76)</f>
        <v>4.4843049327354259E-3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4</v>
      </c>
      <c r="E77" s="31">
        <f t="shared" ref="E77" si="18">+IF(C77=0,"",C77/C$74)</f>
        <v>2.9895366218236174E-3</v>
      </c>
      <c r="F77" s="31">
        <f t="shared" ref="F77" si="19">+IF(D77=0,"",D77/D$74)</f>
        <v>8.4210526315789472E-3</v>
      </c>
      <c r="G77" s="11">
        <f t="shared" si="14"/>
        <v>1</v>
      </c>
      <c r="H77" s="25">
        <f t="shared" ref="H77" si="20">+IF(OR(AND(E77=""),(G77="")),"",E77*G77)</f>
        <v>2.9895366218236174E-3</v>
      </c>
      <c r="I77" s="2"/>
    </row>
    <row r="78" spans="1:9" s="32" customFormat="1" ht="15" x14ac:dyDescent="0.2">
      <c r="A78" s="39"/>
      <c r="B78" s="29" t="s">
        <v>564</v>
      </c>
      <c r="C78" s="7">
        <v>9</v>
      </c>
      <c r="D78" s="7">
        <v>9</v>
      </c>
      <c r="E78" s="31">
        <f t="shared" si="15"/>
        <v>1.3452914798206279E-2</v>
      </c>
      <c r="F78" s="31">
        <f t="shared" si="16"/>
        <v>1.8947368421052633E-2</v>
      </c>
      <c r="G78" s="11">
        <f t="shared" si="14"/>
        <v>0</v>
      </c>
      <c r="H78" s="25">
        <f t="shared" si="17"/>
        <v>0</v>
      </c>
      <c r="I78" s="2"/>
    </row>
    <row r="79" spans="1:9" s="32" customFormat="1" ht="15" x14ac:dyDescent="0.2">
      <c r="A79" s="39"/>
      <c r="B79" s="29" t="s">
        <v>175</v>
      </c>
      <c r="C79" s="7">
        <v>3</v>
      </c>
      <c r="D79" s="7">
        <v>25</v>
      </c>
      <c r="E79" s="31">
        <f t="shared" si="15"/>
        <v>4.4843049327354259E-3</v>
      </c>
      <c r="F79" s="31">
        <f t="shared" si="16"/>
        <v>5.2631578947368418E-2</v>
      </c>
      <c r="G79" s="11">
        <f t="shared" si="14"/>
        <v>7.333333333333333</v>
      </c>
      <c r="H79" s="25">
        <f t="shared" si="17"/>
        <v>3.2884902840059786E-2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3</v>
      </c>
      <c r="D81" s="7">
        <v>1</v>
      </c>
      <c r="E81" s="31">
        <f t="shared" ref="E81" si="21">+IF(C81=0,"",C81/C$74)</f>
        <v>4.4843049327354259E-3</v>
      </c>
      <c r="F81" s="31">
        <f t="shared" ref="F81" si="22">+IF(D81=0,"",D81/D$74)</f>
        <v>2.1052631578947368E-3</v>
      </c>
      <c r="G81" s="11">
        <f t="shared" si="14"/>
        <v>-0.66666666666666663</v>
      </c>
      <c r="H81" s="25">
        <f t="shared" ref="H81" si="23">+IF(OR(AND(E81=""),(G81="")),"",E81*G81)</f>
        <v>-2.989536621823617E-3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4</v>
      </c>
      <c r="D83" s="7">
        <v>1</v>
      </c>
      <c r="E83" s="31">
        <f t="shared" si="15"/>
        <v>5.9790732436472349E-3</v>
      </c>
      <c r="F83" s="31">
        <f t="shared" si="16"/>
        <v>2.1052631578947368E-3</v>
      </c>
      <c r="G83" s="11">
        <f t="shared" si="14"/>
        <v>-0.75</v>
      </c>
      <c r="H83" s="25">
        <f t="shared" si="17"/>
        <v>-4.4843049327354259E-3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4</v>
      </c>
      <c r="E84" s="31" t="str">
        <f t="shared" si="15"/>
        <v/>
      </c>
      <c r="F84" s="31">
        <f t="shared" si="16"/>
        <v>8.4210526315789472E-3</v>
      </c>
      <c r="G84" s="11">
        <f t="shared" si="14"/>
        <v>1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8</v>
      </c>
      <c r="D86" s="7">
        <v>4</v>
      </c>
      <c r="E86" s="31">
        <f t="shared" si="15"/>
        <v>1.195814648729447E-2</v>
      </c>
      <c r="F86" s="31">
        <f t="shared" si="16"/>
        <v>8.4210526315789472E-3</v>
      </c>
      <c r="G86" s="11">
        <f t="shared" si="14"/>
        <v>-0.5</v>
      </c>
      <c r="H86" s="25">
        <f t="shared" si="17"/>
        <v>-5.9790732436472349E-3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0</v>
      </c>
      <c r="D88" s="7">
        <v>1</v>
      </c>
      <c r="E88" s="31" t="str">
        <f t="shared" si="15"/>
        <v/>
      </c>
      <c r="F88" s="31">
        <f t="shared" si="16"/>
        <v>2.1052631578947368E-3</v>
      </c>
      <c r="G88" s="11">
        <f t="shared" si="14"/>
        <v>1</v>
      </c>
      <c r="H88" s="25" t="str">
        <f t="shared" si="17"/>
        <v/>
      </c>
      <c r="I88" s="2"/>
    </row>
    <row r="89" spans="1:9" s="32" customFormat="1" ht="15" x14ac:dyDescent="0.2">
      <c r="A89" s="39"/>
      <c r="B89" s="29" t="s">
        <v>565</v>
      </c>
      <c r="C89" s="7">
        <v>1</v>
      </c>
      <c r="D89" s="7">
        <v>2</v>
      </c>
      <c r="E89" s="31">
        <f t="shared" ref="E89" si="24">+IF(C89=0,"",C89/C$74)</f>
        <v>1.4947683109118087E-3</v>
      </c>
      <c r="F89" s="31">
        <f t="shared" ref="F89" si="25">+IF(D89=0,"",D89/D$74)</f>
        <v>4.2105263157894736E-3</v>
      </c>
      <c r="G89" s="11">
        <f t="shared" si="14"/>
        <v>1</v>
      </c>
      <c r="H89" s="25">
        <f t="shared" ref="H89" si="26">+IF(OR(AND(E89=""),(G89="")),"",E89*G89)</f>
        <v>1.4947683109118087E-3</v>
      </c>
      <c r="I89" s="2"/>
    </row>
    <row r="90" spans="1:9" s="32" customFormat="1" ht="15" x14ac:dyDescent="0.2">
      <c r="A90" s="39"/>
      <c r="B90" s="29" t="s">
        <v>181</v>
      </c>
      <c r="C90" s="7">
        <v>73</v>
      </c>
      <c r="D90" s="7">
        <v>124</v>
      </c>
      <c r="E90" s="31">
        <f t="shared" si="15"/>
        <v>0.10911808669656203</v>
      </c>
      <c r="F90" s="31">
        <f t="shared" si="16"/>
        <v>0.26105263157894737</v>
      </c>
      <c r="G90" s="11">
        <f t="shared" si="14"/>
        <v>0.69863013698630139</v>
      </c>
      <c r="H90" s="25">
        <f t="shared" si="17"/>
        <v>7.623318385650224E-2</v>
      </c>
      <c r="I90" s="2"/>
    </row>
    <row r="91" spans="1:9" s="32" customFormat="1" ht="15" x14ac:dyDescent="0.2">
      <c r="A91" s="39"/>
      <c r="B91" s="29" t="s">
        <v>182</v>
      </c>
      <c r="C91" s="7">
        <v>11</v>
      </c>
      <c r="D91" s="7">
        <v>3</v>
      </c>
      <c r="E91" s="31">
        <f t="shared" si="15"/>
        <v>1.6442451420029897E-2</v>
      </c>
      <c r="F91" s="31">
        <f t="shared" si="16"/>
        <v>6.3157894736842104E-3</v>
      </c>
      <c r="G91" s="11">
        <f t="shared" si="14"/>
        <v>-0.72727272727272729</v>
      </c>
      <c r="H91" s="25">
        <f t="shared" si="17"/>
        <v>-1.195814648729447E-2</v>
      </c>
      <c r="I91" s="2"/>
    </row>
    <row r="92" spans="1:9" s="32" customFormat="1" ht="15" x14ac:dyDescent="0.2">
      <c r="A92" s="39"/>
      <c r="B92" s="29" t="s">
        <v>21</v>
      </c>
      <c r="C92" s="7">
        <v>10</v>
      </c>
      <c r="D92" s="7">
        <v>18</v>
      </c>
      <c r="E92" s="31">
        <f t="shared" si="15"/>
        <v>1.4947683109118086E-2</v>
      </c>
      <c r="F92" s="31">
        <f t="shared" si="16"/>
        <v>3.7894736842105266E-2</v>
      </c>
      <c r="G92" s="11">
        <f t="shared" si="14"/>
        <v>0.8</v>
      </c>
      <c r="H92" s="25">
        <f t="shared" si="17"/>
        <v>1.195814648729447E-2</v>
      </c>
      <c r="I92" s="2"/>
    </row>
    <row r="93" spans="1:9" s="32" customFormat="1" ht="15" x14ac:dyDescent="0.2">
      <c r="A93" s="39"/>
      <c r="B93" s="29" t="s">
        <v>425</v>
      </c>
      <c r="C93" s="7">
        <v>6</v>
      </c>
      <c r="D93" s="7">
        <v>5</v>
      </c>
      <c r="E93" s="31">
        <f t="shared" si="15"/>
        <v>8.9686098654708519E-3</v>
      </c>
      <c r="F93" s="31">
        <f t="shared" si="16"/>
        <v>1.0526315789473684E-2</v>
      </c>
      <c r="G93" s="11">
        <f t="shared" si="14"/>
        <v>-0.16666666666666666</v>
      </c>
      <c r="H93" s="25">
        <f t="shared" si="17"/>
        <v>-1.4947683109118085E-3</v>
      </c>
      <c r="I93" s="2"/>
    </row>
    <row r="94" spans="1:9" s="32" customFormat="1" ht="15" x14ac:dyDescent="0.2">
      <c r="A94" s="39"/>
      <c r="B94" s="29" t="s">
        <v>183</v>
      </c>
      <c r="C94" s="7">
        <v>6</v>
      </c>
      <c r="D94" s="7">
        <v>0</v>
      </c>
      <c r="E94" s="31">
        <f t="shared" si="15"/>
        <v>8.9686098654708519E-3</v>
      </c>
      <c r="F94" s="31" t="str">
        <f t="shared" si="16"/>
        <v/>
      </c>
      <c r="G94" s="11">
        <f t="shared" si="14"/>
        <v>-1</v>
      </c>
      <c r="H94" s="25">
        <f t="shared" si="17"/>
        <v>-8.9686098654708519E-3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1</v>
      </c>
      <c r="E95" s="31" t="str">
        <f t="shared" ref="E95:E96" si="27">+IF(C95=0,"",C95/C$74)</f>
        <v/>
      </c>
      <c r="F95" s="31">
        <f t="shared" ref="F95:F96" si="28">+IF(D95=0,"",D95/D$74)</f>
        <v>2.1052631578947368E-3</v>
      </c>
      <c r="G95" s="11">
        <f t="shared" si="14"/>
        <v>1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3</v>
      </c>
      <c r="D96" s="7">
        <v>0</v>
      </c>
      <c r="E96" s="31">
        <f t="shared" si="27"/>
        <v>4.4843049327354259E-3</v>
      </c>
      <c r="F96" s="31" t="str">
        <f t="shared" si="28"/>
        <v/>
      </c>
      <c r="G96" s="11">
        <f t="shared" si="14"/>
        <v>-1</v>
      </c>
      <c r="H96" s="25">
        <f t="shared" si="29"/>
        <v>-4.4843049327354259E-3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8</v>
      </c>
      <c r="D98" s="7">
        <v>4</v>
      </c>
      <c r="E98" s="31">
        <f t="shared" si="15"/>
        <v>1.195814648729447E-2</v>
      </c>
      <c r="F98" s="31">
        <f t="shared" si="16"/>
        <v>8.4210526315789472E-3</v>
      </c>
      <c r="G98" s="11">
        <f t="shared" si="14"/>
        <v>-0.5</v>
      </c>
      <c r="H98" s="25">
        <f t="shared" si="17"/>
        <v>-5.9790732436472349E-3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1</v>
      </c>
      <c r="D101" s="7">
        <v>0</v>
      </c>
      <c r="E101" s="31">
        <f t="shared" si="15"/>
        <v>1.4947683109118087E-3</v>
      </c>
      <c r="F101" s="31" t="str">
        <f t="shared" si="16"/>
        <v/>
      </c>
      <c r="G101" s="11">
        <f t="shared" si="14"/>
        <v>-1</v>
      </c>
      <c r="H101" s="25">
        <f t="shared" si="17"/>
        <v>-1.4947683109118087E-3</v>
      </c>
      <c r="I101" s="2"/>
    </row>
    <row r="102" spans="1:9" s="32" customFormat="1" ht="15" x14ac:dyDescent="0.2">
      <c r="A102" s="39"/>
      <c r="B102" s="29" t="s">
        <v>601</v>
      </c>
      <c r="C102" s="7">
        <v>7</v>
      </c>
      <c r="D102" s="7">
        <v>6</v>
      </c>
      <c r="E102" s="31">
        <f t="shared" si="15"/>
        <v>1.0463378176382661E-2</v>
      </c>
      <c r="F102" s="31">
        <f t="shared" si="16"/>
        <v>1.2631578947368421E-2</v>
      </c>
      <c r="G102" s="11">
        <f t="shared" si="14"/>
        <v>-0.14285714285714285</v>
      </c>
      <c r="H102" s="25">
        <f t="shared" si="17"/>
        <v>-1.4947683109118085E-3</v>
      </c>
      <c r="I102" s="2"/>
    </row>
    <row r="103" spans="1:9" s="32" customFormat="1" ht="15" x14ac:dyDescent="0.2">
      <c r="A103" s="39"/>
      <c r="B103" s="29" t="s">
        <v>426</v>
      </c>
      <c r="C103" s="7">
        <v>17</v>
      </c>
      <c r="D103" s="7">
        <v>6</v>
      </c>
      <c r="E103" s="31">
        <f t="shared" si="15"/>
        <v>2.5411061285500747E-2</v>
      </c>
      <c r="F103" s="31">
        <f t="shared" si="16"/>
        <v>1.2631578947368421E-2</v>
      </c>
      <c r="G103" s="11">
        <f t="shared" si="14"/>
        <v>-0.6470588235294118</v>
      </c>
      <c r="H103" s="25">
        <f t="shared" si="17"/>
        <v>-1.6442451420029897E-2</v>
      </c>
      <c r="I103" s="2"/>
    </row>
    <row r="104" spans="1:9" s="32" customFormat="1" ht="15" x14ac:dyDescent="0.2">
      <c r="A104" s="39"/>
      <c r="B104" s="29" t="s">
        <v>18</v>
      </c>
      <c r="C104" s="7">
        <v>18</v>
      </c>
      <c r="D104" s="7">
        <v>23</v>
      </c>
      <c r="E104" s="31">
        <f t="shared" si="15"/>
        <v>2.6905829596412557E-2</v>
      </c>
      <c r="F104" s="31">
        <f t="shared" si="16"/>
        <v>4.8421052631578948E-2</v>
      </c>
      <c r="G104" s="11">
        <f t="shared" si="14"/>
        <v>0.27777777777777779</v>
      </c>
      <c r="H104" s="25">
        <f t="shared" si="17"/>
        <v>7.4738415545590438E-3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2</v>
      </c>
      <c r="E106" s="31" t="str">
        <f t="shared" si="15"/>
        <v/>
      </c>
      <c r="F106" s="31">
        <f t="shared" si="16"/>
        <v>4.2105263157894736E-3</v>
      </c>
      <c r="G106" s="11">
        <f t="shared" si="14"/>
        <v>1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2</v>
      </c>
      <c r="E107" s="31" t="str">
        <f t="shared" ref="E107" si="33">+IF(C107=0,"",C107/C$74)</f>
        <v/>
      </c>
      <c r="F107" s="31">
        <f t="shared" ref="F107" si="34">+IF(D107=0,"",D107/D$74)</f>
        <v>4.2105263157894736E-3</v>
      </c>
      <c r="G107" s="11">
        <f t="shared" si="14"/>
        <v>1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1</v>
      </c>
      <c r="E108" s="31" t="str">
        <f t="shared" si="15"/>
        <v/>
      </c>
      <c r="F108" s="31">
        <f t="shared" si="16"/>
        <v>2.1052631578947368E-3</v>
      </c>
      <c r="G108" s="11">
        <f t="shared" si="14"/>
        <v>1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11</v>
      </c>
      <c r="E109" s="31" t="str">
        <f t="shared" si="15"/>
        <v/>
      </c>
      <c r="F109" s="31">
        <f t="shared" si="16"/>
        <v>2.3157894736842106E-2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2</v>
      </c>
      <c r="D111" s="7">
        <v>0</v>
      </c>
      <c r="E111" s="31">
        <f t="shared" si="15"/>
        <v>2.9895366218236174E-3</v>
      </c>
      <c r="F111" s="31" t="str">
        <f t="shared" si="16"/>
        <v/>
      </c>
      <c r="G111" s="11">
        <f t="shared" si="14"/>
        <v>-1</v>
      </c>
      <c r="H111" s="25">
        <f t="shared" si="17"/>
        <v>-2.9895366218236174E-3</v>
      </c>
      <c r="I111" s="2"/>
    </row>
    <row r="112" spans="1:9" s="32" customFormat="1" ht="15" x14ac:dyDescent="0.2">
      <c r="A112" s="39"/>
      <c r="B112" s="29" t="s">
        <v>189</v>
      </c>
      <c r="C112" s="7">
        <v>4</v>
      </c>
      <c r="D112" s="7">
        <v>5</v>
      </c>
      <c r="E112" s="31">
        <f t="shared" si="15"/>
        <v>5.9790732436472349E-3</v>
      </c>
      <c r="F112" s="31">
        <f t="shared" si="16"/>
        <v>1.0526315789473684E-2</v>
      </c>
      <c r="G112" s="11">
        <f t="shared" si="14"/>
        <v>0.25</v>
      </c>
      <c r="H112" s="25">
        <f t="shared" si="17"/>
        <v>1.4947683109118087E-3</v>
      </c>
      <c r="I112" s="2"/>
    </row>
    <row r="113" spans="1:9" s="32" customFormat="1" ht="15" x14ac:dyDescent="0.2">
      <c r="A113" s="39"/>
      <c r="B113" s="29" t="s">
        <v>190</v>
      </c>
      <c r="C113" s="7">
        <v>32</v>
      </c>
      <c r="D113" s="7">
        <v>2</v>
      </c>
      <c r="E113" s="31">
        <f t="shared" si="15"/>
        <v>4.7832585949177879E-2</v>
      </c>
      <c r="F113" s="31">
        <f t="shared" si="16"/>
        <v>4.2105263157894736E-3</v>
      </c>
      <c r="G113" s="11">
        <f t="shared" si="14"/>
        <v>-0.9375</v>
      </c>
      <c r="H113" s="25">
        <f t="shared" si="17"/>
        <v>-4.4843049327354265E-2</v>
      </c>
      <c r="I113" s="2"/>
    </row>
    <row r="114" spans="1:9" s="32" customFormat="1" ht="15" x14ac:dyDescent="0.2">
      <c r="A114" s="39"/>
      <c r="B114" s="29" t="s">
        <v>191</v>
      </c>
      <c r="C114" s="7">
        <v>2</v>
      </c>
      <c r="D114" s="7">
        <v>2</v>
      </c>
      <c r="E114" s="31">
        <f t="shared" si="15"/>
        <v>2.9895366218236174E-3</v>
      </c>
      <c r="F114" s="31">
        <f t="shared" si="16"/>
        <v>4.2105263157894736E-3</v>
      </c>
      <c r="G114" s="11">
        <f t="shared" si="14"/>
        <v>0</v>
      </c>
      <c r="H114" s="25">
        <f t="shared" si="17"/>
        <v>0</v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2</v>
      </c>
      <c r="E115" s="31">
        <f t="shared" si="15"/>
        <v>1.4947683109118087E-3</v>
      </c>
      <c r="F115" s="31">
        <f t="shared" si="16"/>
        <v>4.2105263157894736E-3</v>
      </c>
      <c r="G115" s="11">
        <f t="shared" si="14"/>
        <v>1</v>
      </c>
      <c r="H115" s="25">
        <f t="shared" si="17"/>
        <v>1.4947683109118087E-3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3</v>
      </c>
      <c r="D118" s="7">
        <v>1</v>
      </c>
      <c r="E118" s="31">
        <f t="shared" si="15"/>
        <v>4.4843049327354259E-3</v>
      </c>
      <c r="F118" s="31">
        <f t="shared" si="16"/>
        <v>2.1052631578947368E-3</v>
      </c>
      <c r="G118" s="11">
        <f t="shared" si="14"/>
        <v>-0.66666666666666663</v>
      </c>
      <c r="H118" s="25">
        <f t="shared" si="17"/>
        <v>-2.989536621823617E-3</v>
      </c>
      <c r="I118" s="2"/>
    </row>
    <row r="119" spans="1:9" s="32" customFormat="1" ht="15" x14ac:dyDescent="0.2">
      <c r="A119" s="39"/>
      <c r="B119" s="29" t="s">
        <v>24</v>
      </c>
      <c r="C119" s="7">
        <v>1</v>
      </c>
      <c r="D119" s="7">
        <v>3</v>
      </c>
      <c r="E119" s="31">
        <f t="shared" si="15"/>
        <v>1.4947683109118087E-3</v>
      </c>
      <c r="F119" s="31">
        <f t="shared" si="16"/>
        <v>6.3157894736842104E-3</v>
      </c>
      <c r="G119" s="11">
        <f t="shared" si="14"/>
        <v>2</v>
      </c>
      <c r="H119" s="25">
        <f t="shared" si="17"/>
        <v>2.9895366218236174E-3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9</v>
      </c>
      <c r="D121" s="7">
        <v>0</v>
      </c>
      <c r="E121" s="31">
        <f t="shared" si="15"/>
        <v>1.3452914798206279E-2</v>
      </c>
      <c r="F121" s="31" t="str">
        <f t="shared" si="16"/>
        <v/>
      </c>
      <c r="G121" s="11">
        <f t="shared" si="14"/>
        <v>-1</v>
      </c>
      <c r="H121" s="25">
        <f t="shared" si="17"/>
        <v>-1.3452914798206279E-2</v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0</v>
      </c>
      <c r="E122" s="31">
        <f t="shared" si="15"/>
        <v>1.4947683109118087E-3</v>
      </c>
      <c r="F122" s="31" t="str">
        <f t="shared" si="16"/>
        <v/>
      </c>
      <c r="G122" s="11">
        <f t="shared" si="14"/>
        <v>-1</v>
      </c>
      <c r="H122" s="25">
        <f t="shared" si="17"/>
        <v>-1.4947683109118087E-3</v>
      </c>
      <c r="I122" s="2"/>
    </row>
    <row r="123" spans="1:9" s="32" customFormat="1" ht="15" x14ac:dyDescent="0.2">
      <c r="A123" s="39"/>
      <c r="B123" s="29" t="s">
        <v>26</v>
      </c>
      <c r="C123" s="7">
        <v>27</v>
      </c>
      <c r="D123" s="7">
        <v>6</v>
      </c>
      <c r="E123" s="31">
        <f t="shared" si="15"/>
        <v>4.0358744394618833E-2</v>
      </c>
      <c r="F123" s="31">
        <f t="shared" si="16"/>
        <v>1.2631578947368421E-2</v>
      </c>
      <c r="G123" s="11">
        <f t="shared" si="14"/>
        <v>-0.77777777777777779</v>
      </c>
      <c r="H123" s="25">
        <f t="shared" si="17"/>
        <v>-3.1390134529147982E-2</v>
      </c>
      <c r="I123" s="2"/>
    </row>
    <row r="124" spans="1:9" s="32" customFormat="1" ht="15" x14ac:dyDescent="0.2">
      <c r="A124" s="39"/>
      <c r="B124" s="29" t="s">
        <v>195</v>
      </c>
      <c r="C124" s="7">
        <v>10</v>
      </c>
      <c r="D124" s="7">
        <v>12</v>
      </c>
      <c r="E124" s="31">
        <f t="shared" si="15"/>
        <v>1.4947683109118086E-2</v>
      </c>
      <c r="F124" s="31">
        <f t="shared" si="16"/>
        <v>2.5263157894736842E-2</v>
      </c>
      <c r="G124" s="11">
        <f t="shared" si="14"/>
        <v>0.2</v>
      </c>
      <c r="H124" s="25">
        <f t="shared" si="17"/>
        <v>2.9895366218236174E-3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</v>
      </c>
      <c r="D126" s="7">
        <v>10</v>
      </c>
      <c r="E126" s="31">
        <f t="shared" si="15"/>
        <v>1.4947683109118087E-3</v>
      </c>
      <c r="F126" s="31">
        <f t="shared" si="16"/>
        <v>2.1052631578947368E-2</v>
      </c>
      <c r="G126" s="11">
        <f t="shared" si="14"/>
        <v>9</v>
      </c>
      <c r="H126" s="25">
        <f t="shared" si="17"/>
        <v>1.3452914798206279E-2</v>
      </c>
      <c r="I126" s="2"/>
    </row>
    <row r="127" spans="1:9" s="32" customFormat="1" ht="15" x14ac:dyDescent="0.2">
      <c r="A127" s="39"/>
      <c r="B127" s="29" t="s">
        <v>196</v>
      </c>
      <c r="C127" s="7">
        <v>0</v>
      </c>
      <c r="D127" s="7">
        <v>1</v>
      </c>
      <c r="E127" s="31" t="str">
        <f t="shared" si="15"/>
        <v/>
      </c>
      <c r="F127" s="31">
        <f t="shared" si="16"/>
        <v>2.1052631578947368E-3</v>
      </c>
      <c r="G127" s="11">
        <f t="shared" si="14"/>
        <v>1</v>
      </c>
      <c r="H127" s="25" t="str">
        <f t="shared" si="17"/>
        <v/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314</v>
      </c>
      <c r="D129" s="7">
        <v>61</v>
      </c>
      <c r="E129" s="31">
        <f t="shared" si="15"/>
        <v>0.46935724962630793</v>
      </c>
      <c r="F129" s="31">
        <f t="shared" si="16"/>
        <v>0.12842105263157894</v>
      </c>
      <c r="G129" s="11">
        <f t="shared" si="14"/>
        <v>-0.80573248407643316</v>
      </c>
      <c r="H129" s="25">
        <f t="shared" si="17"/>
        <v>-0.37817638266068759</v>
      </c>
      <c r="I129" s="2"/>
    </row>
    <row r="130" spans="1:9" s="32" customFormat="1" ht="15" x14ac:dyDescent="0.2">
      <c r="A130" s="39"/>
      <c r="B130" s="29" t="s">
        <v>197</v>
      </c>
      <c r="C130" s="7">
        <v>16</v>
      </c>
      <c r="D130" s="7">
        <v>16</v>
      </c>
      <c r="E130" s="31">
        <f t="shared" si="15"/>
        <v>2.391629297458894E-2</v>
      </c>
      <c r="F130" s="31">
        <f t="shared" si="16"/>
        <v>3.3684210526315789E-2</v>
      </c>
      <c r="G130" s="11">
        <f t="shared" si="14"/>
        <v>0</v>
      </c>
      <c r="H130" s="25">
        <f t="shared" si="17"/>
        <v>0</v>
      </c>
      <c r="I130" s="2"/>
    </row>
    <row r="131" spans="1:9" s="32" customFormat="1" ht="15" x14ac:dyDescent="0.2">
      <c r="A131" s="39"/>
      <c r="B131" s="29" t="s">
        <v>198</v>
      </c>
      <c r="C131" s="7">
        <v>1</v>
      </c>
      <c r="D131" s="7">
        <v>3</v>
      </c>
      <c r="E131" s="31">
        <f t="shared" si="15"/>
        <v>1.4947683109118087E-3</v>
      </c>
      <c r="F131" s="31">
        <f t="shared" si="16"/>
        <v>6.3157894736842104E-3</v>
      </c>
      <c r="G131" s="11">
        <f t="shared" si="14"/>
        <v>2</v>
      </c>
      <c r="H131" s="25">
        <f t="shared" si="17"/>
        <v>2.9895366218236174E-3</v>
      </c>
      <c r="I131" s="2"/>
    </row>
    <row r="132" spans="1:9" s="32" customFormat="1" ht="15" x14ac:dyDescent="0.2">
      <c r="A132" s="39"/>
      <c r="B132" s="29" t="s">
        <v>28</v>
      </c>
      <c r="C132" s="7">
        <v>1</v>
      </c>
      <c r="D132" s="7">
        <v>0</v>
      </c>
      <c r="E132" s="31">
        <f t="shared" si="15"/>
        <v>1.4947683109118087E-3</v>
      </c>
      <c r="F132" s="31" t="str">
        <f t="shared" si="16"/>
        <v/>
      </c>
      <c r="G132" s="11">
        <f t="shared" si="14"/>
        <v>-1</v>
      </c>
      <c r="H132" s="25">
        <f t="shared" si="17"/>
        <v>-1.4947683109118087E-3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7</v>
      </c>
      <c r="E133" s="31" t="str">
        <f t="shared" si="15"/>
        <v/>
      </c>
      <c r="F133" s="31">
        <f t="shared" si="16"/>
        <v>1.4736842105263158E-2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40</v>
      </c>
      <c r="E134" s="31" t="str">
        <f t="shared" ref="E134" si="36">+IF(C134=0,"",C134/C$74)</f>
        <v/>
      </c>
      <c r="F134" s="31">
        <f t="shared" ref="F134" si="37">+IF(D134=0,"",D134/D$74)</f>
        <v>8.4210526315789472E-2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8</v>
      </c>
      <c r="D135" s="7">
        <v>14</v>
      </c>
      <c r="E135" s="31">
        <f t="shared" si="15"/>
        <v>1.195814648729447E-2</v>
      </c>
      <c r="F135" s="31">
        <f t="shared" si="16"/>
        <v>2.9473684210526315E-2</v>
      </c>
      <c r="G135" s="11">
        <f t="shared" si="14"/>
        <v>0.75</v>
      </c>
      <c r="H135" s="25">
        <f t="shared" si="17"/>
        <v>8.9686098654708519E-3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</v>
      </c>
      <c r="D137" s="7">
        <v>1</v>
      </c>
      <c r="E137" s="31">
        <f t="shared" si="15"/>
        <v>1.4947683109118087E-3</v>
      </c>
      <c r="F137" s="31">
        <f t="shared" si="16"/>
        <v>2.1052631578947368E-3</v>
      </c>
      <c r="G137" s="11">
        <f t="shared" si="14"/>
        <v>0</v>
      </c>
      <c r="H137" s="25">
        <f t="shared" si="17"/>
        <v>0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1</v>
      </c>
      <c r="E138" s="31" t="str">
        <f t="shared" si="15"/>
        <v/>
      </c>
      <c r="F138" s="31">
        <f t="shared" si="16"/>
        <v>2.1052631578947368E-3</v>
      </c>
      <c r="G138" s="11">
        <f t="shared" si="14"/>
        <v>1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4</v>
      </c>
      <c r="E139" s="31" t="str">
        <f t="shared" si="15"/>
        <v/>
      </c>
      <c r="F139" s="31">
        <f t="shared" si="16"/>
        <v>8.4210526315789472E-3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0</v>
      </c>
      <c r="E141" s="31" t="str">
        <f t="shared" si="15"/>
        <v/>
      </c>
      <c r="F141" s="31" t="str">
        <f t="shared" si="16"/>
        <v/>
      </c>
      <c r="G141" s="11" t="str">
        <f t="shared" si="39"/>
        <v xml:space="preserve"> 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4</v>
      </c>
      <c r="E145" s="31" t="str">
        <f t="shared" si="15"/>
        <v/>
      </c>
      <c r="F145" s="31">
        <f t="shared" si="16"/>
        <v>8.4210526315789472E-3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1</v>
      </c>
      <c r="E150" s="31" t="str">
        <f t="shared" si="46"/>
        <v/>
      </c>
      <c r="F150" s="31">
        <f t="shared" si="47"/>
        <v>2.1052631578947368E-3</v>
      </c>
      <c r="G150" s="11">
        <f t="shared" si="39"/>
        <v>1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0</v>
      </c>
      <c r="E151" s="31">
        <f t="shared" si="46"/>
        <v>1.4947683109118087E-3</v>
      </c>
      <c r="F151" s="31" t="str">
        <f t="shared" si="47"/>
        <v/>
      </c>
      <c r="G151" s="11">
        <f t="shared" si="39"/>
        <v>-1</v>
      </c>
      <c r="H151" s="25">
        <f t="shared" si="48"/>
        <v>-1.4947683109118087E-3</v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3</v>
      </c>
      <c r="D155" s="7">
        <v>1</v>
      </c>
      <c r="E155" s="31">
        <f t="shared" si="46"/>
        <v>4.4843049327354259E-3</v>
      </c>
      <c r="F155" s="31">
        <f t="shared" si="47"/>
        <v>2.1052631578947368E-3</v>
      </c>
      <c r="G155" s="11">
        <f t="shared" si="39"/>
        <v>-0.66666666666666663</v>
      </c>
      <c r="H155" s="25">
        <f t="shared" si="48"/>
        <v>-2.989536621823617E-3</v>
      </c>
      <c r="I155" s="2"/>
    </row>
    <row r="156" spans="1:9" s="32" customFormat="1" ht="15" x14ac:dyDescent="0.2">
      <c r="A156" s="39"/>
      <c r="B156" s="29" t="s">
        <v>39</v>
      </c>
      <c r="C156" s="7">
        <v>16</v>
      </c>
      <c r="D156" s="7">
        <v>7</v>
      </c>
      <c r="E156" s="31">
        <f t="shared" si="46"/>
        <v>2.391629297458894E-2</v>
      </c>
      <c r="F156" s="31">
        <f t="shared" si="47"/>
        <v>1.4736842105263158E-2</v>
      </c>
      <c r="G156" s="11">
        <f t="shared" si="39"/>
        <v>-0.5625</v>
      </c>
      <c r="H156" s="25">
        <f t="shared" si="48"/>
        <v>-1.3452914798206279E-2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18</v>
      </c>
      <c r="D160" s="7">
        <v>0</v>
      </c>
      <c r="E160" s="31">
        <f t="shared" ref="E160:E163" si="57">+IF(C160=0,"",C160/C$74)</f>
        <v>2.6905829596412557E-2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-2.6905829596412557E-2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512</v>
      </c>
      <c r="D169" s="52">
        <f>SUM(D170:D339)</f>
        <v>587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0.146484375</v>
      </c>
      <c r="H169" s="54">
        <f>+IF(OR(AND(E169=""),(G169="")),"",E169*G169)</f>
        <v>0.146484375</v>
      </c>
    </row>
    <row r="170" spans="1:9" s="32" customFormat="1" ht="15" x14ac:dyDescent="0.2">
      <c r="A170" s="39"/>
      <c r="B170" s="41" t="s">
        <v>432</v>
      </c>
      <c r="C170" s="7">
        <v>3</v>
      </c>
      <c r="D170" s="7">
        <v>12</v>
      </c>
      <c r="E170" s="31">
        <f t="shared" si="60"/>
        <v>5.859375E-3</v>
      </c>
      <c r="F170" s="31">
        <f t="shared" si="61"/>
        <v>2.0442930153321975E-2</v>
      </c>
      <c r="G170" s="11">
        <f t="shared" ref="G170:G236" si="62">+IF(AND(C170=0,D170=0)," ",IF(C170=0,1,IF(D170=0,-1,(D170-C170)/C170)))</f>
        <v>3</v>
      </c>
      <c r="H170" s="25">
        <f>+IF(OR(AND(E170=""),(G170="")),"",E170*G170)</f>
        <v>1.7578125E-2</v>
      </c>
      <c r="I170" s="2"/>
    </row>
    <row r="171" spans="1:9" s="32" customFormat="1" ht="15" x14ac:dyDescent="0.2">
      <c r="A171" s="39"/>
      <c r="B171" s="41" t="s">
        <v>569</v>
      </c>
      <c r="C171" s="7">
        <v>2</v>
      </c>
      <c r="D171" s="7">
        <v>1</v>
      </c>
      <c r="E171" s="31">
        <f t="shared" si="60"/>
        <v>3.90625E-3</v>
      </c>
      <c r="F171" s="31">
        <f t="shared" si="61"/>
        <v>1.7035775127768314E-3</v>
      </c>
      <c r="G171" s="11">
        <f t="shared" si="62"/>
        <v>-0.5</v>
      </c>
      <c r="H171" s="25">
        <f t="shared" ref="H171:H244" si="63">+IF(OR(AND(E171=""),(G171="")),"",E171*G171)</f>
        <v>-1.953125E-3</v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47</v>
      </c>
      <c r="E172" s="31" t="str">
        <f t="shared" si="60"/>
        <v/>
      </c>
      <c r="F172" s="31">
        <f t="shared" si="61"/>
        <v>8.006814310051108E-2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1</v>
      </c>
      <c r="E173" s="31" t="str">
        <f t="shared" si="60"/>
        <v/>
      </c>
      <c r="F173" s="31">
        <f t="shared" si="61"/>
        <v>1.7035775127768314E-3</v>
      </c>
      <c r="G173" s="11">
        <f t="shared" si="62"/>
        <v>1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18</v>
      </c>
      <c r="D174" s="7">
        <v>5</v>
      </c>
      <c r="E174" s="31">
        <f t="shared" si="60"/>
        <v>3.515625E-2</v>
      </c>
      <c r="F174" s="31">
        <f t="shared" si="61"/>
        <v>8.5178875638841564E-3</v>
      </c>
      <c r="G174" s="11">
        <f t="shared" si="62"/>
        <v>-0.72222222222222221</v>
      </c>
      <c r="H174" s="25">
        <f t="shared" si="63"/>
        <v>-2.5390625E-2</v>
      </c>
      <c r="I174" s="2"/>
    </row>
    <row r="175" spans="1:9" s="32" customFormat="1" ht="15" x14ac:dyDescent="0.2">
      <c r="A175" s="39"/>
      <c r="B175" s="41" t="s">
        <v>42</v>
      </c>
      <c r="C175" s="7">
        <v>6</v>
      </c>
      <c r="D175" s="7">
        <v>44</v>
      </c>
      <c r="E175" s="31">
        <f t="shared" si="60"/>
        <v>1.171875E-2</v>
      </c>
      <c r="F175" s="31">
        <f t="shared" si="61"/>
        <v>7.4957410562180582E-2</v>
      </c>
      <c r="G175" s="11">
        <f t="shared" si="62"/>
        <v>6.333333333333333</v>
      </c>
      <c r="H175" s="25">
        <f t="shared" si="63"/>
        <v>7.421875E-2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3</v>
      </c>
      <c r="D177" s="7">
        <v>4</v>
      </c>
      <c r="E177" s="31">
        <f t="shared" si="60"/>
        <v>5.859375E-3</v>
      </c>
      <c r="F177" s="31">
        <f t="shared" si="61"/>
        <v>6.8143100511073255E-3</v>
      </c>
      <c r="G177" s="11">
        <f t="shared" si="62"/>
        <v>0.33333333333333331</v>
      </c>
      <c r="H177" s="25">
        <f t="shared" si="63"/>
        <v>1.953125E-3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1</v>
      </c>
      <c r="E178" s="31" t="str">
        <f t="shared" si="60"/>
        <v/>
      </c>
      <c r="F178" s="31">
        <f t="shared" si="61"/>
        <v>1.7035775127768314E-3</v>
      </c>
      <c r="G178" s="11">
        <f t="shared" si="62"/>
        <v>1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1</v>
      </c>
      <c r="E180" s="31" t="str">
        <f t="shared" si="60"/>
        <v/>
      </c>
      <c r="F180" s="31">
        <f t="shared" si="61"/>
        <v>1.7035775127768314E-3</v>
      </c>
      <c r="G180" s="11">
        <f t="shared" si="62"/>
        <v>1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1</v>
      </c>
      <c r="E181" s="31" t="str">
        <f t="shared" si="60"/>
        <v/>
      </c>
      <c r="F181" s="31">
        <f t="shared" si="61"/>
        <v>1.7035775127768314E-3</v>
      </c>
      <c r="G181" s="11">
        <f t="shared" si="62"/>
        <v>1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1</v>
      </c>
      <c r="D182" s="7">
        <v>0</v>
      </c>
      <c r="E182" s="31">
        <f t="shared" si="60"/>
        <v>1.953125E-3</v>
      </c>
      <c r="F182" s="31" t="str">
        <f t="shared" si="61"/>
        <v/>
      </c>
      <c r="G182" s="11">
        <f t="shared" si="62"/>
        <v>-1</v>
      </c>
      <c r="H182" s="25">
        <f t="shared" si="63"/>
        <v>-1.953125E-3</v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1</v>
      </c>
      <c r="E183" s="31">
        <f t="shared" ref="E183" si="64">+IF(C183=0,"",C183/C$169)</f>
        <v>1.953125E-3</v>
      </c>
      <c r="F183" s="31">
        <f t="shared" ref="F183" si="65">+IF(D183=0,"",D183/D$169)</f>
        <v>1.7035775127768314E-3</v>
      </c>
      <c r="G183" s="11">
        <f t="shared" si="62"/>
        <v>0</v>
      </c>
      <c r="H183" s="25">
        <f t="shared" ref="H183" si="66">+IF(OR(AND(E183=""),(G183="")),"",E183*G183)</f>
        <v>0</v>
      </c>
      <c r="I183" s="2"/>
    </row>
    <row r="184" spans="1:9" s="32" customFormat="1" ht="15" x14ac:dyDescent="0.2">
      <c r="A184" s="39"/>
      <c r="B184" s="41" t="s">
        <v>435</v>
      </c>
      <c r="C184" s="7">
        <v>4</v>
      </c>
      <c r="D184" s="7">
        <v>5</v>
      </c>
      <c r="E184" s="31">
        <f t="shared" ref="E184:F187" si="67">+IF(C184=0,"",C184/C$169)</f>
        <v>7.8125E-3</v>
      </c>
      <c r="F184" s="31">
        <f t="shared" si="67"/>
        <v>8.5178875638841564E-3</v>
      </c>
      <c r="G184" s="11">
        <f t="shared" si="62"/>
        <v>0.25</v>
      </c>
      <c r="H184" s="25">
        <f t="shared" si="63"/>
        <v>1.953125E-3</v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0</v>
      </c>
      <c r="E185" s="31" t="str">
        <f t="shared" si="67"/>
        <v/>
      </c>
      <c r="F185" s="31" t="str">
        <f t="shared" si="67"/>
        <v/>
      </c>
      <c r="G185" s="11" t="str">
        <f t="shared" si="62"/>
        <v xml:space="preserve"> 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1.7035775127768314E-3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3</v>
      </c>
      <c r="D194" s="7">
        <v>1</v>
      </c>
      <c r="E194" s="31">
        <f t="shared" si="75"/>
        <v>5.859375E-3</v>
      </c>
      <c r="F194" s="31">
        <f t="shared" si="75"/>
        <v>1.7035775127768314E-3</v>
      </c>
      <c r="G194" s="11">
        <f t="shared" si="62"/>
        <v>-0.66666666666666663</v>
      </c>
      <c r="H194" s="25">
        <f t="shared" ref="H194" si="76">+IF(OR(AND(E194=""),(G194="")),"",E194*G194)</f>
        <v>-3.90625E-3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3</v>
      </c>
      <c r="E195" s="31" t="str">
        <f t="shared" si="75"/>
        <v/>
      </c>
      <c r="F195" s="31">
        <f t="shared" si="75"/>
        <v>5.1107325383304937E-3</v>
      </c>
      <c r="G195" s="11">
        <f t="shared" si="62"/>
        <v>1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0</v>
      </c>
      <c r="D196" s="7">
        <v>2</v>
      </c>
      <c r="E196" s="31" t="str">
        <f t="shared" si="75"/>
        <v/>
      </c>
      <c r="F196" s="31">
        <f t="shared" si="75"/>
        <v>3.4071550255536627E-3</v>
      </c>
      <c r="G196" s="11">
        <f t="shared" si="62"/>
        <v>1</v>
      </c>
      <c r="H196" s="25" t="str">
        <f t="shared" si="63"/>
        <v/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1</v>
      </c>
      <c r="E197" s="31">
        <f t="shared" ref="E197" si="77">+IF(C197=0,"",C197/C$169)</f>
        <v>1.953125E-3</v>
      </c>
      <c r="F197" s="31">
        <f t="shared" ref="F197" si="78">+IF(D197=0,"",D197/D$169)</f>
        <v>1.7035775127768314E-3</v>
      </c>
      <c r="G197" s="11">
        <f t="shared" si="62"/>
        <v>0</v>
      </c>
      <c r="H197" s="25">
        <f t="shared" ref="H197" si="79">+IF(OR(AND(E197=""),(G197="")),"",E197*G197)</f>
        <v>0</v>
      </c>
      <c r="I197" s="2"/>
    </row>
    <row r="198" spans="1:9" s="32" customFormat="1" ht="15" x14ac:dyDescent="0.2">
      <c r="A198" s="39"/>
      <c r="B198" s="41" t="s">
        <v>213</v>
      </c>
      <c r="C198" s="7">
        <v>89</v>
      </c>
      <c r="D198" s="7">
        <v>9</v>
      </c>
      <c r="E198" s="31">
        <f t="shared" ref="E198:F204" si="80">+IF(C198=0,"",C198/C$169)</f>
        <v>0.173828125</v>
      </c>
      <c r="F198" s="31">
        <f t="shared" si="80"/>
        <v>1.5332197614991482E-2</v>
      </c>
      <c r="G198" s="11">
        <f t="shared" si="62"/>
        <v>-0.898876404494382</v>
      </c>
      <c r="H198" s="25">
        <f t="shared" si="63"/>
        <v>-0.15625</v>
      </c>
      <c r="I198" s="2"/>
    </row>
    <row r="199" spans="1:9" s="32" customFormat="1" ht="15" x14ac:dyDescent="0.2">
      <c r="A199" s="39"/>
      <c r="B199" s="41" t="s">
        <v>214</v>
      </c>
      <c r="C199" s="7">
        <v>19</v>
      </c>
      <c r="D199" s="7">
        <v>22</v>
      </c>
      <c r="E199" s="31">
        <f t="shared" si="80"/>
        <v>3.7109375E-2</v>
      </c>
      <c r="F199" s="31">
        <f t="shared" si="80"/>
        <v>3.7478705281090291E-2</v>
      </c>
      <c r="G199" s="11">
        <f t="shared" si="62"/>
        <v>0.15789473684210525</v>
      </c>
      <c r="H199" s="25">
        <f t="shared" si="63"/>
        <v>5.859375E-3</v>
      </c>
      <c r="I199" s="2"/>
    </row>
    <row r="200" spans="1:9" s="32" customFormat="1" ht="15" x14ac:dyDescent="0.2">
      <c r="A200" s="39"/>
      <c r="B200" s="41" t="s">
        <v>215</v>
      </c>
      <c r="C200" s="7">
        <v>2</v>
      </c>
      <c r="D200" s="7">
        <v>6</v>
      </c>
      <c r="E200" s="31">
        <f t="shared" si="80"/>
        <v>3.90625E-3</v>
      </c>
      <c r="F200" s="31">
        <f t="shared" si="80"/>
        <v>1.0221465076660987E-2</v>
      </c>
      <c r="G200" s="11">
        <f t="shared" si="62"/>
        <v>2</v>
      </c>
      <c r="H200" s="25">
        <f t="shared" si="63"/>
        <v>7.8125E-3</v>
      </c>
      <c r="I200" s="2"/>
    </row>
    <row r="201" spans="1:9" s="32" customFormat="1" ht="15" x14ac:dyDescent="0.2">
      <c r="A201" s="39"/>
      <c r="B201" s="41" t="s">
        <v>216</v>
      </c>
      <c r="C201" s="7">
        <v>9</v>
      </c>
      <c r="D201" s="7">
        <v>9</v>
      </c>
      <c r="E201" s="31">
        <f t="shared" si="80"/>
        <v>1.7578125E-2</v>
      </c>
      <c r="F201" s="31">
        <f t="shared" si="80"/>
        <v>1.5332197614991482E-2</v>
      </c>
      <c r="G201" s="11">
        <f t="shared" si="62"/>
        <v>0</v>
      </c>
      <c r="H201" s="25">
        <f t="shared" si="63"/>
        <v>0</v>
      </c>
      <c r="I201" s="2"/>
    </row>
    <row r="202" spans="1:9" s="32" customFormat="1" ht="15" x14ac:dyDescent="0.2">
      <c r="A202" s="39"/>
      <c r="B202" s="41" t="s">
        <v>437</v>
      </c>
      <c r="C202" s="7">
        <v>3</v>
      </c>
      <c r="D202" s="7">
        <v>2</v>
      </c>
      <c r="E202" s="31">
        <f t="shared" si="80"/>
        <v>5.859375E-3</v>
      </c>
      <c r="F202" s="31">
        <f t="shared" si="80"/>
        <v>3.4071550255536627E-3</v>
      </c>
      <c r="G202" s="11">
        <f t="shared" si="62"/>
        <v>-0.33333333333333331</v>
      </c>
      <c r="H202" s="25">
        <f t="shared" si="63"/>
        <v>-1.953125E-3</v>
      </c>
      <c r="I202" s="2"/>
    </row>
    <row r="203" spans="1:9" s="32" customFormat="1" ht="15" x14ac:dyDescent="0.2">
      <c r="A203" s="39"/>
      <c r="B203" s="41" t="s">
        <v>438</v>
      </c>
      <c r="C203" s="7">
        <v>2</v>
      </c>
      <c r="D203" s="7">
        <v>0</v>
      </c>
      <c r="E203" s="31">
        <f t="shared" si="80"/>
        <v>3.90625E-3</v>
      </c>
      <c r="F203" s="31" t="str">
        <f t="shared" si="80"/>
        <v/>
      </c>
      <c r="G203" s="11">
        <f t="shared" si="62"/>
        <v>-1</v>
      </c>
      <c r="H203" s="25">
        <f t="shared" si="63"/>
        <v>-3.90625E-3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13</v>
      </c>
      <c r="D205" s="7">
        <v>21</v>
      </c>
      <c r="E205" s="31">
        <f t="shared" ref="E205" si="81">+IF(C205=0,"",C205/C$169)</f>
        <v>2.5390625E-2</v>
      </c>
      <c r="F205" s="31">
        <f t="shared" ref="F205" si="82">+IF(D205=0,"",D205/D$169)</f>
        <v>3.5775127768313458E-2</v>
      </c>
      <c r="G205" s="11">
        <f t="shared" si="62"/>
        <v>0.61538461538461542</v>
      </c>
      <c r="H205" s="25">
        <f t="shared" ref="H205" si="83">+IF(OR(AND(E205=""),(G205="")),"",E205*G205)</f>
        <v>1.5625E-2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10</v>
      </c>
      <c r="D207" s="7">
        <v>3</v>
      </c>
      <c r="E207" s="31">
        <f t="shared" si="84"/>
        <v>1.953125E-2</v>
      </c>
      <c r="F207" s="31">
        <f t="shared" si="84"/>
        <v>5.1107325383304937E-3</v>
      </c>
      <c r="G207" s="11">
        <f t="shared" si="62"/>
        <v>-0.7</v>
      </c>
      <c r="H207" s="25">
        <f t="shared" si="63"/>
        <v>-1.3671875E-2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4</v>
      </c>
      <c r="E209" s="31" t="str">
        <f t="shared" si="84"/>
        <v/>
      </c>
      <c r="F209" s="31">
        <f t="shared" si="84"/>
        <v>6.8143100511073255E-3</v>
      </c>
      <c r="G209" s="11">
        <f t="shared" si="62"/>
        <v>1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13</v>
      </c>
      <c r="D210" s="7">
        <v>13</v>
      </c>
      <c r="E210" s="31">
        <f t="shared" si="84"/>
        <v>2.5390625E-2</v>
      </c>
      <c r="F210" s="31">
        <f t="shared" si="84"/>
        <v>2.2146507666098807E-2</v>
      </c>
      <c r="G210" s="11">
        <f t="shared" si="62"/>
        <v>0</v>
      </c>
      <c r="H210" s="25">
        <f t="shared" si="63"/>
        <v>0</v>
      </c>
      <c r="I210" s="2"/>
    </row>
    <row r="211" spans="1:9" s="32" customFormat="1" ht="15" x14ac:dyDescent="0.2">
      <c r="A211" s="39"/>
      <c r="B211" s="41" t="s">
        <v>221</v>
      </c>
      <c r="C211" s="7">
        <v>10</v>
      </c>
      <c r="D211" s="7">
        <v>6</v>
      </c>
      <c r="E211" s="31">
        <f t="shared" si="84"/>
        <v>1.953125E-2</v>
      </c>
      <c r="F211" s="31">
        <f t="shared" si="84"/>
        <v>1.0221465076660987E-2</v>
      </c>
      <c r="G211" s="11">
        <f t="shared" si="62"/>
        <v>-0.4</v>
      </c>
      <c r="H211" s="25">
        <f t="shared" si="63"/>
        <v>-7.8125E-3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2</v>
      </c>
      <c r="D217" s="7">
        <v>0</v>
      </c>
      <c r="E217" s="31">
        <f t="shared" si="92"/>
        <v>3.90625E-3</v>
      </c>
      <c r="F217" s="31" t="str">
        <f t="shared" si="93"/>
        <v/>
      </c>
      <c r="G217" s="11">
        <f t="shared" si="62"/>
        <v>-1</v>
      </c>
      <c r="H217" s="25">
        <f t="shared" si="63"/>
        <v>-3.90625E-3</v>
      </c>
      <c r="I217" s="2"/>
    </row>
    <row r="218" spans="1:9" s="32" customFormat="1" ht="15" x14ac:dyDescent="0.2">
      <c r="A218" s="39"/>
      <c r="B218" s="41" t="s">
        <v>48</v>
      </c>
      <c r="C218" s="7">
        <v>2</v>
      </c>
      <c r="D218" s="7">
        <v>3</v>
      </c>
      <c r="E218" s="31">
        <f t="shared" si="92"/>
        <v>3.90625E-3</v>
      </c>
      <c r="F218" s="31">
        <f t="shared" si="93"/>
        <v>5.1107325383304937E-3</v>
      </c>
      <c r="G218" s="11">
        <f t="shared" si="62"/>
        <v>0.5</v>
      </c>
      <c r="H218" s="25">
        <f t="shared" si="63"/>
        <v>1.953125E-3</v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1</v>
      </c>
      <c r="D220" s="7">
        <v>0</v>
      </c>
      <c r="E220" s="31">
        <f t="shared" si="92"/>
        <v>1.953125E-3</v>
      </c>
      <c r="F220" s="31" t="str">
        <f t="shared" si="93"/>
        <v/>
      </c>
      <c r="G220" s="11">
        <f t="shared" si="62"/>
        <v>-1</v>
      </c>
      <c r="H220" s="25">
        <f t="shared" si="63"/>
        <v>-1.953125E-3</v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13</v>
      </c>
      <c r="D222" s="7">
        <v>10</v>
      </c>
      <c r="E222" s="31">
        <f t="shared" si="92"/>
        <v>2.5390625E-2</v>
      </c>
      <c r="F222" s="31">
        <f t="shared" si="93"/>
        <v>1.7035775127768313E-2</v>
      </c>
      <c r="G222" s="11">
        <f t="shared" si="62"/>
        <v>-0.23076923076923078</v>
      </c>
      <c r="H222" s="25">
        <f t="shared" si="63"/>
        <v>-5.859375E-3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1</v>
      </c>
      <c r="E223" s="31" t="str">
        <f t="shared" si="92"/>
        <v/>
      </c>
      <c r="F223" s="31">
        <f t="shared" si="93"/>
        <v>1.7035775127768314E-3</v>
      </c>
      <c r="G223" s="11">
        <f t="shared" si="62"/>
        <v>1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6</v>
      </c>
      <c r="D224" s="7">
        <v>0</v>
      </c>
      <c r="E224" s="31">
        <f t="shared" si="92"/>
        <v>1.171875E-2</v>
      </c>
      <c r="F224" s="31" t="str">
        <f t="shared" si="93"/>
        <v/>
      </c>
      <c r="G224" s="11">
        <f t="shared" si="62"/>
        <v>-1</v>
      </c>
      <c r="H224" s="25">
        <f t="shared" si="63"/>
        <v>-1.171875E-2</v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11</v>
      </c>
      <c r="D227" s="7">
        <v>1</v>
      </c>
      <c r="E227" s="31">
        <f t="shared" si="92"/>
        <v>2.1484375E-2</v>
      </c>
      <c r="F227" s="31">
        <f t="shared" si="93"/>
        <v>1.7035775127768314E-3</v>
      </c>
      <c r="G227" s="11">
        <f t="shared" si="62"/>
        <v>-0.90909090909090906</v>
      </c>
      <c r="H227" s="25">
        <f t="shared" si="63"/>
        <v>-1.953125E-2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3</v>
      </c>
      <c r="D231" s="7">
        <v>0</v>
      </c>
      <c r="E231" s="31">
        <f t="shared" si="92"/>
        <v>5.859375E-3</v>
      </c>
      <c r="F231" s="31" t="str">
        <f t="shared" si="93"/>
        <v/>
      </c>
      <c r="G231" s="11">
        <f t="shared" si="62"/>
        <v>-1</v>
      </c>
      <c r="H231" s="25">
        <f t="shared" si="63"/>
        <v>-5.859375E-3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2</v>
      </c>
      <c r="E233" s="31" t="str">
        <f t="shared" si="92"/>
        <v/>
      </c>
      <c r="F233" s="31">
        <f t="shared" si="93"/>
        <v>3.4071550255536627E-3</v>
      </c>
      <c r="G233" s="11">
        <f t="shared" si="62"/>
        <v>1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16</v>
      </c>
      <c r="D236" s="7">
        <v>5</v>
      </c>
      <c r="E236" s="31">
        <f t="shared" si="92"/>
        <v>3.125E-2</v>
      </c>
      <c r="F236" s="31">
        <f t="shared" si="93"/>
        <v>8.5178875638841564E-3</v>
      </c>
      <c r="G236" s="11">
        <f t="shared" si="62"/>
        <v>-0.6875</v>
      </c>
      <c r="H236" s="25">
        <f t="shared" si="63"/>
        <v>-2.1484375E-2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8</v>
      </c>
      <c r="D239" s="7">
        <v>10</v>
      </c>
      <c r="E239" s="31">
        <f t="shared" si="92"/>
        <v>1.5625E-2</v>
      </c>
      <c r="F239" s="31">
        <f t="shared" si="93"/>
        <v>1.7035775127768313E-2</v>
      </c>
      <c r="G239" s="11">
        <f t="shared" si="99"/>
        <v>0.25</v>
      </c>
      <c r="H239" s="25">
        <f t="shared" si="63"/>
        <v>3.90625E-3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</v>
      </c>
      <c r="D242" s="7">
        <v>1</v>
      </c>
      <c r="E242" s="31">
        <f t="shared" si="92"/>
        <v>1.953125E-3</v>
      </c>
      <c r="F242" s="31">
        <f t="shared" si="93"/>
        <v>1.7035775127768314E-3</v>
      </c>
      <c r="G242" s="11">
        <f t="shared" si="99"/>
        <v>0</v>
      </c>
      <c r="H242" s="25">
        <f t="shared" si="63"/>
        <v>0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1</v>
      </c>
      <c r="E244" s="31" t="str">
        <f t="shared" si="92"/>
        <v/>
      </c>
      <c r="F244" s="31">
        <f t="shared" si="93"/>
        <v>1.7035775127768314E-3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1</v>
      </c>
      <c r="E245" s="31" t="str">
        <f t="shared" si="92"/>
        <v/>
      </c>
      <c r="F245" s="31">
        <f t="shared" si="93"/>
        <v>1.7035775127768314E-3</v>
      </c>
      <c r="G245" s="11">
        <f t="shared" si="99"/>
        <v>1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1</v>
      </c>
      <c r="D247" s="7">
        <v>0</v>
      </c>
      <c r="E247" s="31">
        <f t="shared" si="92"/>
        <v>1.953125E-3</v>
      </c>
      <c r="F247" s="31" t="str">
        <f t="shared" si="93"/>
        <v/>
      </c>
      <c r="G247" s="11">
        <f t="shared" si="99"/>
        <v>-1</v>
      </c>
      <c r="H247" s="25">
        <f t="shared" si="100"/>
        <v>-1.953125E-3</v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1</v>
      </c>
      <c r="D257" s="7">
        <v>0</v>
      </c>
      <c r="E257" s="31">
        <f t="shared" si="92"/>
        <v>1.953125E-3</v>
      </c>
      <c r="F257" s="31" t="str">
        <f t="shared" si="93"/>
        <v/>
      </c>
      <c r="G257" s="11">
        <f t="shared" si="99"/>
        <v>-1</v>
      </c>
      <c r="H257" s="25">
        <f t="shared" si="100"/>
        <v>-1.953125E-3</v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1</v>
      </c>
      <c r="E258" s="31" t="str">
        <f t="shared" si="92"/>
        <v/>
      </c>
      <c r="F258" s="31">
        <f t="shared" si="93"/>
        <v>1.7035775127768314E-3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13</v>
      </c>
      <c r="D263" s="7">
        <v>21</v>
      </c>
      <c r="E263" s="31">
        <f t="shared" si="104"/>
        <v>2.5390625E-2</v>
      </c>
      <c r="F263" s="31">
        <f t="shared" si="104"/>
        <v>3.5775127768313458E-2</v>
      </c>
      <c r="G263" s="11">
        <f t="shared" si="99"/>
        <v>0.61538461538461542</v>
      </c>
      <c r="H263" s="25">
        <f t="shared" si="100"/>
        <v>1.5625E-2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5</v>
      </c>
      <c r="D265" s="7">
        <v>0</v>
      </c>
      <c r="E265" s="31">
        <f t="shared" ref="E265:E270" si="105">+IF(C265=0,"",C265/C$169)</f>
        <v>9.765625E-3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-9.765625E-3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2</v>
      </c>
      <c r="D267" s="7">
        <v>0</v>
      </c>
      <c r="E267" s="31">
        <f t="shared" si="105"/>
        <v>3.90625E-3</v>
      </c>
      <c r="F267" s="31" t="str">
        <f t="shared" si="106"/>
        <v/>
      </c>
      <c r="G267" s="11">
        <f t="shared" si="99"/>
        <v>-1</v>
      </c>
      <c r="H267" s="25">
        <f t="shared" si="107"/>
        <v>-3.90625E-3</v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2</v>
      </c>
      <c r="D270" s="7">
        <v>0</v>
      </c>
      <c r="E270" s="31">
        <f t="shared" si="105"/>
        <v>3.90625E-3</v>
      </c>
      <c r="F270" s="31" t="str">
        <f t="shared" si="106"/>
        <v/>
      </c>
      <c r="G270" s="11">
        <f t="shared" si="99"/>
        <v>-1</v>
      </c>
      <c r="H270" s="25">
        <f t="shared" si="107"/>
        <v>-3.90625E-3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9</v>
      </c>
      <c r="D274" s="7">
        <v>3</v>
      </c>
      <c r="E274" s="31">
        <f t="shared" ref="E274:F278" si="111">+IF(C274=0,"",C274/C$169)</f>
        <v>1.7578125E-2</v>
      </c>
      <c r="F274" s="31">
        <f t="shared" si="111"/>
        <v>5.1107325383304937E-3</v>
      </c>
      <c r="G274" s="11">
        <f t="shared" si="99"/>
        <v>-0.66666666666666663</v>
      </c>
      <c r="H274" s="25">
        <f t="shared" si="100"/>
        <v>-1.171875E-2</v>
      </c>
      <c r="I274" s="2"/>
    </row>
    <row r="275" spans="1:9" s="32" customFormat="1" ht="15" x14ac:dyDescent="0.2">
      <c r="A275" s="39"/>
      <c r="B275" s="41" t="s">
        <v>64</v>
      </c>
      <c r="C275" s="7">
        <v>13</v>
      </c>
      <c r="D275" s="7">
        <v>16</v>
      </c>
      <c r="E275" s="31">
        <f t="shared" si="111"/>
        <v>2.5390625E-2</v>
      </c>
      <c r="F275" s="31">
        <f t="shared" si="111"/>
        <v>2.7257240204429302E-2</v>
      </c>
      <c r="G275" s="11">
        <f t="shared" si="99"/>
        <v>0.23076923076923078</v>
      </c>
      <c r="H275" s="25">
        <f t="shared" si="100"/>
        <v>5.859375E-3</v>
      </c>
      <c r="I275" s="2"/>
    </row>
    <row r="276" spans="1:9" s="32" customFormat="1" ht="15" x14ac:dyDescent="0.2">
      <c r="A276" s="39"/>
      <c r="B276" s="41" t="s">
        <v>61</v>
      </c>
      <c r="C276" s="7">
        <v>4</v>
      </c>
      <c r="D276" s="7">
        <v>3</v>
      </c>
      <c r="E276" s="31">
        <f t="shared" si="111"/>
        <v>7.8125E-3</v>
      </c>
      <c r="F276" s="31">
        <f t="shared" si="111"/>
        <v>5.1107325383304937E-3</v>
      </c>
      <c r="G276" s="11">
        <f t="shared" si="99"/>
        <v>-0.25</v>
      </c>
      <c r="H276" s="25">
        <f t="shared" si="100"/>
        <v>-1.953125E-3</v>
      </c>
      <c r="I276" s="2"/>
    </row>
    <row r="277" spans="1:9" s="32" customFormat="1" ht="15" x14ac:dyDescent="0.2">
      <c r="A277" s="39"/>
      <c r="B277" s="41" t="s">
        <v>238</v>
      </c>
      <c r="C277" s="7">
        <v>6</v>
      </c>
      <c r="D277" s="7">
        <v>3</v>
      </c>
      <c r="E277" s="31">
        <f t="shared" si="111"/>
        <v>1.171875E-2</v>
      </c>
      <c r="F277" s="31">
        <f t="shared" si="111"/>
        <v>5.1107325383304937E-3</v>
      </c>
      <c r="G277" s="11">
        <f t="shared" si="99"/>
        <v>-0.5</v>
      </c>
      <c r="H277" s="25">
        <f t="shared" si="100"/>
        <v>-5.859375E-3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13</v>
      </c>
      <c r="D279" s="7">
        <v>14</v>
      </c>
      <c r="E279" s="31">
        <f t="shared" ref="E279" si="112">+IF(C279=0,"",C279/C$169)</f>
        <v>2.5390625E-2</v>
      </c>
      <c r="F279" s="31">
        <f t="shared" ref="F279" si="113">+IF(D279=0,"",D279/D$169)</f>
        <v>2.385008517887564E-2</v>
      </c>
      <c r="G279" s="11">
        <f t="shared" si="99"/>
        <v>7.6923076923076927E-2</v>
      </c>
      <c r="H279" s="25">
        <f t="shared" ref="H279" si="114">+IF(OR(AND(E279=""),(G279="")),"",E279*G279)</f>
        <v>1.953125E-3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5</v>
      </c>
      <c r="E281" s="31" t="str">
        <f t="shared" si="115"/>
        <v/>
      </c>
      <c r="F281" s="31">
        <f t="shared" si="115"/>
        <v>8.5178875638841564E-3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1</v>
      </c>
      <c r="D282" s="7">
        <v>1</v>
      </c>
      <c r="E282" s="31">
        <f t="shared" si="115"/>
        <v>1.953125E-3</v>
      </c>
      <c r="F282" s="31">
        <f t="shared" si="115"/>
        <v>1.7035775127768314E-3</v>
      </c>
      <c r="G282" s="11">
        <f t="shared" si="99"/>
        <v>0</v>
      </c>
      <c r="H282" s="25">
        <f t="shared" si="100"/>
        <v>0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9</v>
      </c>
      <c r="E285" s="31" t="str">
        <f t="shared" si="115"/>
        <v/>
      </c>
      <c r="F285" s="31">
        <f t="shared" si="115"/>
        <v>1.5332197614991482E-2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5</v>
      </c>
      <c r="D287" s="7">
        <v>1</v>
      </c>
      <c r="E287" s="31">
        <f t="shared" si="115"/>
        <v>9.765625E-3</v>
      </c>
      <c r="F287" s="31">
        <f t="shared" si="115"/>
        <v>1.7035775127768314E-3</v>
      </c>
      <c r="G287" s="11">
        <f t="shared" si="99"/>
        <v>-0.8</v>
      </c>
      <c r="H287" s="25">
        <f t="shared" si="100"/>
        <v>-7.8125E-3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179</v>
      </c>
      <c r="E288" s="31" t="str">
        <f t="shared" si="115"/>
        <v/>
      </c>
      <c r="F288" s="31">
        <f t="shared" si="115"/>
        <v>0.30494037478705283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2</v>
      </c>
      <c r="D289" s="7">
        <v>0</v>
      </c>
      <c r="E289" s="31">
        <f t="shared" ref="E289:E290" si="119">+IF(C289=0,"",C289/C$169)</f>
        <v>3.90625E-3</v>
      </c>
      <c r="F289" s="31" t="str">
        <f t="shared" ref="F289:F290" si="120">+IF(D289=0,"",D289/D$169)</f>
        <v/>
      </c>
      <c r="G289" s="11">
        <f t="shared" si="99"/>
        <v>-1</v>
      </c>
      <c r="H289" s="25">
        <f t="shared" ref="H289:H290" si="121">+IF(OR(AND(E289=""),(G289="")),"",E289*G289)</f>
        <v>-3.90625E-3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17</v>
      </c>
      <c r="D291" s="7">
        <v>9</v>
      </c>
      <c r="E291" s="31">
        <f>+IF(C291=0,"",C291/C$169)</f>
        <v>3.3203125E-2</v>
      </c>
      <c r="F291" s="31">
        <f>+IF(D291=0,"",D291/D$169)</f>
        <v>1.5332197614991482E-2</v>
      </c>
      <c r="G291" s="11">
        <f t="shared" si="99"/>
        <v>-0.47058823529411764</v>
      </c>
      <c r="H291" s="25">
        <f t="shared" si="100"/>
        <v>-1.5625E-2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2</v>
      </c>
      <c r="D297" s="7">
        <v>4</v>
      </c>
      <c r="E297" s="31">
        <f t="shared" si="125"/>
        <v>3.90625E-3</v>
      </c>
      <c r="F297" s="31">
        <f t="shared" si="126"/>
        <v>6.8143100511073255E-3</v>
      </c>
      <c r="G297" s="11">
        <f t="shared" si="99"/>
        <v>1</v>
      </c>
      <c r="H297" s="25">
        <f t="shared" si="127"/>
        <v>3.90625E-3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1</v>
      </c>
      <c r="D299" s="7">
        <v>0</v>
      </c>
      <c r="E299" s="31">
        <f>+IF(C299=0,"",C299/C$169)</f>
        <v>1.953125E-3</v>
      </c>
      <c r="F299" s="31" t="str">
        <f>+IF(D299=0,"",D299/D$169)</f>
        <v/>
      </c>
      <c r="G299" s="11">
        <f t="shared" si="99"/>
        <v>-1</v>
      </c>
      <c r="H299" s="25">
        <f t="shared" si="100"/>
        <v>-1.953125E-3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3</v>
      </c>
      <c r="D304" s="7">
        <v>1</v>
      </c>
      <c r="E304" s="31">
        <f t="shared" si="131"/>
        <v>5.859375E-3</v>
      </c>
      <c r="F304" s="31">
        <f t="shared" si="132"/>
        <v>1.7035775127768314E-3</v>
      </c>
      <c r="G304" s="11">
        <f t="shared" si="133"/>
        <v>-0.66666666666666663</v>
      </c>
      <c r="H304" s="25">
        <f t="shared" si="100"/>
        <v>-3.90625E-3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2</v>
      </c>
      <c r="D310" s="7">
        <v>0</v>
      </c>
      <c r="E310" s="31">
        <f t="shared" si="131"/>
        <v>3.90625E-3</v>
      </c>
      <c r="F310" s="31" t="str">
        <f t="shared" si="132"/>
        <v/>
      </c>
      <c r="G310" s="11">
        <f t="shared" si="133"/>
        <v>-1</v>
      </c>
      <c r="H310" s="25">
        <f t="shared" si="100"/>
        <v>-3.90625E-3</v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1</v>
      </c>
      <c r="E311" s="31" t="str">
        <f t="shared" si="131"/>
        <v/>
      </c>
      <c r="F311" s="31">
        <f t="shared" si="132"/>
        <v>1.7035775127768314E-3</v>
      </c>
      <c r="G311" s="11">
        <f t="shared" si="133"/>
        <v>1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1</v>
      </c>
      <c r="E313" s="31">
        <f t="shared" si="131"/>
        <v>1.953125E-3</v>
      </c>
      <c r="F313" s="31">
        <f t="shared" si="132"/>
        <v>1.7035775127768314E-3</v>
      </c>
      <c r="G313" s="11">
        <f t="shared" si="133"/>
        <v>0</v>
      </c>
      <c r="H313" s="25">
        <f t="shared" si="100"/>
        <v>0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122</v>
      </c>
      <c r="D315" s="7">
        <v>46</v>
      </c>
      <c r="E315" s="31">
        <f t="shared" si="131"/>
        <v>0.23828125</v>
      </c>
      <c r="F315" s="31">
        <f t="shared" si="132"/>
        <v>7.8364565587734247E-2</v>
      </c>
      <c r="G315" s="11">
        <f t="shared" si="133"/>
        <v>-0.62295081967213117</v>
      </c>
      <c r="H315" s="25">
        <f t="shared" si="100"/>
        <v>-0.1484375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2</v>
      </c>
      <c r="D320" s="7">
        <v>5</v>
      </c>
      <c r="E320" s="31">
        <f t="shared" si="131"/>
        <v>3.90625E-3</v>
      </c>
      <c r="F320" s="31">
        <f t="shared" si="132"/>
        <v>8.5178875638841564E-3</v>
      </c>
      <c r="G320" s="11">
        <f t="shared" si="133"/>
        <v>1.5</v>
      </c>
      <c r="H320" s="25">
        <f t="shared" si="100"/>
        <v>5.859375E-3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1</v>
      </c>
      <c r="E324" s="31" t="str">
        <f t="shared" ref="E324" si="134">+IF(C324=0,"",C324/C$169)</f>
        <v/>
      </c>
      <c r="F324" s="31">
        <f t="shared" ref="F324" si="135">+IF(D324=0,"",D324/D$169)</f>
        <v>1.7035775127768314E-3</v>
      </c>
      <c r="G324" s="11">
        <f t="shared" si="133"/>
        <v>1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1</v>
      </c>
      <c r="D331" s="7">
        <v>1</v>
      </c>
      <c r="E331" s="31">
        <f t="shared" si="138"/>
        <v>1.953125E-3</v>
      </c>
      <c r="F331" s="31">
        <f t="shared" si="139"/>
        <v>1.7035775127768314E-3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5</v>
      </c>
      <c r="D332" s="7">
        <v>1</v>
      </c>
      <c r="E332" s="31">
        <f t="shared" si="138"/>
        <v>9.765625E-3</v>
      </c>
      <c r="F332" s="31">
        <f t="shared" si="139"/>
        <v>1.7035775127768314E-3</v>
      </c>
      <c r="G332" s="11">
        <f t="shared" si="133"/>
        <v>-0.8</v>
      </c>
      <c r="H332" s="25">
        <f t="shared" si="140"/>
        <v>-7.8125E-3</v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</v>
      </c>
      <c r="D337" s="7">
        <v>0</v>
      </c>
      <c r="E337" s="31">
        <f t="shared" ref="E337:E339" si="141">+IF(C337=0,"",C337/C$169)</f>
        <v>1.953125E-3</v>
      </c>
      <c r="F337" s="31" t="str">
        <f t="shared" ref="F337:F339" si="142">+IF(D337=0,"",D337/D$169)</f>
        <v/>
      </c>
      <c r="G337" s="11">
        <f t="shared" si="133"/>
        <v>-1</v>
      </c>
      <c r="H337" s="25">
        <f t="shared" ref="H337:H339" si="143">+IF(OR(AND(E337=""),(G337="")),"",E337*G337)</f>
        <v>-1.953125E-3</v>
      </c>
      <c r="I337" s="2"/>
    </row>
    <row r="338" spans="1:9" s="32" customFormat="1" ht="15" x14ac:dyDescent="0.2">
      <c r="A338" s="39"/>
      <c r="B338" s="41" t="s">
        <v>555</v>
      </c>
      <c r="C338" s="7">
        <v>3</v>
      </c>
      <c r="D338" s="7">
        <v>0</v>
      </c>
      <c r="E338" s="31">
        <f t="shared" si="141"/>
        <v>5.859375E-3</v>
      </c>
      <c r="F338" s="31" t="str">
        <f t="shared" si="142"/>
        <v/>
      </c>
      <c r="G338" s="11">
        <f t="shared" si="133"/>
        <v>-1</v>
      </c>
      <c r="H338" s="25">
        <f t="shared" si="143"/>
        <v>-5.859375E-3</v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2151</v>
      </c>
      <c r="D345" s="52">
        <f>SUM(D346:D564)</f>
        <v>1537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-0.28544862854486286</v>
      </c>
      <c r="H345" s="54">
        <f>+IF(OR(AND(E345=""),(G345="")),"",E345*G345)</f>
        <v>-0.28544862854486286</v>
      </c>
    </row>
    <row r="346" spans="1:9" s="32" customFormat="1" ht="15" x14ac:dyDescent="0.2">
      <c r="A346" s="39"/>
      <c r="B346" s="29" t="s">
        <v>74</v>
      </c>
      <c r="C346" s="7">
        <v>12</v>
      </c>
      <c r="D346" s="7">
        <v>12</v>
      </c>
      <c r="E346" s="31">
        <f t="shared" si="144"/>
        <v>5.5788005578800556E-3</v>
      </c>
      <c r="F346" s="31">
        <f t="shared" si="145"/>
        <v>7.8074170461938843E-3</v>
      </c>
      <c r="G346" s="11">
        <f t="shared" ref="G346:G410" si="146">+IF(AND(C346=0,D346=0)," ",IF(C346=0,1,IF(D346=0,-1,(D346-C346)/C346)))</f>
        <v>0</v>
      </c>
      <c r="H346" s="25">
        <f>+IF(OR(AND(E346=""),(G346="")),"",E346*G346)</f>
        <v>0</v>
      </c>
      <c r="I346" s="2"/>
    </row>
    <row r="347" spans="1:9" s="32" customFormat="1" ht="15" x14ac:dyDescent="0.2">
      <c r="A347" s="39"/>
      <c r="B347" s="29" t="s">
        <v>77</v>
      </c>
      <c r="C347" s="7">
        <v>27</v>
      </c>
      <c r="D347" s="7">
        <v>12</v>
      </c>
      <c r="E347" s="31">
        <f t="shared" si="144"/>
        <v>1.2552301255230125E-2</v>
      </c>
      <c r="F347" s="31">
        <f t="shared" si="145"/>
        <v>7.8074170461938843E-3</v>
      </c>
      <c r="G347" s="11">
        <f t="shared" si="146"/>
        <v>-0.55555555555555558</v>
      </c>
      <c r="H347" s="25">
        <f t="shared" ref="H347:H414" si="147">+IF(OR(AND(E347=""),(G347="")),"",E347*G347)</f>
        <v>-6.9735006973500697E-3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7</v>
      </c>
      <c r="E348" s="31" t="str">
        <f t="shared" si="144"/>
        <v/>
      </c>
      <c r="F348" s="31">
        <f t="shared" si="145"/>
        <v>4.554326610279766E-3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12</v>
      </c>
      <c r="D351" s="7">
        <v>31</v>
      </c>
      <c r="E351" s="31">
        <f t="shared" si="144"/>
        <v>5.5788005578800556E-3</v>
      </c>
      <c r="F351" s="31">
        <f t="shared" si="145"/>
        <v>2.0169160702667534E-2</v>
      </c>
      <c r="G351" s="11">
        <f t="shared" si="146"/>
        <v>1.5833333333333333</v>
      </c>
      <c r="H351" s="25">
        <f t="shared" si="147"/>
        <v>8.8331008833100882E-3</v>
      </c>
      <c r="I351" s="2"/>
    </row>
    <row r="352" spans="1:9" s="32" customFormat="1" ht="15" x14ac:dyDescent="0.2">
      <c r="A352" s="39"/>
      <c r="B352" s="29" t="s">
        <v>80</v>
      </c>
      <c r="C352" s="7">
        <v>8</v>
      </c>
      <c r="D352" s="7">
        <v>16</v>
      </c>
      <c r="E352" s="31">
        <f t="shared" si="144"/>
        <v>3.7192003719200371E-3</v>
      </c>
      <c r="F352" s="31">
        <f t="shared" si="145"/>
        <v>1.040988939492518E-2</v>
      </c>
      <c r="G352" s="11">
        <f t="shared" si="146"/>
        <v>1</v>
      </c>
      <c r="H352" s="25">
        <f t="shared" si="147"/>
        <v>3.7192003719200371E-3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1</v>
      </c>
      <c r="D354" s="7">
        <v>1</v>
      </c>
      <c r="E354" s="31">
        <f t="shared" si="144"/>
        <v>4.6490004649000463E-4</v>
      </c>
      <c r="F354" s="31">
        <f t="shared" si="145"/>
        <v>6.5061808718282373E-4</v>
      </c>
      <c r="G354" s="11">
        <f t="shared" si="146"/>
        <v>0</v>
      </c>
      <c r="H354" s="25">
        <f t="shared" si="147"/>
        <v>0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24</v>
      </c>
      <c r="D357" s="7">
        <v>46</v>
      </c>
      <c r="E357" s="31">
        <f t="shared" si="144"/>
        <v>1.1157601115760111E-2</v>
      </c>
      <c r="F357" s="31">
        <f t="shared" si="145"/>
        <v>2.992843201040989E-2</v>
      </c>
      <c r="G357" s="11">
        <f t="shared" si="146"/>
        <v>0.91666666666666663</v>
      </c>
      <c r="H357" s="25">
        <f t="shared" si="147"/>
        <v>1.0227801022780102E-2</v>
      </c>
      <c r="I357" s="2"/>
    </row>
    <row r="358" spans="1:9" s="32" customFormat="1" ht="15" x14ac:dyDescent="0.2">
      <c r="A358" s="39"/>
      <c r="B358" s="29" t="s">
        <v>577</v>
      </c>
      <c r="C358" s="7">
        <v>4</v>
      </c>
      <c r="D358" s="7">
        <v>6</v>
      </c>
      <c r="E358" s="31">
        <f t="shared" si="144"/>
        <v>1.8596001859600185E-3</v>
      </c>
      <c r="F358" s="31">
        <f t="shared" si="145"/>
        <v>3.9037085230969422E-3</v>
      </c>
      <c r="G358" s="11">
        <f t="shared" si="146"/>
        <v>0.5</v>
      </c>
      <c r="H358" s="25">
        <f t="shared" si="147"/>
        <v>9.2980009298000927E-4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10</v>
      </c>
      <c r="D360" s="7">
        <v>1</v>
      </c>
      <c r="E360" s="31">
        <f t="shared" si="144"/>
        <v>4.6490004649000468E-3</v>
      </c>
      <c r="F360" s="31">
        <f t="shared" si="145"/>
        <v>6.5061808718282373E-4</v>
      </c>
      <c r="G360" s="11">
        <f t="shared" si="146"/>
        <v>-0.9</v>
      </c>
      <c r="H360" s="25">
        <f t="shared" si="147"/>
        <v>-4.1841004184100423E-3</v>
      </c>
      <c r="I360" s="2"/>
    </row>
    <row r="361" spans="1:9" s="32" customFormat="1" ht="15" x14ac:dyDescent="0.2">
      <c r="A361" s="39"/>
      <c r="B361" s="29" t="s">
        <v>614</v>
      </c>
      <c r="C361" s="7">
        <v>2</v>
      </c>
      <c r="D361" s="7">
        <v>0</v>
      </c>
      <c r="E361" s="31">
        <f t="shared" si="144"/>
        <v>9.2980009298000927E-4</v>
      </c>
      <c r="F361" s="31" t="str">
        <f t="shared" si="145"/>
        <v/>
      </c>
      <c r="G361" s="11">
        <f t="shared" si="146"/>
        <v>-1</v>
      </c>
      <c r="H361" s="25">
        <f t="shared" si="147"/>
        <v>-9.2980009298000927E-4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24</v>
      </c>
      <c r="D365" s="7">
        <v>4</v>
      </c>
      <c r="E365" s="31">
        <f t="shared" si="144"/>
        <v>1.1157601115760111E-2</v>
      </c>
      <c r="F365" s="31">
        <f t="shared" si="145"/>
        <v>2.6024723487312949E-3</v>
      </c>
      <c r="G365" s="11">
        <f t="shared" si="146"/>
        <v>-0.83333333333333337</v>
      </c>
      <c r="H365" s="25">
        <f t="shared" si="147"/>
        <v>-9.2980009298000935E-3</v>
      </c>
      <c r="I365" s="2"/>
    </row>
    <row r="366" spans="1:9" s="32" customFormat="1" ht="15" x14ac:dyDescent="0.2">
      <c r="A366" s="39"/>
      <c r="B366" s="29" t="s">
        <v>250</v>
      </c>
      <c r="C366" s="7">
        <v>20</v>
      </c>
      <c r="D366" s="7">
        <v>181</v>
      </c>
      <c r="E366" s="31">
        <f t="shared" si="144"/>
        <v>9.2980009298000935E-3</v>
      </c>
      <c r="F366" s="31">
        <f t="shared" si="145"/>
        <v>0.11776187378009109</v>
      </c>
      <c r="G366" s="11">
        <f t="shared" si="146"/>
        <v>8.0500000000000007</v>
      </c>
      <c r="H366" s="25">
        <f t="shared" si="147"/>
        <v>7.4848907484890759E-2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4</v>
      </c>
      <c r="D368" s="7">
        <v>4</v>
      </c>
      <c r="E368" s="31">
        <f t="shared" si="144"/>
        <v>1.8596001859600185E-3</v>
      </c>
      <c r="F368" s="31">
        <f t="shared" si="145"/>
        <v>2.6024723487312949E-3</v>
      </c>
      <c r="G368" s="11">
        <f t="shared" si="146"/>
        <v>0</v>
      </c>
      <c r="H368" s="25">
        <f t="shared" si="147"/>
        <v>0</v>
      </c>
      <c r="I368" s="2"/>
    </row>
    <row r="369" spans="1:9" s="32" customFormat="1" ht="15" x14ac:dyDescent="0.2">
      <c r="A369" s="39"/>
      <c r="B369" s="29" t="s">
        <v>578</v>
      </c>
      <c r="C369" s="7">
        <v>38</v>
      </c>
      <c r="D369" s="7">
        <v>50</v>
      </c>
      <c r="E369" s="31">
        <f t="shared" si="144"/>
        <v>1.7666201766620176E-2</v>
      </c>
      <c r="F369" s="31">
        <f t="shared" si="145"/>
        <v>3.2530904359141181E-2</v>
      </c>
      <c r="G369" s="11">
        <f t="shared" si="146"/>
        <v>0.31578947368421051</v>
      </c>
      <c r="H369" s="25">
        <f t="shared" si="147"/>
        <v>5.5788005578800556E-3</v>
      </c>
      <c r="I369" s="2"/>
    </row>
    <row r="370" spans="1:9" s="32" customFormat="1" ht="15" x14ac:dyDescent="0.2">
      <c r="A370" s="39"/>
      <c r="B370" s="29" t="s">
        <v>85</v>
      </c>
      <c r="C370" s="7">
        <v>2</v>
      </c>
      <c r="D370" s="7">
        <v>23</v>
      </c>
      <c r="E370" s="31">
        <f t="shared" si="144"/>
        <v>9.2980009298000927E-4</v>
      </c>
      <c r="F370" s="31">
        <f t="shared" si="145"/>
        <v>1.4964216005204945E-2</v>
      </c>
      <c r="G370" s="11">
        <f t="shared" si="146"/>
        <v>10.5</v>
      </c>
      <c r="H370" s="25">
        <f t="shared" si="147"/>
        <v>9.7629009762900971E-3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3</v>
      </c>
      <c r="E372" s="31" t="str">
        <f t="shared" si="144"/>
        <v/>
      </c>
      <c r="F372" s="31">
        <f t="shared" si="145"/>
        <v>1.9518542615484711E-3</v>
      </c>
      <c r="G372" s="11">
        <f t="shared" si="146"/>
        <v>1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2</v>
      </c>
      <c r="E375" s="31" t="str">
        <f t="shared" si="144"/>
        <v/>
      </c>
      <c r="F375" s="31">
        <f t="shared" si="145"/>
        <v>1.3012361743656475E-3</v>
      </c>
      <c r="G375" s="11">
        <f t="shared" si="146"/>
        <v>1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4</v>
      </c>
      <c r="E378" s="31" t="str">
        <f t="shared" ref="E378" si="153">+IF(C378=0,"",C378/C$345)</f>
        <v/>
      </c>
      <c r="F378" s="31">
        <f t="shared" ref="F378" si="154">+IF(D378=0,"",D378/D$345)</f>
        <v>2.6024723487312949E-3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95</v>
      </c>
      <c r="D379" s="7">
        <v>10</v>
      </c>
      <c r="E379" s="31">
        <f t="shared" ref="E379:E401" si="156">+IF(C379=0,"",C379/C$345)</f>
        <v>4.4165504416550441E-2</v>
      </c>
      <c r="F379" s="31">
        <f t="shared" ref="F379:F401" si="157">+IF(D379=0,"",D379/D$345)</f>
        <v>6.5061808718282366E-3</v>
      </c>
      <c r="G379" s="11">
        <f t="shared" si="146"/>
        <v>-0.89473684210526316</v>
      </c>
      <c r="H379" s="25">
        <f t="shared" si="147"/>
        <v>-3.9516503951650392E-2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4</v>
      </c>
      <c r="D381" s="7">
        <v>0</v>
      </c>
      <c r="E381" s="31">
        <f t="shared" si="156"/>
        <v>1.8596001859600185E-3</v>
      </c>
      <c r="F381" s="31" t="str">
        <f t="shared" si="157"/>
        <v/>
      </c>
      <c r="G381" s="11">
        <f t="shared" si="146"/>
        <v>-1</v>
      </c>
      <c r="H381" s="25">
        <f t="shared" si="147"/>
        <v>-1.8596001859600185E-3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17</v>
      </c>
      <c r="D383" s="7">
        <v>6</v>
      </c>
      <c r="E383" s="31">
        <f t="shared" si="156"/>
        <v>7.9033007903300794E-3</v>
      </c>
      <c r="F383" s="31">
        <f t="shared" si="157"/>
        <v>3.9037085230969422E-3</v>
      </c>
      <c r="G383" s="11">
        <f t="shared" si="146"/>
        <v>-0.6470588235294118</v>
      </c>
      <c r="H383" s="25">
        <f t="shared" si="147"/>
        <v>-5.113900511390052E-3</v>
      </c>
      <c r="I383" s="2"/>
    </row>
    <row r="384" spans="1:9" s="32" customFormat="1" ht="15" x14ac:dyDescent="0.2">
      <c r="A384" s="39"/>
      <c r="B384" s="29" t="s">
        <v>486</v>
      </c>
      <c r="C384" s="7">
        <v>10</v>
      </c>
      <c r="D384" s="7">
        <v>0</v>
      </c>
      <c r="E384" s="31">
        <f t="shared" si="156"/>
        <v>4.6490004649000468E-3</v>
      </c>
      <c r="F384" s="31" t="str">
        <f t="shared" si="157"/>
        <v/>
      </c>
      <c r="G384" s="11">
        <f t="shared" si="146"/>
        <v>-1</v>
      </c>
      <c r="H384" s="25">
        <f t="shared" si="147"/>
        <v>-4.6490004649000468E-3</v>
      </c>
      <c r="I384" s="2"/>
    </row>
    <row r="385" spans="1:9" s="32" customFormat="1" ht="15" x14ac:dyDescent="0.2">
      <c r="A385" s="48"/>
      <c r="B385" s="29" t="s">
        <v>591</v>
      </c>
      <c r="C385" s="30">
        <v>125</v>
      </c>
      <c r="D385" s="7">
        <v>9</v>
      </c>
      <c r="E385" s="31">
        <f t="shared" si="156"/>
        <v>5.8112505811250582E-2</v>
      </c>
      <c r="F385" s="31">
        <f t="shared" si="157"/>
        <v>5.8555627846454128E-3</v>
      </c>
      <c r="G385" s="11">
        <f t="shared" si="146"/>
        <v>-0.92800000000000005</v>
      </c>
      <c r="H385" s="25">
        <f t="shared" ref="H385" si="158">+IF(OR(AND(E385=""),(G385="")),"",E385*G385)</f>
        <v>-5.3928405392840544E-2</v>
      </c>
      <c r="I385" s="2"/>
    </row>
    <row r="386" spans="1:9" s="32" customFormat="1" ht="15" x14ac:dyDescent="0.2">
      <c r="A386" s="39"/>
      <c r="B386" s="29" t="s">
        <v>487</v>
      </c>
      <c r="C386" s="7">
        <v>160</v>
      </c>
      <c r="D386" s="7">
        <v>89</v>
      </c>
      <c r="E386" s="31">
        <f t="shared" si="156"/>
        <v>7.4384007438400748E-2</v>
      </c>
      <c r="F386" s="31">
        <f t="shared" si="157"/>
        <v>5.7905009759271306E-2</v>
      </c>
      <c r="G386" s="11">
        <f t="shared" si="146"/>
        <v>-0.44374999999999998</v>
      </c>
      <c r="H386" s="25">
        <f t="shared" si="147"/>
        <v>-3.3007903300790328E-2</v>
      </c>
      <c r="I386" s="2"/>
    </row>
    <row r="387" spans="1:9" s="32" customFormat="1" ht="15" x14ac:dyDescent="0.2">
      <c r="A387" s="39"/>
      <c r="B387" s="29" t="s">
        <v>93</v>
      </c>
      <c r="C387" s="7">
        <v>34</v>
      </c>
      <c r="D387" s="7">
        <v>43</v>
      </c>
      <c r="E387" s="31">
        <f t="shared" si="156"/>
        <v>1.5806601580660159E-2</v>
      </c>
      <c r="F387" s="31">
        <f t="shared" si="157"/>
        <v>2.797657774886142E-2</v>
      </c>
      <c r="G387" s="11">
        <f t="shared" si="146"/>
        <v>0.26470588235294118</v>
      </c>
      <c r="H387" s="25">
        <f t="shared" si="147"/>
        <v>4.1841004184100423E-3</v>
      </c>
      <c r="I387" s="2"/>
    </row>
    <row r="388" spans="1:9" s="32" customFormat="1" ht="15" x14ac:dyDescent="0.2">
      <c r="A388" s="39"/>
      <c r="B388" s="29" t="s">
        <v>86</v>
      </c>
      <c r="C388" s="7">
        <v>11</v>
      </c>
      <c r="D388" s="7">
        <v>18</v>
      </c>
      <c r="E388" s="31">
        <f t="shared" si="156"/>
        <v>5.1139005113900512E-3</v>
      </c>
      <c r="F388" s="31">
        <f t="shared" si="157"/>
        <v>1.1711125569290826E-2</v>
      </c>
      <c r="G388" s="11">
        <f t="shared" si="146"/>
        <v>0.63636363636363635</v>
      </c>
      <c r="H388" s="25">
        <f t="shared" si="147"/>
        <v>3.2543003254300326E-3</v>
      </c>
      <c r="I388" s="2"/>
    </row>
    <row r="389" spans="1:9" s="32" customFormat="1" ht="15" x14ac:dyDescent="0.2">
      <c r="A389" s="39"/>
      <c r="B389" s="29" t="s">
        <v>92</v>
      </c>
      <c r="C389" s="7">
        <v>46</v>
      </c>
      <c r="D389" s="7">
        <v>52</v>
      </c>
      <c r="E389" s="31">
        <f t="shared" si="156"/>
        <v>2.1385402138540215E-2</v>
      </c>
      <c r="F389" s="31">
        <f t="shared" si="157"/>
        <v>3.3832140533506833E-2</v>
      </c>
      <c r="G389" s="11">
        <f t="shared" si="146"/>
        <v>0.13043478260869565</v>
      </c>
      <c r="H389" s="25">
        <f t="shared" si="147"/>
        <v>2.7894002789400278E-3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6</v>
      </c>
      <c r="D391" s="7">
        <v>22</v>
      </c>
      <c r="E391" s="31">
        <f t="shared" si="156"/>
        <v>2.7894002789400278E-3</v>
      </c>
      <c r="F391" s="31">
        <f t="shared" si="157"/>
        <v>1.4313597918022121E-2</v>
      </c>
      <c r="G391" s="11">
        <f t="shared" si="146"/>
        <v>2.6666666666666665</v>
      </c>
      <c r="H391" s="25">
        <f t="shared" si="147"/>
        <v>7.4384007438400741E-3</v>
      </c>
      <c r="I391" s="2"/>
    </row>
    <row r="392" spans="1:9" s="32" customFormat="1" ht="15" x14ac:dyDescent="0.2">
      <c r="A392" s="39"/>
      <c r="B392" s="29" t="s">
        <v>254</v>
      </c>
      <c r="C392" s="7">
        <v>3</v>
      </c>
      <c r="D392" s="7">
        <v>2</v>
      </c>
      <c r="E392" s="31">
        <f t="shared" si="156"/>
        <v>1.3947001394700139E-3</v>
      </c>
      <c r="F392" s="31">
        <f t="shared" si="157"/>
        <v>1.3012361743656475E-3</v>
      </c>
      <c r="G392" s="11">
        <f t="shared" si="146"/>
        <v>-0.33333333333333331</v>
      </c>
      <c r="H392" s="25">
        <f t="shared" si="147"/>
        <v>-4.6490004649000463E-4</v>
      </c>
      <c r="I392" s="2"/>
    </row>
    <row r="393" spans="1:9" s="32" customFormat="1" ht="15" x14ac:dyDescent="0.2">
      <c r="A393" s="39"/>
      <c r="B393" s="29" t="s">
        <v>255</v>
      </c>
      <c r="C393" s="7">
        <v>26</v>
      </c>
      <c r="D393" s="7">
        <v>36</v>
      </c>
      <c r="E393" s="31">
        <f t="shared" si="156"/>
        <v>1.208740120874012E-2</v>
      </c>
      <c r="F393" s="31">
        <f t="shared" si="157"/>
        <v>2.3422251138581651E-2</v>
      </c>
      <c r="G393" s="11">
        <f t="shared" si="146"/>
        <v>0.38461538461538464</v>
      </c>
      <c r="H393" s="25">
        <f t="shared" si="147"/>
        <v>4.6490004649000468E-3</v>
      </c>
      <c r="I393" s="2"/>
    </row>
    <row r="394" spans="1:9" s="32" customFormat="1" ht="15" x14ac:dyDescent="0.2">
      <c r="A394" s="39"/>
      <c r="B394" s="29" t="s">
        <v>579</v>
      </c>
      <c r="C394" s="7">
        <v>1</v>
      </c>
      <c r="D394" s="7">
        <v>4</v>
      </c>
      <c r="E394" s="31">
        <f t="shared" si="156"/>
        <v>4.6490004649000463E-4</v>
      </c>
      <c r="F394" s="31">
        <f t="shared" si="157"/>
        <v>2.6024723487312949E-3</v>
      </c>
      <c r="G394" s="11">
        <f t="shared" si="146"/>
        <v>3</v>
      </c>
      <c r="H394" s="25">
        <f t="shared" si="147"/>
        <v>1.3947001394700139E-3</v>
      </c>
      <c r="I394" s="2"/>
    </row>
    <row r="395" spans="1:9" s="32" customFormat="1" ht="15" x14ac:dyDescent="0.2">
      <c r="A395" s="39"/>
      <c r="B395" s="29" t="s">
        <v>580</v>
      </c>
      <c r="C395" s="7">
        <v>1</v>
      </c>
      <c r="D395" s="7">
        <v>1</v>
      </c>
      <c r="E395" s="31">
        <f t="shared" si="156"/>
        <v>4.6490004649000463E-4</v>
      </c>
      <c r="F395" s="31">
        <f t="shared" si="157"/>
        <v>6.5061808718282373E-4</v>
      </c>
      <c r="G395" s="11">
        <f t="shared" si="146"/>
        <v>0</v>
      </c>
      <c r="H395" s="25">
        <f t="shared" si="147"/>
        <v>0</v>
      </c>
      <c r="I395" s="2"/>
    </row>
    <row r="396" spans="1:9" s="32" customFormat="1" ht="15" x14ac:dyDescent="0.2">
      <c r="A396" s="39"/>
      <c r="B396" s="29" t="s">
        <v>256</v>
      </c>
      <c r="C396" s="7">
        <v>1</v>
      </c>
      <c r="D396" s="7">
        <v>0</v>
      </c>
      <c r="E396" s="31">
        <f t="shared" si="156"/>
        <v>4.6490004649000463E-4</v>
      </c>
      <c r="F396" s="31" t="str">
        <f t="shared" si="157"/>
        <v/>
      </c>
      <c r="G396" s="11">
        <f t="shared" si="146"/>
        <v>-1</v>
      </c>
      <c r="H396" s="25">
        <f t="shared" si="147"/>
        <v>-4.6490004649000463E-4</v>
      </c>
      <c r="I396" s="2"/>
    </row>
    <row r="397" spans="1:9" s="32" customFormat="1" ht="15" x14ac:dyDescent="0.2">
      <c r="A397" s="39"/>
      <c r="B397" s="29" t="s">
        <v>488</v>
      </c>
      <c r="C397" s="7">
        <v>9</v>
      </c>
      <c r="D397" s="7">
        <v>3</v>
      </c>
      <c r="E397" s="31">
        <f t="shared" si="156"/>
        <v>4.1841004184100415E-3</v>
      </c>
      <c r="F397" s="31">
        <f t="shared" si="157"/>
        <v>1.9518542615484711E-3</v>
      </c>
      <c r="G397" s="11">
        <f t="shared" si="146"/>
        <v>-0.66666666666666663</v>
      </c>
      <c r="H397" s="25">
        <f t="shared" si="147"/>
        <v>-2.7894002789400274E-3</v>
      </c>
      <c r="I397" s="2"/>
    </row>
    <row r="398" spans="1:9" s="32" customFormat="1" ht="15" x14ac:dyDescent="0.2">
      <c r="A398" s="39"/>
      <c r="B398" s="29" t="s">
        <v>94</v>
      </c>
      <c r="C398" s="7">
        <v>17</v>
      </c>
      <c r="D398" s="7">
        <v>7</v>
      </c>
      <c r="E398" s="31">
        <f t="shared" si="156"/>
        <v>7.9033007903300794E-3</v>
      </c>
      <c r="F398" s="31">
        <f t="shared" si="157"/>
        <v>4.554326610279766E-3</v>
      </c>
      <c r="G398" s="11">
        <f t="shared" si="146"/>
        <v>-0.58823529411764708</v>
      </c>
      <c r="H398" s="25">
        <f t="shared" si="147"/>
        <v>-4.6490004649000468E-3</v>
      </c>
      <c r="I398" s="2"/>
    </row>
    <row r="399" spans="1:9" s="32" customFormat="1" ht="15" x14ac:dyDescent="0.2">
      <c r="A399" s="39"/>
      <c r="B399" s="29" t="s">
        <v>257</v>
      </c>
      <c r="C399" s="7">
        <v>188</v>
      </c>
      <c r="D399" s="7">
        <v>73</v>
      </c>
      <c r="E399" s="31">
        <f t="shared" si="156"/>
        <v>8.7401208740120875E-2</v>
      </c>
      <c r="F399" s="31">
        <f t="shared" si="157"/>
        <v>4.7495120364346131E-2</v>
      </c>
      <c r="G399" s="11">
        <f t="shared" si="146"/>
        <v>-0.61170212765957444</v>
      </c>
      <c r="H399" s="25">
        <f t="shared" si="147"/>
        <v>-5.3463505346350533E-2</v>
      </c>
      <c r="I399" s="2"/>
    </row>
    <row r="400" spans="1:9" s="32" customFormat="1" ht="15" x14ac:dyDescent="0.2">
      <c r="A400" s="39"/>
      <c r="B400" s="29" t="s">
        <v>581</v>
      </c>
      <c r="C400" s="7">
        <v>16</v>
      </c>
      <c r="D400" s="7">
        <v>15</v>
      </c>
      <c r="E400" s="31">
        <f t="shared" si="156"/>
        <v>7.4384007438400741E-3</v>
      </c>
      <c r="F400" s="31">
        <f t="shared" si="157"/>
        <v>9.7592713077423558E-3</v>
      </c>
      <c r="G400" s="11">
        <f t="shared" si="146"/>
        <v>-6.25E-2</v>
      </c>
      <c r="H400" s="25">
        <f t="shared" si="147"/>
        <v>-4.6490004649000463E-4</v>
      </c>
      <c r="I400" s="2"/>
    </row>
    <row r="401" spans="1:9" s="32" customFormat="1" ht="15" x14ac:dyDescent="0.2">
      <c r="A401" s="39"/>
      <c r="B401" s="29" t="s">
        <v>88</v>
      </c>
      <c r="C401" s="7">
        <v>25</v>
      </c>
      <c r="D401" s="7">
        <v>20</v>
      </c>
      <c r="E401" s="31">
        <f t="shared" si="156"/>
        <v>1.1622501162250116E-2</v>
      </c>
      <c r="F401" s="31">
        <f t="shared" si="157"/>
        <v>1.3012361743656473E-2</v>
      </c>
      <c r="G401" s="11">
        <f t="shared" si="146"/>
        <v>-0.2</v>
      </c>
      <c r="H401" s="25">
        <f t="shared" si="147"/>
        <v>-2.3245002324500234E-3</v>
      </c>
      <c r="I401" s="2"/>
    </row>
    <row r="402" spans="1:9" s="32" customFormat="1" ht="15" x14ac:dyDescent="0.2">
      <c r="A402" s="39"/>
      <c r="B402" s="29" t="s">
        <v>539</v>
      </c>
      <c r="C402" s="7">
        <v>1</v>
      </c>
      <c r="D402" s="7">
        <v>0</v>
      </c>
      <c r="E402" s="31">
        <f t="shared" ref="E402" si="159">+IF(C402=0,"",C402/C$345)</f>
        <v>4.6490004649000463E-4</v>
      </c>
      <c r="F402" s="31" t="str">
        <f t="shared" ref="F402" si="160">+IF(D402=0,"",D402/D$345)</f>
        <v/>
      </c>
      <c r="G402" s="11">
        <f t="shared" si="146"/>
        <v>-1</v>
      </c>
      <c r="H402" s="25">
        <f t="shared" ref="H402" si="161">+IF(OR(AND(E402=""),(G402="")),"",E402*G402)</f>
        <v>-4.6490004649000463E-4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24</v>
      </c>
      <c r="E405" s="31" t="str">
        <f t="shared" si="162"/>
        <v/>
      </c>
      <c r="F405" s="31">
        <f t="shared" si="163"/>
        <v>1.5614834092387769E-2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2</v>
      </c>
      <c r="D406" s="7">
        <v>0</v>
      </c>
      <c r="E406" s="31">
        <f t="shared" si="162"/>
        <v>9.2980009298000927E-4</v>
      </c>
      <c r="F406" s="31" t="str">
        <f t="shared" si="163"/>
        <v/>
      </c>
      <c r="G406" s="11">
        <f t="shared" si="146"/>
        <v>-1</v>
      </c>
      <c r="H406" s="25">
        <f t="shared" si="147"/>
        <v>-9.2980009298000927E-4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53</v>
      </c>
      <c r="D409" s="7">
        <v>58</v>
      </c>
      <c r="E409" s="31">
        <f t="shared" si="162"/>
        <v>2.4639702463970247E-2</v>
      </c>
      <c r="F409" s="31">
        <f t="shared" si="163"/>
        <v>3.7735849056603772E-2</v>
      </c>
      <c r="G409" s="11">
        <f t="shared" si="146"/>
        <v>9.4339622641509441E-2</v>
      </c>
      <c r="H409" s="25">
        <f t="shared" si="147"/>
        <v>2.3245002324500234E-3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3</v>
      </c>
      <c r="D411" s="7">
        <v>0</v>
      </c>
      <c r="E411" s="31">
        <f t="shared" si="162"/>
        <v>1.3947001394700139E-3</v>
      </c>
      <c r="F411" s="31" t="str">
        <f t="shared" si="163"/>
        <v/>
      </c>
      <c r="G411" s="11">
        <f t="shared" ref="G411:G477" si="164">+IF(AND(C411=0,D411=0)," ",IF(C411=0,1,IF(D411=0,-1,(D411-C411)/C411)))</f>
        <v>-1</v>
      </c>
      <c r="H411" s="25">
        <f t="shared" si="147"/>
        <v>-1.3947001394700139E-3</v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5</v>
      </c>
      <c r="D413" s="7">
        <v>3</v>
      </c>
      <c r="E413" s="31">
        <f t="shared" si="162"/>
        <v>2.3245002324500234E-3</v>
      </c>
      <c r="F413" s="31">
        <f t="shared" si="163"/>
        <v>1.9518542615484711E-3</v>
      </c>
      <c r="G413" s="11">
        <f t="shared" si="164"/>
        <v>-0.4</v>
      </c>
      <c r="H413" s="25">
        <f t="shared" si="147"/>
        <v>-9.2980009298000937E-4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</v>
      </c>
      <c r="D417" s="7">
        <v>2</v>
      </c>
      <c r="E417" s="31">
        <f t="shared" ref="E417:E419" si="168">+IF(C417=0,"",C417/C$345)</f>
        <v>4.6490004649000463E-4</v>
      </c>
      <c r="F417" s="31">
        <f t="shared" ref="F417:F419" si="169">+IF(D417=0,"",D417/D$345)</f>
        <v>1.3012361743656475E-3</v>
      </c>
      <c r="G417" s="11">
        <f t="shared" si="164"/>
        <v>1</v>
      </c>
      <c r="H417" s="25">
        <f t="shared" ref="H417:H419" si="170">+IF(OR(AND(E417=""),(G417="")),"",E417*G417)</f>
        <v>4.6490004649000463E-4</v>
      </c>
      <c r="I417" s="2"/>
    </row>
    <row r="418" spans="1:9" s="32" customFormat="1" ht="15" x14ac:dyDescent="0.2">
      <c r="A418" s="39"/>
      <c r="B418" s="29" t="s">
        <v>541</v>
      </c>
      <c r="C418" s="7">
        <v>2</v>
      </c>
      <c r="D418" s="7">
        <v>5</v>
      </c>
      <c r="E418" s="31">
        <f t="shared" si="168"/>
        <v>9.2980009298000927E-4</v>
      </c>
      <c r="F418" s="31">
        <f t="shared" si="169"/>
        <v>3.2530904359141183E-3</v>
      </c>
      <c r="G418" s="11">
        <f t="shared" si="164"/>
        <v>1.5</v>
      </c>
      <c r="H418" s="25">
        <f t="shared" si="170"/>
        <v>1.3947001394700139E-3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4</v>
      </c>
      <c r="E419" s="31" t="str">
        <f t="shared" si="168"/>
        <v/>
      </c>
      <c r="F419" s="31">
        <f t="shared" si="169"/>
        <v>2.6024723487312949E-3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6</v>
      </c>
      <c r="D421" s="7">
        <v>0</v>
      </c>
      <c r="E421" s="31">
        <f t="shared" si="165"/>
        <v>2.7894002789400278E-3</v>
      </c>
      <c r="F421" s="31" t="str">
        <f t="shared" si="166"/>
        <v/>
      </c>
      <c r="G421" s="11">
        <f t="shared" si="164"/>
        <v>-1</v>
      </c>
      <c r="H421" s="25">
        <f t="shared" si="167"/>
        <v>-2.7894002789400278E-3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3</v>
      </c>
      <c r="D423" s="7">
        <v>0</v>
      </c>
      <c r="E423" s="31">
        <f t="shared" si="165"/>
        <v>1.3947001394700139E-3</v>
      </c>
      <c r="F423" s="31" t="str">
        <f t="shared" si="166"/>
        <v/>
      </c>
      <c r="G423" s="11">
        <f t="shared" si="164"/>
        <v>-1</v>
      </c>
      <c r="H423" s="25">
        <f t="shared" si="167"/>
        <v>-1.3947001394700139E-3</v>
      </c>
      <c r="I423" s="2"/>
    </row>
    <row r="424" spans="1:9" s="32" customFormat="1" ht="15" x14ac:dyDescent="0.2">
      <c r="A424" s="39"/>
      <c r="B424" s="29" t="s">
        <v>492</v>
      </c>
      <c r="C424" s="7">
        <v>2</v>
      </c>
      <c r="D424" s="7">
        <v>0</v>
      </c>
      <c r="E424" s="31">
        <f t="shared" si="165"/>
        <v>9.2980009298000927E-4</v>
      </c>
      <c r="F424" s="31" t="str">
        <f t="shared" si="166"/>
        <v/>
      </c>
      <c r="G424" s="11">
        <f t="shared" si="164"/>
        <v>-1</v>
      </c>
      <c r="H424" s="25">
        <f t="shared" si="167"/>
        <v>-9.2980009298000927E-4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0</v>
      </c>
      <c r="E430" s="31" t="str">
        <f t="shared" si="165"/>
        <v/>
      </c>
      <c r="F430" s="31" t="str">
        <f t="shared" si="166"/>
        <v/>
      </c>
      <c r="G430" s="11" t="str">
        <f t="shared" si="164"/>
        <v xml:space="preserve"> 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1</v>
      </c>
      <c r="D432" s="7">
        <v>2</v>
      </c>
      <c r="E432" s="31">
        <f t="shared" si="165"/>
        <v>4.6490004649000463E-4</v>
      </c>
      <c r="F432" s="31">
        <f t="shared" si="166"/>
        <v>1.3012361743656475E-3</v>
      </c>
      <c r="G432" s="11">
        <f t="shared" si="164"/>
        <v>1</v>
      </c>
      <c r="H432" s="25">
        <f t="shared" si="167"/>
        <v>4.6490004649000463E-4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0</v>
      </c>
      <c r="D434" s="7">
        <v>0</v>
      </c>
      <c r="E434" s="31" t="str">
        <f t="shared" si="165"/>
        <v/>
      </c>
      <c r="F434" s="31" t="str">
        <f t="shared" si="166"/>
        <v/>
      </c>
      <c r="G434" s="11" t="str">
        <f t="shared" si="164"/>
        <v xml:space="preserve"> </v>
      </c>
      <c r="H434" s="25" t="str">
        <f t="shared" si="167"/>
        <v/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10</v>
      </c>
      <c r="E438" s="31" t="str">
        <f t="shared" si="165"/>
        <v/>
      </c>
      <c r="F438" s="31">
        <f t="shared" si="166"/>
        <v>6.5061808718282366E-3</v>
      </c>
      <c r="G438" s="11">
        <f t="shared" si="164"/>
        <v>1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</v>
      </c>
      <c r="D442" s="7">
        <v>0</v>
      </c>
      <c r="E442" s="31">
        <f t="shared" si="165"/>
        <v>4.6490004649000463E-4</v>
      </c>
      <c r="F442" s="31" t="str">
        <f t="shared" si="166"/>
        <v/>
      </c>
      <c r="G442" s="11">
        <f t="shared" si="164"/>
        <v>-1</v>
      </c>
      <c r="H442" s="25">
        <f t="shared" si="167"/>
        <v>-4.6490004649000463E-4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5</v>
      </c>
      <c r="E444" s="31" t="str">
        <f t="shared" si="165"/>
        <v/>
      </c>
      <c r="F444" s="31">
        <f t="shared" si="166"/>
        <v>3.2530904359141183E-3</v>
      </c>
      <c r="G444" s="11">
        <f t="shared" si="164"/>
        <v>1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9</v>
      </c>
      <c r="D445" s="7">
        <v>9</v>
      </c>
      <c r="E445" s="31">
        <f t="shared" si="165"/>
        <v>4.1841004184100415E-3</v>
      </c>
      <c r="F445" s="31">
        <f t="shared" si="166"/>
        <v>5.8555627846454128E-3</v>
      </c>
      <c r="G445" s="11">
        <f t="shared" si="164"/>
        <v>0</v>
      </c>
      <c r="H445" s="25">
        <f t="shared" si="167"/>
        <v>0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3</v>
      </c>
      <c r="E446" s="31" t="str">
        <f t="shared" si="165"/>
        <v/>
      </c>
      <c r="F446" s="31">
        <f t="shared" si="166"/>
        <v>1.9518542615484711E-3</v>
      </c>
      <c r="G446" s="11">
        <f t="shared" si="164"/>
        <v>1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4</v>
      </c>
      <c r="D447" s="7">
        <v>6</v>
      </c>
      <c r="E447" s="31">
        <f t="shared" si="165"/>
        <v>1.8596001859600185E-3</v>
      </c>
      <c r="F447" s="31">
        <f t="shared" si="166"/>
        <v>3.9037085230969422E-3</v>
      </c>
      <c r="G447" s="11">
        <f t="shared" si="164"/>
        <v>0.5</v>
      </c>
      <c r="H447" s="25">
        <f t="shared" si="167"/>
        <v>9.2980009298000927E-4</v>
      </c>
      <c r="I447" s="2"/>
    </row>
    <row r="448" spans="1:9" s="32" customFormat="1" ht="30" x14ac:dyDescent="0.2">
      <c r="A448" s="39"/>
      <c r="B448" s="29" t="s">
        <v>495</v>
      </c>
      <c r="C448" s="7">
        <v>8</v>
      </c>
      <c r="D448" s="7">
        <v>10</v>
      </c>
      <c r="E448" s="31">
        <f t="shared" si="165"/>
        <v>3.7192003719200371E-3</v>
      </c>
      <c r="F448" s="31">
        <f t="shared" si="166"/>
        <v>6.5061808718282366E-3</v>
      </c>
      <c r="G448" s="11">
        <f t="shared" si="164"/>
        <v>0.25</v>
      </c>
      <c r="H448" s="25">
        <f t="shared" si="167"/>
        <v>9.2980009298000927E-4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4</v>
      </c>
      <c r="D450" s="7">
        <v>11</v>
      </c>
      <c r="E450" s="31">
        <f t="shared" si="165"/>
        <v>1.8596001859600185E-3</v>
      </c>
      <c r="F450" s="31">
        <f t="shared" si="166"/>
        <v>7.1567989590110605E-3</v>
      </c>
      <c r="G450" s="11">
        <f t="shared" si="164"/>
        <v>1.75</v>
      </c>
      <c r="H450" s="25">
        <f t="shared" si="167"/>
        <v>3.2543003254300326E-3</v>
      </c>
      <c r="I450" s="2"/>
    </row>
    <row r="451" spans="1:9" s="32" customFormat="1" ht="15" x14ac:dyDescent="0.2">
      <c r="A451" s="39"/>
      <c r="B451" s="29" t="s">
        <v>615</v>
      </c>
      <c r="C451" s="7">
        <v>5</v>
      </c>
      <c r="D451" s="7">
        <v>0</v>
      </c>
      <c r="E451" s="31">
        <f t="shared" si="165"/>
        <v>2.3245002324500234E-3</v>
      </c>
      <c r="F451" s="31" t="str">
        <f t="shared" si="166"/>
        <v/>
      </c>
      <c r="G451" s="11">
        <f t="shared" si="164"/>
        <v>-1</v>
      </c>
      <c r="H451" s="25">
        <f t="shared" si="167"/>
        <v>-2.3245002324500234E-3</v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3</v>
      </c>
      <c r="D453" s="7">
        <v>0</v>
      </c>
      <c r="E453" s="31">
        <f t="shared" si="165"/>
        <v>1.3947001394700139E-3</v>
      </c>
      <c r="F453" s="31" t="str">
        <f t="shared" si="166"/>
        <v/>
      </c>
      <c r="G453" s="11">
        <f t="shared" si="164"/>
        <v>-1</v>
      </c>
      <c r="H453" s="25">
        <f t="shared" si="167"/>
        <v>-1.3947001394700139E-3</v>
      </c>
      <c r="I453" s="2"/>
    </row>
    <row r="454" spans="1:9" s="32" customFormat="1" ht="15" x14ac:dyDescent="0.2">
      <c r="A454" s="39"/>
      <c r="B454" s="29" t="s">
        <v>107</v>
      </c>
      <c r="C454" s="7">
        <v>14</v>
      </c>
      <c r="D454" s="7">
        <v>39</v>
      </c>
      <c r="E454" s="31">
        <f t="shared" si="165"/>
        <v>6.5086006508600653E-3</v>
      </c>
      <c r="F454" s="31">
        <f t="shared" si="166"/>
        <v>2.5374105400130124E-2</v>
      </c>
      <c r="G454" s="11">
        <f t="shared" si="164"/>
        <v>1.7857142857142858</v>
      </c>
      <c r="H454" s="25">
        <f t="shared" si="167"/>
        <v>1.1622501162250116E-2</v>
      </c>
      <c r="I454" s="2"/>
    </row>
    <row r="455" spans="1:9" s="32" customFormat="1" ht="15" x14ac:dyDescent="0.2">
      <c r="A455" s="39"/>
      <c r="B455" s="29" t="s">
        <v>272</v>
      </c>
      <c r="C455" s="7">
        <v>85</v>
      </c>
      <c r="D455" s="7">
        <v>54</v>
      </c>
      <c r="E455" s="31">
        <f t="shared" si="165"/>
        <v>3.9516503951650392E-2</v>
      </c>
      <c r="F455" s="31">
        <f t="shared" si="166"/>
        <v>3.5133376707872477E-2</v>
      </c>
      <c r="G455" s="11">
        <f t="shared" si="164"/>
        <v>-0.36470588235294116</v>
      </c>
      <c r="H455" s="25">
        <f t="shared" si="167"/>
        <v>-1.4411901441190143E-2</v>
      </c>
      <c r="I455" s="2"/>
    </row>
    <row r="456" spans="1:9" s="32" customFormat="1" ht="15" x14ac:dyDescent="0.2">
      <c r="A456" s="39"/>
      <c r="B456" s="29" t="s">
        <v>106</v>
      </c>
      <c r="C456" s="7">
        <v>2</v>
      </c>
      <c r="D456" s="7">
        <v>0</v>
      </c>
      <c r="E456" s="31">
        <f t="shared" si="165"/>
        <v>9.2980009298000927E-4</v>
      </c>
      <c r="F456" s="31" t="str">
        <f t="shared" si="166"/>
        <v/>
      </c>
      <c r="G456" s="11">
        <f t="shared" si="164"/>
        <v>-1</v>
      </c>
      <c r="H456" s="25">
        <f t="shared" si="167"/>
        <v>-9.2980009298000927E-4</v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47</v>
      </c>
      <c r="D458" s="7">
        <v>8</v>
      </c>
      <c r="E458" s="31">
        <f t="shared" si="165"/>
        <v>2.1850302185030219E-2</v>
      </c>
      <c r="F458" s="31">
        <f t="shared" si="166"/>
        <v>5.2049446974625898E-3</v>
      </c>
      <c r="G458" s="11">
        <f t="shared" si="164"/>
        <v>-0.82978723404255317</v>
      </c>
      <c r="H458" s="25">
        <f t="shared" si="167"/>
        <v>-1.813110181311018E-2</v>
      </c>
      <c r="I458" s="2"/>
    </row>
    <row r="459" spans="1:9" s="32" customFormat="1" ht="15" x14ac:dyDescent="0.2">
      <c r="A459" s="39"/>
      <c r="B459" s="29" t="s">
        <v>103</v>
      </c>
      <c r="C459" s="7">
        <v>3</v>
      </c>
      <c r="D459" s="7">
        <v>1</v>
      </c>
      <c r="E459" s="31">
        <f t="shared" si="165"/>
        <v>1.3947001394700139E-3</v>
      </c>
      <c r="F459" s="31">
        <f t="shared" si="166"/>
        <v>6.5061808718282373E-4</v>
      </c>
      <c r="G459" s="11">
        <f t="shared" si="164"/>
        <v>-0.66666666666666663</v>
      </c>
      <c r="H459" s="25">
        <f t="shared" si="167"/>
        <v>-9.2980009298000927E-4</v>
      </c>
      <c r="I459" s="2"/>
    </row>
    <row r="460" spans="1:9" s="32" customFormat="1" ht="15" x14ac:dyDescent="0.2">
      <c r="A460" s="39"/>
      <c r="B460" s="29" t="s">
        <v>273</v>
      </c>
      <c r="C460" s="7">
        <v>541</v>
      </c>
      <c r="D460" s="7">
        <v>155</v>
      </c>
      <c r="E460" s="31">
        <f t="shared" si="165"/>
        <v>0.25151092515109252</v>
      </c>
      <c r="F460" s="31">
        <f t="shared" si="166"/>
        <v>0.10084580351333768</v>
      </c>
      <c r="G460" s="11">
        <f t="shared" si="164"/>
        <v>-0.71349353049907582</v>
      </c>
      <c r="H460" s="25">
        <f t="shared" si="167"/>
        <v>-0.1794514179451418</v>
      </c>
      <c r="I460" s="2"/>
    </row>
    <row r="461" spans="1:9" s="32" customFormat="1" ht="15" x14ac:dyDescent="0.2">
      <c r="A461" s="39"/>
      <c r="B461" s="29" t="s">
        <v>497</v>
      </c>
      <c r="C461" s="7">
        <v>1</v>
      </c>
      <c r="D461" s="7">
        <v>0</v>
      </c>
      <c r="E461" s="31">
        <f t="shared" si="165"/>
        <v>4.6490004649000463E-4</v>
      </c>
      <c r="F461" s="31" t="str">
        <f t="shared" si="166"/>
        <v/>
      </c>
      <c r="G461" s="11">
        <f t="shared" si="164"/>
        <v>-1</v>
      </c>
      <c r="H461" s="25">
        <f t="shared" si="167"/>
        <v>-4.6490004649000463E-4</v>
      </c>
      <c r="I461" s="2"/>
    </row>
    <row r="462" spans="1:9" s="32" customFormat="1" ht="15" x14ac:dyDescent="0.2">
      <c r="A462" s="39"/>
      <c r="B462" s="29" t="s">
        <v>110</v>
      </c>
      <c r="C462" s="7">
        <v>2</v>
      </c>
      <c r="D462" s="7">
        <v>5</v>
      </c>
      <c r="E462" s="31">
        <f t="shared" si="165"/>
        <v>9.2980009298000927E-4</v>
      </c>
      <c r="F462" s="31">
        <f t="shared" si="166"/>
        <v>3.2530904359141183E-3</v>
      </c>
      <c r="G462" s="11">
        <f t="shared" si="164"/>
        <v>1.5</v>
      </c>
      <c r="H462" s="25">
        <f t="shared" si="167"/>
        <v>1.3947001394700139E-3</v>
      </c>
      <c r="I462" s="2"/>
    </row>
    <row r="463" spans="1:9" s="32" customFormat="1" ht="15" x14ac:dyDescent="0.2">
      <c r="A463" s="39"/>
      <c r="B463" s="29" t="s">
        <v>114</v>
      </c>
      <c r="C463" s="7">
        <v>2</v>
      </c>
      <c r="D463" s="7">
        <v>0</v>
      </c>
      <c r="E463" s="31">
        <f t="shared" si="165"/>
        <v>9.2980009298000927E-4</v>
      </c>
      <c r="F463" s="31" t="str">
        <f t="shared" si="166"/>
        <v/>
      </c>
      <c r="G463" s="11">
        <f t="shared" si="164"/>
        <v>-1</v>
      </c>
      <c r="H463" s="25">
        <f t="shared" si="167"/>
        <v>-9.2980009298000927E-4</v>
      </c>
      <c r="I463" s="2"/>
    </row>
    <row r="464" spans="1:9" s="32" customFormat="1" ht="15" x14ac:dyDescent="0.2">
      <c r="A464" s="39"/>
      <c r="B464" s="29" t="s">
        <v>101</v>
      </c>
      <c r="C464" s="7">
        <v>17</v>
      </c>
      <c r="D464" s="7">
        <v>30</v>
      </c>
      <c r="E464" s="31">
        <f t="shared" si="165"/>
        <v>7.9033007903300794E-3</v>
      </c>
      <c r="F464" s="31">
        <f t="shared" si="166"/>
        <v>1.9518542615484712E-2</v>
      </c>
      <c r="G464" s="11">
        <f t="shared" si="164"/>
        <v>0.76470588235294112</v>
      </c>
      <c r="H464" s="25">
        <f t="shared" si="167"/>
        <v>6.04370060437006E-3</v>
      </c>
      <c r="I464" s="2"/>
    </row>
    <row r="465" spans="1:9" s="32" customFormat="1" ht="15" x14ac:dyDescent="0.2">
      <c r="A465" s="39"/>
      <c r="B465" s="29" t="s">
        <v>105</v>
      </c>
      <c r="C465" s="7">
        <v>1</v>
      </c>
      <c r="D465" s="7">
        <v>5</v>
      </c>
      <c r="E465" s="31">
        <f t="shared" si="165"/>
        <v>4.6490004649000463E-4</v>
      </c>
      <c r="F465" s="31">
        <f t="shared" si="166"/>
        <v>3.2530904359141183E-3</v>
      </c>
      <c r="G465" s="11">
        <f t="shared" si="164"/>
        <v>4</v>
      </c>
      <c r="H465" s="25">
        <f t="shared" si="167"/>
        <v>1.8596001859600185E-3</v>
      </c>
      <c r="I465" s="2"/>
    </row>
    <row r="466" spans="1:9" s="32" customFormat="1" ht="15" x14ac:dyDescent="0.2">
      <c r="A466" s="39"/>
      <c r="B466" s="29" t="s">
        <v>111</v>
      </c>
      <c r="C466" s="7">
        <v>7</v>
      </c>
      <c r="D466" s="7">
        <v>0</v>
      </c>
      <c r="E466" s="31">
        <f t="shared" si="165"/>
        <v>3.2543003254300326E-3</v>
      </c>
      <c r="F466" s="31" t="str">
        <f t="shared" si="166"/>
        <v/>
      </c>
      <c r="G466" s="11">
        <f t="shared" si="164"/>
        <v>-1</v>
      </c>
      <c r="H466" s="25">
        <f t="shared" si="167"/>
        <v>-3.2543003254300326E-3</v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29</v>
      </c>
      <c r="D468" s="7">
        <v>40</v>
      </c>
      <c r="E468" s="31">
        <f t="shared" si="165"/>
        <v>1.3482101348210134E-2</v>
      </c>
      <c r="F468" s="31">
        <f t="shared" si="166"/>
        <v>2.6024723487312947E-2</v>
      </c>
      <c r="G468" s="11">
        <f t="shared" si="164"/>
        <v>0.37931034482758619</v>
      </c>
      <c r="H468" s="25">
        <f t="shared" si="167"/>
        <v>5.1139005113900503E-3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5</v>
      </c>
      <c r="D470" s="7">
        <v>0</v>
      </c>
      <c r="E470" s="31">
        <f t="shared" si="165"/>
        <v>2.3245002324500234E-3</v>
      </c>
      <c r="F470" s="31" t="str">
        <f t="shared" si="166"/>
        <v/>
      </c>
      <c r="G470" s="11">
        <f t="shared" si="164"/>
        <v>-1</v>
      </c>
      <c r="H470" s="25">
        <f t="shared" si="167"/>
        <v>-2.3245002324500234E-3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1</v>
      </c>
      <c r="E471" s="31" t="str">
        <f t="shared" si="165"/>
        <v/>
      </c>
      <c r="F471" s="31">
        <f t="shared" si="166"/>
        <v>6.5061808718282373E-4</v>
      </c>
      <c r="G471" s="11">
        <f t="shared" si="164"/>
        <v>1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20</v>
      </c>
      <c r="D472" s="7">
        <v>25</v>
      </c>
      <c r="E472" s="31">
        <f t="shared" si="165"/>
        <v>9.2980009298000935E-3</v>
      </c>
      <c r="F472" s="31">
        <f t="shared" si="166"/>
        <v>1.6265452179570591E-2</v>
      </c>
      <c r="G472" s="11">
        <f t="shared" si="164"/>
        <v>0.25</v>
      </c>
      <c r="H472" s="25">
        <f t="shared" si="167"/>
        <v>2.3245002324500234E-3</v>
      </c>
      <c r="I472" s="2"/>
    </row>
    <row r="473" spans="1:9" s="32" customFormat="1" ht="15" x14ac:dyDescent="0.2">
      <c r="A473" s="39"/>
      <c r="B473" s="29" t="s">
        <v>277</v>
      </c>
      <c r="C473" s="7">
        <v>13</v>
      </c>
      <c r="D473" s="7">
        <v>4</v>
      </c>
      <c r="E473" s="31">
        <f t="shared" si="165"/>
        <v>6.04370060437006E-3</v>
      </c>
      <c r="F473" s="31">
        <f t="shared" si="166"/>
        <v>2.6024723487312949E-3</v>
      </c>
      <c r="G473" s="11">
        <f t="shared" si="164"/>
        <v>-0.69230769230769229</v>
      </c>
      <c r="H473" s="25">
        <f t="shared" si="167"/>
        <v>-4.1841004184100415E-3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0</v>
      </c>
      <c r="E474" s="31">
        <f t="shared" si="165"/>
        <v>4.6490004649000463E-4</v>
      </c>
      <c r="F474" s="31" t="str">
        <f t="shared" si="166"/>
        <v/>
      </c>
      <c r="G474" s="11">
        <f t="shared" si="164"/>
        <v>-1</v>
      </c>
      <c r="H474" s="25">
        <f t="shared" si="167"/>
        <v>-4.6490004649000463E-4</v>
      </c>
      <c r="I474" s="2"/>
    </row>
    <row r="475" spans="1:9" s="32" customFormat="1" ht="15" x14ac:dyDescent="0.2">
      <c r="A475" s="39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9"/>
      <c r="B476" s="29" t="s">
        <v>102</v>
      </c>
      <c r="C476" s="7">
        <v>3</v>
      </c>
      <c r="D476" s="7">
        <v>2</v>
      </c>
      <c r="E476" s="31">
        <f t="shared" si="165"/>
        <v>1.3947001394700139E-3</v>
      </c>
      <c r="F476" s="31">
        <f t="shared" si="166"/>
        <v>1.3012361743656475E-3</v>
      </c>
      <c r="G476" s="11">
        <f t="shared" si="164"/>
        <v>-0.33333333333333331</v>
      </c>
      <c r="H476" s="25">
        <f t="shared" si="167"/>
        <v>-4.6490004649000463E-4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0</v>
      </c>
      <c r="E478" s="31" t="str">
        <f t="shared" si="165"/>
        <v/>
      </c>
      <c r="F478" s="31" t="str">
        <f t="shared" si="166"/>
        <v/>
      </c>
      <c r="G478" s="11" t="str">
        <f t="shared" ref="G478:G541" si="184">+IF(AND(C478=0,D478=0)," ",IF(C478=0,1,IF(D478=0,-1,(D478-C478)/C478)))</f>
        <v xml:space="preserve"> 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13</v>
      </c>
      <c r="D479" s="7">
        <v>5</v>
      </c>
      <c r="E479" s="31">
        <f t="shared" si="165"/>
        <v>6.04370060437006E-3</v>
      </c>
      <c r="F479" s="31">
        <f t="shared" si="166"/>
        <v>3.2530904359141183E-3</v>
      </c>
      <c r="G479" s="11">
        <f t="shared" si="184"/>
        <v>-0.61538461538461542</v>
      </c>
      <c r="H479" s="25">
        <f t="shared" si="167"/>
        <v>-3.7192003719200371E-3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2</v>
      </c>
      <c r="E481" s="31">
        <f t="shared" si="165"/>
        <v>9.2980009298000927E-4</v>
      </c>
      <c r="F481" s="31">
        <f t="shared" si="166"/>
        <v>1.3012361743656475E-3</v>
      </c>
      <c r="G481" s="11">
        <f t="shared" si="184"/>
        <v>0</v>
      </c>
      <c r="H481" s="25">
        <f t="shared" si="167"/>
        <v>0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23</v>
      </c>
      <c r="D484" s="7">
        <v>0</v>
      </c>
      <c r="E484" s="31">
        <f t="shared" si="165"/>
        <v>1.0692701069270108E-2</v>
      </c>
      <c r="F484" s="31" t="str">
        <f t="shared" si="166"/>
        <v/>
      </c>
      <c r="G484" s="11">
        <f t="shared" si="184"/>
        <v>-1</v>
      </c>
      <c r="H484" s="25">
        <f t="shared" si="167"/>
        <v>-1.0692701069270108E-2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1</v>
      </c>
      <c r="E487" s="31" t="str">
        <f t="shared" si="165"/>
        <v/>
      </c>
      <c r="F487" s="31">
        <f t="shared" si="166"/>
        <v>6.5061808718282373E-4</v>
      </c>
      <c r="G487" s="11">
        <f t="shared" si="184"/>
        <v>1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1</v>
      </c>
      <c r="D489" s="7">
        <v>0</v>
      </c>
      <c r="E489" s="31">
        <f t="shared" si="165"/>
        <v>4.6490004649000463E-4</v>
      </c>
      <c r="F489" s="31" t="str">
        <f t="shared" si="166"/>
        <v/>
      </c>
      <c r="G489" s="11">
        <f t="shared" si="184"/>
        <v>-1</v>
      </c>
      <c r="H489" s="25">
        <f t="shared" si="167"/>
        <v>-4.6490004649000463E-4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1</v>
      </c>
      <c r="E504" s="31" t="str">
        <f t="shared" si="185"/>
        <v/>
      </c>
      <c r="F504" s="31">
        <f t="shared" si="186"/>
        <v>6.5061808718282373E-4</v>
      </c>
      <c r="G504" s="11">
        <f t="shared" si="184"/>
        <v>1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1</v>
      </c>
      <c r="D505" s="7">
        <v>0</v>
      </c>
      <c r="E505" s="31">
        <f t="shared" si="185"/>
        <v>4.6490004649000463E-4</v>
      </c>
      <c r="F505" s="31" t="str">
        <f t="shared" si="186"/>
        <v/>
      </c>
      <c r="G505" s="11">
        <f t="shared" si="184"/>
        <v>-1</v>
      </c>
      <c r="H505" s="25">
        <f t="shared" si="187"/>
        <v>-4.6490004649000463E-4</v>
      </c>
      <c r="I505" s="2"/>
    </row>
    <row r="506" spans="1:9" s="32" customFormat="1" ht="15" x14ac:dyDescent="0.2">
      <c r="A506" s="39"/>
      <c r="B506" s="29" t="s">
        <v>503</v>
      </c>
      <c r="C506" s="7">
        <v>1</v>
      </c>
      <c r="D506" s="7">
        <v>0</v>
      </c>
      <c r="E506" s="31">
        <f t="shared" si="185"/>
        <v>4.6490004649000463E-4</v>
      </c>
      <c r="F506" s="31" t="str">
        <f t="shared" si="186"/>
        <v/>
      </c>
      <c r="G506" s="11">
        <f t="shared" si="184"/>
        <v>-1</v>
      </c>
      <c r="H506" s="25">
        <f t="shared" si="187"/>
        <v>-4.6490004649000463E-4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4</v>
      </c>
      <c r="D511" s="7">
        <v>0</v>
      </c>
      <c r="E511" s="31">
        <f t="shared" si="185"/>
        <v>1.8596001859600185E-3</v>
      </c>
      <c r="F511" s="31" t="str">
        <f t="shared" si="186"/>
        <v/>
      </c>
      <c r="G511" s="11">
        <f t="shared" si="184"/>
        <v>-1</v>
      </c>
      <c r="H511" s="25">
        <f t="shared" si="187"/>
        <v>-1.8596001859600185E-3</v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6</v>
      </c>
      <c r="E512" s="31" t="str">
        <f t="shared" si="185"/>
        <v/>
      </c>
      <c r="F512" s="31">
        <f t="shared" si="186"/>
        <v>3.9037085230969422E-3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1</v>
      </c>
      <c r="D516" s="7">
        <v>3</v>
      </c>
      <c r="E516" s="31">
        <f t="shared" si="185"/>
        <v>4.6490004649000463E-4</v>
      </c>
      <c r="F516" s="31">
        <f t="shared" si="186"/>
        <v>1.9518542615484711E-3</v>
      </c>
      <c r="G516" s="11">
        <f t="shared" si="184"/>
        <v>2</v>
      </c>
      <c r="H516" s="25">
        <f t="shared" si="187"/>
        <v>9.2980009298000927E-4</v>
      </c>
      <c r="I516" s="2"/>
    </row>
    <row r="517" spans="1:9" s="32" customFormat="1" ht="15" x14ac:dyDescent="0.2">
      <c r="A517" s="39"/>
      <c r="B517" s="29" t="s">
        <v>118</v>
      </c>
      <c r="C517" s="7">
        <v>5</v>
      </c>
      <c r="D517" s="7">
        <v>0</v>
      </c>
      <c r="E517" s="31">
        <f t="shared" si="185"/>
        <v>2.3245002324500234E-3</v>
      </c>
      <c r="F517" s="31" t="str">
        <f t="shared" si="186"/>
        <v/>
      </c>
      <c r="G517" s="11">
        <f t="shared" si="184"/>
        <v>-1</v>
      </c>
      <c r="H517" s="25">
        <f t="shared" si="187"/>
        <v>-2.3245002324500234E-3</v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1</v>
      </c>
      <c r="D519" s="7">
        <v>0</v>
      </c>
      <c r="E519" s="31">
        <f t="shared" si="185"/>
        <v>4.6490004649000463E-4</v>
      </c>
      <c r="F519" s="31" t="str">
        <f t="shared" si="186"/>
        <v/>
      </c>
      <c r="G519" s="11">
        <f t="shared" si="184"/>
        <v>-1</v>
      </c>
      <c r="H519" s="25">
        <f t="shared" si="187"/>
        <v>-4.6490004649000463E-4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13</v>
      </c>
      <c r="D522" s="7">
        <v>0</v>
      </c>
      <c r="E522" s="31">
        <f t="shared" si="185"/>
        <v>6.04370060437006E-3</v>
      </c>
      <c r="F522" s="31" t="str">
        <f t="shared" si="186"/>
        <v/>
      </c>
      <c r="G522" s="11">
        <f t="shared" si="184"/>
        <v>-1</v>
      </c>
      <c r="H522" s="25">
        <f t="shared" si="187"/>
        <v>-6.04370060437006E-3</v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0</v>
      </c>
      <c r="E523" s="31">
        <f t="shared" ref="E523" si="188">+IF(C523=0,"",C523/C$345)</f>
        <v>4.6490004649000463E-4</v>
      </c>
      <c r="F523" s="31" t="str">
        <f t="shared" ref="F523" si="189">+IF(D523=0,"",D523/D$345)</f>
        <v/>
      </c>
      <c r="G523" s="11">
        <f t="shared" si="184"/>
        <v>-1</v>
      </c>
      <c r="H523" s="25">
        <f t="shared" ref="H523" si="190">+IF(OR(AND(E523=""),(G523="")),"",E523*G523)</f>
        <v>-4.6490004649000463E-4</v>
      </c>
      <c r="I523" s="2"/>
    </row>
    <row r="524" spans="1:9" s="32" customFormat="1" ht="15" x14ac:dyDescent="0.2">
      <c r="A524" s="39"/>
      <c r="B524" s="29" t="s">
        <v>135</v>
      </c>
      <c r="C524" s="7">
        <v>26</v>
      </c>
      <c r="D524" s="7">
        <v>62</v>
      </c>
      <c r="E524" s="31">
        <f t="shared" ref="E524:E549" si="191">+IF(C524=0,"",C524/C$345)</f>
        <v>1.208740120874012E-2</v>
      </c>
      <c r="F524" s="31">
        <f t="shared" ref="F524:F549" si="192">+IF(D524=0,"",D524/D$345)</f>
        <v>4.0338321405335067E-2</v>
      </c>
      <c r="G524" s="11">
        <f t="shared" si="184"/>
        <v>1.3846153846153846</v>
      </c>
      <c r="H524" s="25">
        <f t="shared" si="187"/>
        <v>1.6736401673640166E-2</v>
      </c>
      <c r="I524" s="2"/>
    </row>
    <row r="525" spans="1:9" s="32" customFormat="1" ht="15" x14ac:dyDescent="0.2">
      <c r="A525" s="39"/>
      <c r="B525" s="29" t="s">
        <v>507</v>
      </c>
      <c r="C525" s="7">
        <v>4</v>
      </c>
      <c r="D525" s="7">
        <v>3</v>
      </c>
      <c r="E525" s="31">
        <f t="shared" si="191"/>
        <v>1.8596001859600185E-3</v>
      </c>
      <c r="F525" s="31">
        <f t="shared" si="192"/>
        <v>1.9518542615484711E-3</v>
      </c>
      <c r="G525" s="11">
        <f t="shared" si="184"/>
        <v>-0.25</v>
      </c>
      <c r="H525" s="25">
        <f t="shared" si="187"/>
        <v>-4.6490004649000463E-4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20</v>
      </c>
      <c r="D527" s="7">
        <v>10</v>
      </c>
      <c r="E527" s="31">
        <f t="shared" si="191"/>
        <v>9.2980009298000935E-3</v>
      </c>
      <c r="F527" s="31">
        <f t="shared" si="192"/>
        <v>6.5061808718282366E-3</v>
      </c>
      <c r="G527" s="11">
        <f t="shared" si="184"/>
        <v>-0.5</v>
      </c>
      <c r="H527" s="25">
        <f t="shared" si="187"/>
        <v>-4.6490004649000468E-3</v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10</v>
      </c>
      <c r="E528" s="31" t="str">
        <f t="shared" si="191"/>
        <v/>
      </c>
      <c r="F528" s="31">
        <f t="shared" si="192"/>
        <v>6.5061808718282366E-3</v>
      </c>
      <c r="G528" s="11">
        <f t="shared" si="184"/>
        <v>1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2</v>
      </c>
      <c r="D533" s="7">
        <v>0</v>
      </c>
      <c r="E533" s="31">
        <f t="shared" si="191"/>
        <v>9.2980009298000927E-4</v>
      </c>
      <c r="F533" s="31" t="str">
        <f t="shared" si="192"/>
        <v/>
      </c>
      <c r="G533" s="11">
        <f t="shared" si="184"/>
        <v>-1</v>
      </c>
      <c r="H533" s="25">
        <f t="shared" si="187"/>
        <v>-9.2980009298000927E-4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10</v>
      </c>
      <c r="D537" s="7">
        <v>8</v>
      </c>
      <c r="E537" s="31">
        <f t="shared" si="191"/>
        <v>4.6490004649000468E-3</v>
      </c>
      <c r="F537" s="31">
        <f t="shared" si="192"/>
        <v>5.2049446974625898E-3</v>
      </c>
      <c r="G537" s="11">
        <f t="shared" si="184"/>
        <v>-0.2</v>
      </c>
      <c r="H537" s="25">
        <f t="shared" si="187"/>
        <v>-9.2980009298000937E-4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2</v>
      </c>
      <c r="D539" s="7">
        <v>0</v>
      </c>
      <c r="E539" s="31">
        <f t="shared" si="191"/>
        <v>9.2980009298000927E-4</v>
      </c>
      <c r="F539" s="31" t="str">
        <f t="shared" si="192"/>
        <v/>
      </c>
      <c r="G539" s="11">
        <f t="shared" si="184"/>
        <v>-1</v>
      </c>
      <c r="H539" s="25">
        <f t="shared" si="187"/>
        <v>-9.2980009298000927E-4</v>
      </c>
      <c r="I539" s="2"/>
    </row>
    <row r="540" spans="1:9" s="32" customFormat="1" ht="30" x14ac:dyDescent="0.2">
      <c r="A540" s="39"/>
      <c r="B540" s="29" t="s">
        <v>508</v>
      </c>
      <c r="C540" s="7">
        <v>1</v>
      </c>
      <c r="D540" s="7">
        <v>6</v>
      </c>
      <c r="E540" s="31">
        <f t="shared" si="191"/>
        <v>4.6490004649000463E-4</v>
      </c>
      <c r="F540" s="31">
        <f t="shared" si="192"/>
        <v>3.9037085230969422E-3</v>
      </c>
      <c r="G540" s="11">
        <f t="shared" si="184"/>
        <v>5</v>
      </c>
      <c r="H540" s="25">
        <f t="shared" si="187"/>
        <v>2.3245002324500229E-3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1</v>
      </c>
      <c r="E541" s="31" t="str">
        <f t="shared" si="191"/>
        <v/>
      </c>
      <c r="F541" s="31">
        <f t="shared" si="192"/>
        <v>6.5061808718282373E-4</v>
      </c>
      <c r="G541" s="11">
        <f t="shared" si="184"/>
        <v>1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24</v>
      </c>
      <c r="D542" s="7">
        <v>10</v>
      </c>
      <c r="E542" s="31">
        <f t="shared" si="191"/>
        <v>1.1157601115760111E-2</v>
      </c>
      <c r="F542" s="31">
        <f t="shared" si="192"/>
        <v>6.5061808718282366E-3</v>
      </c>
      <c r="G542" s="11">
        <f t="shared" ref="G542:G564" si="193">+IF(AND(C542=0,D542=0)," ",IF(C542=0,1,IF(D542=0,-1,(D542-C542)/C542)))</f>
        <v>-0.58333333333333337</v>
      </c>
      <c r="H542" s="25">
        <f t="shared" si="187"/>
        <v>-6.5086006508600653E-3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1</v>
      </c>
      <c r="D544" s="7">
        <v>0</v>
      </c>
      <c r="E544" s="31">
        <f t="shared" si="191"/>
        <v>4.6490004649000463E-4</v>
      </c>
      <c r="F544" s="31" t="str">
        <f t="shared" si="192"/>
        <v/>
      </c>
      <c r="G544" s="11">
        <f t="shared" si="193"/>
        <v>-1</v>
      </c>
      <c r="H544" s="25">
        <f t="shared" si="187"/>
        <v>-4.6490004649000463E-4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14</v>
      </c>
      <c r="D547" s="7">
        <v>14</v>
      </c>
      <c r="E547" s="31">
        <f t="shared" si="191"/>
        <v>6.5086006508600653E-3</v>
      </c>
      <c r="F547" s="31">
        <f t="shared" si="192"/>
        <v>9.108653220559532E-3</v>
      </c>
      <c r="G547" s="11">
        <f t="shared" si="193"/>
        <v>0</v>
      </c>
      <c r="H547" s="25">
        <f t="shared" si="187"/>
        <v>0</v>
      </c>
      <c r="I547" s="2"/>
    </row>
    <row r="548" spans="1:9" s="32" customFormat="1" ht="15" x14ac:dyDescent="0.2">
      <c r="A548" s="39"/>
      <c r="B548" s="29" t="s">
        <v>142</v>
      </c>
      <c r="C548" s="7">
        <v>3</v>
      </c>
      <c r="D548" s="7">
        <v>2</v>
      </c>
      <c r="E548" s="31">
        <f t="shared" si="191"/>
        <v>1.3947001394700139E-3</v>
      </c>
      <c r="F548" s="31">
        <f t="shared" si="192"/>
        <v>1.3012361743656475E-3</v>
      </c>
      <c r="G548" s="11">
        <f t="shared" si="193"/>
        <v>-0.33333333333333331</v>
      </c>
      <c r="H548" s="25">
        <f t="shared" si="187"/>
        <v>-4.6490004649000463E-4</v>
      </c>
      <c r="I548" s="2"/>
    </row>
    <row r="549" spans="1:9" s="32" customFormat="1" ht="15" x14ac:dyDescent="0.2">
      <c r="A549" s="39"/>
      <c r="B549" s="29" t="s">
        <v>314</v>
      </c>
      <c r="C549" s="7">
        <v>17</v>
      </c>
      <c r="D549" s="7">
        <v>18</v>
      </c>
      <c r="E549" s="31">
        <f t="shared" si="191"/>
        <v>7.9033007903300794E-3</v>
      </c>
      <c r="F549" s="31">
        <f t="shared" si="192"/>
        <v>1.1711125569290826E-2</v>
      </c>
      <c r="G549" s="11">
        <f t="shared" si="193"/>
        <v>5.8823529411764705E-2</v>
      </c>
      <c r="H549" s="25">
        <f t="shared" si="187"/>
        <v>4.6490004649000469E-4</v>
      </c>
      <c r="I549" s="2"/>
    </row>
    <row r="550" spans="1:9" s="32" customFormat="1" ht="15" x14ac:dyDescent="0.2">
      <c r="A550" s="39"/>
      <c r="B550" s="29" t="s">
        <v>551</v>
      </c>
      <c r="C550" s="7">
        <v>7</v>
      </c>
      <c r="D550" s="7">
        <v>1</v>
      </c>
      <c r="E550" s="31">
        <f t="shared" ref="E550" si="194">+IF(C550=0,"",C550/C$345)</f>
        <v>3.2543003254300326E-3</v>
      </c>
      <c r="F550" s="31">
        <f t="shared" ref="F550" si="195">+IF(D550=0,"",D550/D$345)</f>
        <v>6.5061808718282373E-4</v>
      </c>
      <c r="G550" s="11">
        <f t="shared" si="193"/>
        <v>-0.8571428571428571</v>
      </c>
      <c r="H550" s="25">
        <f t="shared" ref="H550" si="196">+IF(OR(AND(E550=""),(G550="")),"",E550*G550)</f>
        <v>-2.7894002789400278E-3</v>
      </c>
      <c r="I550" s="2"/>
    </row>
    <row r="551" spans="1:9" s="32" customFormat="1" ht="15" x14ac:dyDescent="0.2">
      <c r="A551" s="39"/>
      <c r="B551" s="29" t="s">
        <v>131</v>
      </c>
      <c r="C551" s="7">
        <v>21</v>
      </c>
      <c r="D551" s="7">
        <v>10</v>
      </c>
      <c r="E551" s="31">
        <f>+IF(C551=0,"",C551/C$345)</f>
        <v>9.7629009762900971E-3</v>
      </c>
      <c r="F551" s="31">
        <f>+IF(D551=0,"",D551/D$345)</f>
        <v>6.5061808718282366E-3</v>
      </c>
      <c r="G551" s="11">
        <f t="shared" si="193"/>
        <v>-0.52380952380952384</v>
      </c>
      <c r="H551" s="25">
        <f t="shared" si="187"/>
        <v>-5.1139005113900512E-3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1</v>
      </c>
      <c r="E552" s="31" t="str">
        <f>+IF(C552=0,"",C552/C$345)</f>
        <v/>
      </c>
      <c r="F552" s="31">
        <f>+IF(D552=0,"",D552/D$345)</f>
        <v>6.5061808718282373E-4</v>
      </c>
      <c r="G552" s="11">
        <f t="shared" si="193"/>
        <v>1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17</v>
      </c>
      <c r="D554" s="7">
        <v>25</v>
      </c>
      <c r="E554" s="31">
        <f t="shared" si="197"/>
        <v>7.9033007903300794E-3</v>
      </c>
      <c r="F554" s="31">
        <f t="shared" si="198"/>
        <v>1.6265452179570591E-2</v>
      </c>
      <c r="G554" s="11">
        <f t="shared" si="193"/>
        <v>0.47058823529411764</v>
      </c>
      <c r="H554" s="25">
        <f t="shared" si="199"/>
        <v>3.7192003719200375E-3</v>
      </c>
      <c r="I554" s="2"/>
    </row>
    <row r="555" spans="1:9" s="32" customFormat="1" ht="15" x14ac:dyDescent="0.2">
      <c r="A555" s="39"/>
      <c r="B555" s="29" t="s">
        <v>132</v>
      </c>
      <c r="C555" s="7">
        <v>3</v>
      </c>
      <c r="D555" s="7">
        <v>0</v>
      </c>
      <c r="E555" s="31">
        <f t="shared" si="197"/>
        <v>1.3947001394700139E-3</v>
      </c>
      <c r="F555" s="31" t="str">
        <f t="shared" si="198"/>
        <v/>
      </c>
      <c r="G555" s="11">
        <f t="shared" si="193"/>
        <v>-1</v>
      </c>
      <c r="H555" s="25">
        <f t="shared" si="199"/>
        <v>-1.3947001394700139E-3</v>
      </c>
      <c r="I555" s="2"/>
    </row>
    <row r="556" spans="1:9" s="32" customFormat="1" ht="15" x14ac:dyDescent="0.2">
      <c r="A556" s="39"/>
      <c r="B556" s="29" t="s">
        <v>139</v>
      </c>
      <c r="C556" s="7">
        <v>21</v>
      </c>
      <c r="D556" s="7">
        <v>4</v>
      </c>
      <c r="E556" s="31">
        <f t="shared" si="197"/>
        <v>9.7629009762900971E-3</v>
      </c>
      <c r="F556" s="31">
        <f t="shared" si="198"/>
        <v>2.6024723487312949E-3</v>
      </c>
      <c r="G556" s="11">
        <f t="shared" si="193"/>
        <v>-0.80952380952380953</v>
      </c>
      <c r="H556" s="25">
        <f t="shared" si="199"/>
        <v>-7.9033007903300794E-3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1</v>
      </c>
      <c r="D558" s="7">
        <v>0</v>
      </c>
      <c r="E558" s="31">
        <f t="shared" si="197"/>
        <v>4.6490004649000463E-4</v>
      </c>
      <c r="F558" s="31" t="str">
        <f t="shared" si="198"/>
        <v/>
      </c>
      <c r="G558" s="11">
        <f t="shared" si="193"/>
        <v>-1</v>
      </c>
      <c r="H558" s="25">
        <f t="shared" si="199"/>
        <v>-4.6490004649000463E-4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2</v>
      </c>
      <c r="D560" s="7">
        <v>0</v>
      </c>
      <c r="E560" s="31">
        <f t="shared" si="197"/>
        <v>9.2980009298000927E-4</v>
      </c>
      <c r="F560" s="31" t="str">
        <f t="shared" si="198"/>
        <v/>
      </c>
      <c r="G560" s="11">
        <f t="shared" si="193"/>
        <v>-1</v>
      </c>
      <c r="H560" s="25">
        <f t="shared" si="199"/>
        <v>-9.2980009298000927E-4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683</v>
      </c>
      <c r="D570" s="52">
        <f>SUM(D571:D596)</f>
        <v>435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-0.36310395314787702</v>
      </c>
      <c r="H570" s="54">
        <f>+IF(OR(AND(E570=""),(G570="")),"",E570*G570)</f>
        <v>-0.36310395314787702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0</v>
      </c>
      <c r="E571" s="31" t="str">
        <f t="shared" si="200"/>
        <v/>
      </c>
      <c r="F571" s="31" t="str">
        <f t="shared" si="201"/>
        <v/>
      </c>
      <c r="G571" s="11" t="str">
        <f t="shared" ref="G571:G596" si="202">+IF(AND(C571=0,D571=0)," ",IF(C571=0,1,IF(D571=0,-1,(D571-C571)/C571)))</f>
        <v xml:space="preserve"> 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17</v>
      </c>
      <c r="D572" s="7">
        <v>6</v>
      </c>
      <c r="E572" s="31">
        <f t="shared" si="200"/>
        <v>2.4890190336749635E-2</v>
      </c>
      <c r="F572" s="31">
        <f t="shared" si="201"/>
        <v>1.3793103448275862E-2</v>
      </c>
      <c r="G572" s="11">
        <f t="shared" si="202"/>
        <v>-0.6470588235294118</v>
      </c>
      <c r="H572" s="25">
        <f t="shared" ref="H572:H596" si="203">+IF(OR(AND(E572=""),(G572="")),"",E572*G572)</f>
        <v>-1.6105417276720352E-2</v>
      </c>
      <c r="I572" s="2"/>
    </row>
    <row r="573" spans="1:9" s="32" customFormat="1" ht="15" x14ac:dyDescent="0.2">
      <c r="A573" s="39"/>
      <c r="B573" s="29" t="s">
        <v>584</v>
      </c>
      <c r="C573" s="7">
        <v>146</v>
      </c>
      <c r="D573" s="7">
        <v>143</v>
      </c>
      <c r="E573" s="31">
        <f t="shared" si="200"/>
        <v>0.21376281112737922</v>
      </c>
      <c r="F573" s="31">
        <f t="shared" si="201"/>
        <v>0.32873563218390806</v>
      </c>
      <c r="G573" s="11">
        <f t="shared" si="202"/>
        <v>-2.0547945205479451E-2</v>
      </c>
      <c r="H573" s="25">
        <f t="shared" si="203"/>
        <v>-4.3923865300146414E-3</v>
      </c>
      <c r="I573" s="2"/>
    </row>
    <row r="574" spans="1:9" s="32" customFormat="1" ht="15" x14ac:dyDescent="0.2">
      <c r="A574" s="39"/>
      <c r="B574" s="29" t="s">
        <v>323</v>
      </c>
      <c r="C574" s="7">
        <v>190</v>
      </c>
      <c r="D574" s="7">
        <v>63</v>
      </c>
      <c r="E574" s="31">
        <f t="shared" si="200"/>
        <v>0.27818448023426062</v>
      </c>
      <c r="F574" s="31">
        <f t="shared" si="201"/>
        <v>0.14482758620689656</v>
      </c>
      <c r="G574" s="11">
        <f t="shared" si="202"/>
        <v>-0.66842105263157892</v>
      </c>
      <c r="H574" s="25">
        <f t="shared" si="203"/>
        <v>-0.18594436310395315</v>
      </c>
      <c r="I574" s="2"/>
    </row>
    <row r="575" spans="1:9" s="32" customFormat="1" ht="15" x14ac:dyDescent="0.2">
      <c r="A575" s="39"/>
      <c r="B575" s="29" t="s">
        <v>145</v>
      </c>
      <c r="C575" s="7">
        <v>20</v>
      </c>
      <c r="D575" s="7">
        <v>0</v>
      </c>
      <c r="E575" s="31">
        <f t="shared" si="200"/>
        <v>2.9282576866764276E-2</v>
      </c>
      <c r="F575" s="31" t="str">
        <f t="shared" si="201"/>
        <v/>
      </c>
      <c r="G575" s="11">
        <f t="shared" si="202"/>
        <v>-1</v>
      </c>
      <c r="H575" s="25">
        <f t="shared" si="203"/>
        <v>-2.9282576866764276E-2</v>
      </c>
      <c r="I575" s="2"/>
    </row>
    <row r="576" spans="1:9" s="32" customFormat="1" ht="15" x14ac:dyDescent="0.2">
      <c r="A576" s="39"/>
      <c r="B576" s="29" t="s">
        <v>616</v>
      </c>
      <c r="C576" s="7">
        <v>18</v>
      </c>
      <c r="D576" s="7">
        <v>1</v>
      </c>
      <c r="E576" s="31">
        <f t="shared" si="200"/>
        <v>2.6354319180087848E-2</v>
      </c>
      <c r="F576" s="31">
        <f t="shared" si="201"/>
        <v>2.2988505747126436E-3</v>
      </c>
      <c r="G576" s="11">
        <f t="shared" si="202"/>
        <v>-0.94444444444444442</v>
      </c>
      <c r="H576" s="25">
        <f t="shared" si="203"/>
        <v>-2.4890190336749635E-2</v>
      </c>
      <c r="I576" s="2"/>
    </row>
    <row r="577" spans="1:9" s="32" customFormat="1" ht="15" x14ac:dyDescent="0.2">
      <c r="A577" s="39"/>
      <c r="B577" s="29" t="s">
        <v>146</v>
      </c>
      <c r="C577" s="7">
        <v>4</v>
      </c>
      <c r="D577" s="7">
        <v>3</v>
      </c>
      <c r="E577" s="31">
        <f t="shared" si="200"/>
        <v>5.8565153733528552E-3</v>
      </c>
      <c r="F577" s="31">
        <f t="shared" si="201"/>
        <v>6.8965517241379309E-3</v>
      </c>
      <c r="G577" s="11">
        <f t="shared" si="202"/>
        <v>-0.25</v>
      </c>
      <c r="H577" s="25">
        <f t="shared" si="203"/>
        <v>-1.4641288433382138E-3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13</v>
      </c>
      <c r="D579" s="7">
        <v>9</v>
      </c>
      <c r="E579" s="31">
        <f t="shared" si="200"/>
        <v>1.9033674963396779E-2</v>
      </c>
      <c r="F579" s="31">
        <f t="shared" si="201"/>
        <v>2.0689655172413793E-2</v>
      </c>
      <c r="G579" s="11">
        <f t="shared" si="202"/>
        <v>-0.30769230769230771</v>
      </c>
      <c r="H579" s="25">
        <f t="shared" si="203"/>
        <v>-5.8565153733528552E-3</v>
      </c>
      <c r="I579" s="2"/>
    </row>
    <row r="580" spans="1:9" s="32" customFormat="1" ht="15" x14ac:dyDescent="0.2">
      <c r="A580" s="39"/>
      <c r="B580" s="29" t="s">
        <v>513</v>
      </c>
      <c r="C580" s="7">
        <v>2</v>
      </c>
      <c r="D580" s="7">
        <v>2</v>
      </c>
      <c r="E580" s="31">
        <f t="shared" si="200"/>
        <v>2.9282576866764276E-3</v>
      </c>
      <c r="F580" s="31">
        <f t="shared" si="201"/>
        <v>4.5977011494252873E-3</v>
      </c>
      <c r="G580" s="11">
        <f t="shared" si="202"/>
        <v>0</v>
      </c>
      <c r="H580" s="25">
        <f t="shared" si="203"/>
        <v>0</v>
      </c>
      <c r="I580" s="2"/>
    </row>
    <row r="581" spans="1:9" s="32" customFormat="1" ht="15" x14ac:dyDescent="0.2">
      <c r="A581" s="39"/>
      <c r="B581" s="29" t="s">
        <v>543</v>
      </c>
      <c r="C581" s="7">
        <v>68</v>
      </c>
      <c r="D581" s="7">
        <v>77</v>
      </c>
      <c r="E581" s="31">
        <f t="shared" ref="E581" si="204">+IF(C581=0,"",C581/C$570)</f>
        <v>9.9560761346998539E-2</v>
      </c>
      <c r="F581" s="31">
        <f t="shared" ref="F581" si="205">+IF(D581=0,"",D581/D$570)</f>
        <v>0.17701149425287357</v>
      </c>
      <c r="G581" s="11">
        <f t="shared" si="202"/>
        <v>0.13235294117647059</v>
      </c>
      <c r="H581" s="25">
        <f t="shared" ref="H581" si="206">+IF(OR(AND(E581=""),(G581="")),"",E581*G581)</f>
        <v>1.3177159590043924E-2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0</v>
      </c>
      <c r="E585" s="31" t="str">
        <f t="shared" si="210"/>
        <v/>
      </c>
      <c r="F585" s="31" t="str">
        <f t="shared" si="211"/>
        <v/>
      </c>
      <c r="G585" s="11" t="str">
        <f t="shared" si="202"/>
        <v xml:space="preserve"> 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5</v>
      </c>
      <c r="E586" s="31" t="str">
        <f t="shared" si="210"/>
        <v/>
      </c>
      <c r="F586" s="31">
        <f t="shared" si="211"/>
        <v>1.1494252873563218E-2</v>
      </c>
      <c r="G586" s="11">
        <f t="shared" si="202"/>
        <v>1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185</v>
      </c>
      <c r="D587" s="7">
        <v>104</v>
      </c>
      <c r="E587" s="31">
        <f t="shared" si="210"/>
        <v>0.27086383601756953</v>
      </c>
      <c r="F587" s="31">
        <f t="shared" si="211"/>
        <v>0.23908045977011494</v>
      </c>
      <c r="G587" s="11">
        <f t="shared" si="202"/>
        <v>-0.43783783783783786</v>
      </c>
      <c r="H587" s="25">
        <f t="shared" si="203"/>
        <v>-0.11859443631039532</v>
      </c>
      <c r="I587" s="2"/>
    </row>
    <row r="588" spans="1:9" s="32" customFormat="1" ht="15" x14ac:dyDescent="0.2">
      <c r="A588" s="39"/>
      <c r="B588" s="29" t="s">
        <v>149</v>
      </c>
      <c r="C588" s="7">
        <v>14</v>
      </c>
      <c r="D588" s="7">
        <v>11</v>
      </c>
      <c r="E588" s="31">
        <f t="shared" si="210"/>
        <v>2.0497803806734993E-2</v>
      </c>
      <c r="F588" s="31">
        <f t="shared" si="211"/>
        <v>2.528735632183908E-2</v>
      </c>
      <c r="G588" s="11">
        <f t="shared" si="202"/>
        <v>-0.21428571428571427</v>
      </c>
      <c r="H588" s="25">
        <f t="shared" si="203"/>
        <v>-4.3923865300146414E-3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4</v>
      </c>
      <c r="E589" s="31" t="str">
        <f t="shared" si="210"/>
        <v/>
      </c>
      <c r="F589" s="31">
        <f t="shared" si="211"/>
        <v>9.1954022988505746E-3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2</v>
      </c>
      <c r="D590" s="7">
        <v>4</v>
      </c>
      <c r="E590" s="31">
        <f t="shared" si="210"/>
        <v>2.9282576866764276E-3</v>
      </c>
      <c r="F590" s="31">
        <f t="shared" si="211"/>
        <v>9.1954022988505746E-3</v>
      </c>
      <c r="G590" s="11">
        <f t="shared" si="202"/>
        <v>1</v>
      </c>
      <c r="H590" s="25">
        <f t="shared" si="203"/>
        <v>2.9282576866764276E-3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3</v>
      </c>
      <c r="E592" s="31" t="str">
        <f t="shared" si="210"/>
        <v/>
      </c>
      <c r="F592" s="31">
        <f t="shared" si="211"/>
        <v>6.8965517241379309E-3</v>
      </c>
      <c r="G592" s="11">
        <f t="shared" si="202"/>
        <v>1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4</v>
      </c>
      <c r="D595" s="7">
        <v>0</v>
      </c>
      <c r="E595" s="31">
        <f t="shared" si="210"/>
        <v>5.8565153733528552E-3</v>
      </c>
      <c r="F595" s="31" t="str">
        <f t="shared" si="211"/>
        <v/>
      </c>
      <c r="G595" s="11">
        <f t="shared" si="202"/>
        <v>-1</v>
      </c>
      <c r="H595" s="25">
        <f t="shared" si="203"/>
        <v>-5.8565153733528552E-3</v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412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349</v>
      </c>
      <c r="C8" s="52">
        <f>+C18+C74+C169+C345+C570</f>
        <v>38642</v>
      </c>
      <c r="D8" s="52">
        <f>+D18+D74+D169+D345+D570</f>
        <v>41791</v>
      </c>
      <c r="E8" s="53">
        <f>+C8/C$8</f>
        <v>1</v>
      </c>
      <c r="F8" s="53">
        <f>+D8/D$8</f>
        <v>1</v>
      </c>
      <c r="G8" s="53">
        <f>+(D8-C8)/C8</f>
        <v>8.1491641219398586E-2</v>
      </c>
      <c r="H8" s="54">
        <f>+E8*G8</f>
        <v>8.1491641219398586E-2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429</v>
      </c>
      <c r="D9" s="24">
        <f>+D18</f>
        <v>343</v>
      </c>
      <c r="E9" s="25">
        <f t="shared" ref="E9:E13" si="0">C9/$C$8</f>
        <v>1.1101909839035246E-2</v>
      </c>
      <c r="F9" s="25">
        <f>D9/$D$8</f>
        <v>8.2075087937594216E-3</v>
      </c>
      <c r="G9" s="11">
        <f>+IF(OR(AND(D9=0),(C9=0)),"0",((D9-C9)/C9))</f>
        <v>-0.20046620046620048</v>
      </c>
      <c r="H9" s="13">
        <f>+IF(OR(AND(E9=""),(G9="")),"",E9*G9)</f>
        <v>-2.2255576833497231E-3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3287</v>
      </c>
      <c r="D10" s="24">
        <f>+D74</f>
        <v>3844</v>
      </c>
      <c r="E10" s="25">
        <f t="shared" si="0"/>
        <v>8.5062884943843481E-2</v>
      </c>
      <c r="F10" s="25">
        <f>D10/$D$8</f>
        <v>9.1981527123064774E-2</v>
      </c>
      <c r="G10" s="11">
        <f>+IF(OR(AND(D10=0),(C10=0)),"0",((D10-C10)/C10))</f>
        <v>0.16945543048372377</v>
      </c>
      <c r="H10" s="13">
        <f>+IF(OR(AND(E10=""),(G10="")),"",E10*G10)</f>
        <v>1.4414367786346463E-2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5312</v>
      </c>
      <c r="D11" s="24">
        <f>+D169</f>
        <v>8758</v>
      </c>
      <c r="E11" s="25">
        <f t="shared" si="0"/>
        <v>0.13746700481341545</v>
      </c>
      <c r="F11" s="25">
        <f>D11/$D$8</f>
        <v>0.20956665310712833</v>
      </c>
      <c r="G11" s="11">
        <f>+IF(OR(AND(D11=0),(C11=0)),"0",((D11-C11)/C11))</f>
        <v>0.64871987951807231</v>
      </c>
      <c r="H11" s="13">
        <f>+IF(OR(AND(E11=""),(G11="")),"",E11*G11)</f>
        <v>8.9177578800269136E-2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22611</v>
      </c>
      <c r="D12" s="24">
        <f>+D345</f>
        <v>22181</v>
      </c>
      <c r="E12" s="25">
        <f t="shared" si="0"/>
        <v>0.58514052067698363</v>
      </c>
      <c r="F12" s="25">
        <f>D12/$D$8</f>
        <v>0.53076021152879804</v>
      </c>
      <c r="G12" s="11">
        <f>+IF(OR(AND(D12=0),(C12=0)),"0",((D12-C12)/C12))</f>
        <v>-1.9017292468267659E-2</v>
      </c>
      <c r="H12" s="13">
        <f>+IF(OR(AND(E12=""),(G12="")),"",E12*G12)</f>
        <v>-1.1127788416748618E-2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7003</v>
      </c>
      <c r="D13" s="24">
        <f>+D570</f>
        <v>6665</v>
      </c>
      <c r="E13" s="25">
        <f t="shared" si="0"/>
        <v>0.18122767972672221</v>
      </c>
      <c r="F13" s="25">
        <f>D13/$D$8</f>
        <v>0.15948409944724939</v>
      </c>
      <c r="G13" s="11">
        <f>+IF(OR(AND(D13=0),(C13=0)),"0",((D13-C13)/C13))</f>
        <v>-4.8265029273168641E-2</v>
      </c>
      <c r="H13" s="13">
        <f>+IF(OR(AND(E13=""),(G13="")),"",E13*G13)</f>
        <v>-8.7469592671186782E-3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429</v>
      </c>
      <c r="D18" s="52">
        <f>SUM(D19:D68)</f>
        <v>343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-0.20046620046620048</v>
      </c>
      <c r="H18" s="54">
        <f>+IF(OR(AND(E18=""),(G18="")),"",E18*G18)</f>
        <v>-0.20046620046620048</v>
      </c>
    </row>
    <row r="19" spans="1:9" ht="15" x14ac:dyDescent="0.2">
      <c r="B19" s="5" t="s">
        <v>0</v>
      </c>
      <c r="C19" s="7">
        <v>0</v>
      </c>
      <c r="D19" s="7">
        <v>1</v>
      </c>
      <c r="E19" s="10" t="str">
        <f>+IF(C19=0,"",C19/C$18)</f>
        <v/>
      </c>
      <c r="F19" s="10">
        <f>+IF(D19=0,"",D19/D$18)</f>
        <v>2.9154518950437317E-3</v>
      </c>
      <c r="G19" s="11">
        <f>+IF(AND(C19=0,D19=0)," ",IF(C19=0,1,IF(D19=0,-1,(D19-C19)/C19)))</f>
        <v>1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1</v>
      </c>
      <c r="D20" s="7">
        <v>1</v>
      </c>
      <c r="E20" s="10">
        <f t="shared" ref="E20:E68" si="1">+IF(C20=0,"",C20/C$18)</f>
        <v>2.331002331002331E-3</v>
      </c>
      <c r="F20" s="10">
        <f t="shared" ref="F20:F68" si="2">+IF(D20=0,"",D20/D$18)</f>
        <v>2.9154518950437317E-3</v>
      </c>
      <c r="G20" s="11">
        <f t="shared" ref="G20:G68" si="3">+IF(AND(C20=0,D20=0)," ",IF(C20=0,1,IF(D20=0,-1,(D20-C20)/C20)))</f>
        <v>0</v>
      </c>
      <c r="H20" s="13">
        <f t="shared" ref="H20:H68" si="4">+IF(OR(AND(E20=""),(G20="")),"",E20*G20)</f>
        <v>0</v>
      </c>
    </row>
    <row r="21" spans="1:9" ht="30" x14ac:dyDescent="0.2">
      <c r="B21" s="5" t="s">
        <v>1</v>
      </c>
      <c r="C21" s="7">
        <v>5</v>
      </c>
      <c r="D21" s="7">
        <v>0</v>
      </c>
      <c r="E21" s="10">
        <f t="shared" si="1"/>
        <v>1.1655011655011656E-2</v>
      </c>
      <c r="F21" s="10" t="str">
        <f t="shared" si="2"/>
        <v/>
      </c>
      <c r="G21" s="11">
        <f t="shared" si="3"/>
        <v>-1</v>
      </c>
      <c r="H21" s="13">
        <f t="shared" si="4"/>
        <v>-1.1655011655011656E-2</v>
      </c>
    </row>
    <row r="22" spans="1:9" ht="30" x14ac:dyDescent="0.2">
      <c r="B22" s="5" t="s">
        <v>419</v>
      </c>
      <c r="C22" s="7">
        <v>2</v>
      </c>
      <c r="D22" s="7">
        <v>17</v>
      </c>
      <c r="E22" s="10">
        <f t="shared" si="1"/>
        <v>4.662004662004662E-3</v>
      </c>
      <c r="F22" s="10">
        <f t="shared" si="2"/>
        <v>4.9562682215743441E-2</v>
      </c>
      <c r="G22" s="11">
        <f t="shared" si="3"/>
        <v>7.5</v>
      </c>
      <c r="H22" s="13">
        <f t="shared" si="4"/>
        <v>3.4965034965034968E-2</v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2.331002331002331E-3</v>
      </c>
      <c r="F23" s="10" t="str">
        <f t="shared" si="2"/>
        <v/>
      </c>
      <c r="G23" s="11">
        <f t="shared" si="3"/>
        <v>-1</v>
      </c>
      <c r="H23" s="13">
        <f t="shared" si="4"/>
        <v>-2.331002331002331E-3</v>
      </c>
    </row>
    <row r="24" spans="1:9" ht="30" x14ac:dyDescent="0.2">
      <c r="B24" s="5" t="s">
        <v>154</v>
      </c>
      <c r="C24" s="7">
        <v>5</v>
      </c>
      <c r="D24" s="7">
        <v>0</v>
      </c>
      <c r="E24" s="10">
        <f t="shared" si="1"/>
        <v>1.1655011655011656E-2</v>
      </c>
      <c r="F24" s="10" t="str">
        <f t="shared" si="2"/>
        <v/>
      </c>
      <c r="G24" s="11">
        <f t="shared" si="3"/>
        <v>-1</v>
      </c>
      <c r="H24" s="13">
        <f t="shared" si="4"/>
        <v>-1.1655011655011656E-2</v>
      </c>
    </row>
    <row r="25" spans="1:9" s="32" customFormat="1" ht="15" x14ac:dyDescent="0.2">
      <c r="A25" s="39"/>
      <c r="B25" s="29" t="s">
        <v>515</v>
      </c>
      <c r="C25" s="7">
        <v>6</v>
      </c>
      <c r="D25" s="7">
        <v>1</v>
      </c>
      <c r="E25" s="40">
        <f t="shared" ref="E25" si="5">+IF(C25=0,"",C25/C$18)</f>
        <v>1.3986013986013986E-2</v>
      </c>
      <c r="F25" s="40">
        <f t="shared" ref="F25" si="6">+IF(D25=0,"",D25/D$18)</f>
        <v>2.9154518950437317E-3</v>
      </c>
      <c r="G25" s="11">
        <f t="shared" si="3"/>
        <v>-0.83333333333333337</v>
      </c>
      <c r="H25" s="25">
        <f t="shared" ref="H25" si="7">+IF(OR(AND(E25=""),(G25="")),"",E25*G25)</f>
        <v>-1.1655011655011656E-2</v>
      </c>
      <c r="I25" s="2"/>
    </row>
    <row r="26" spans="1:9" ht="15" x14ac:dyDescent="0.2">
      <c r="B26" s="5" t="s">
        <v>2</v>
      </c>
      <c r="C26" s="7">
        <v>14</v>
      </c>
      <c r="D26" s="7">
        <v>12</v>
      </c>
      <c r="E26" s="10">
        <f t="shared" si="1"/>
        <v>3.2634032634032632E-2</v>
      </c>
      <c r="F26" s="10">
        <f t="shared" si="2"/>
        <v>3.4985422740524783E-2</v>
      </c>
      <c r="G26" s="11">
        <f t="shared" si="3"/>
        <v>-0.14285714285714285</v>
      </c>
      <c r="H26" s="13">
        <f t="shared" si="4"/>
        <v>-4.6620046620046611E-3</v>
      </c>
    </row>
    <row r="27" spans="1:9" ht="15" x14ac:dyDescent="0.2">
      <c r="B27" s="5" t="s">
        <v>559</v>
      </c>
      <c r="C27" s="7">
        <v>5</v>
      </c>
      <c r="D27" s="7">
        <v>0</v>
      </c>
      <c r="E27" s="10">
        <f t="shared" si="1"/>
        <v>1.1655011655011656E-2</v>
      </c>
      <c r="F27" s="10" t="str">
        <f t="shared" si="2"/>
        <v/>
      </c>
      <c r="G27" s="11">
        <f t="shared" si="3"/>
        <v>-1</v>
      </c>
      <c r="H27" s="13">
        <f t="shared" si="4"/>
        <v>-1.1655011655011656E-2</v>
      </c>
    </row>
    <row r="28" spans="1:9" ht="15" x14ac:dyDescent="0.2">
      <c r="B28" s="5" t="s">
        <v>3</v>
      </c>
      <c r="C28" s="7">
        <v>9</v>
      </c>
      <c r="D28" s="7">
        <v>8</v>
      </c>
      <c r="E28" s="10">
        <f t="shared" si="1"/>
        <v>2.097902097902098E-2</v>
      </c>
      <c r="F28" s="10">
        <f t="shared" si="2"/>
        <v>2.3323615160349854E-2</v>
      </c>
      <c r="G28" s="11">
        <f t="shared" si="3"/>
        <v>-0.1111111111111111</v>
      </c>
      <c r="H28" s="13">
        <f t="shared" si="4"/>
        <v>-2.331002331002331E-3</v>
      </c>
    </row>
    <row r="29" spans="1:9" ht="15" x14ac:dyDescent="0.2">
      <c r="B29" s="5" t="s">
        <v>5</v>
      </c>
      <c r="C29" s="7">
        <v>87</v>
      </c>
      <c r="D29" s="7">
        <v>97</v>
      </c>
      <c r="E29" s="10">
        <f t="shared" si="1"/>
        <v>0.20279720279720279</v>
      </c>
      <c r="F29" s="10">
        <f t="shared" si="2"/>
        <v>0.28279883381924198</v>
      </c>
      <c r="G29" s="11">
        <f t="shared" si="3"/>
        <v>0.11494252873563218</v>
      </c>
      <c r="H29" s="13">
        <f t="shared" si="4"/>
        <v>2.3310023310023308E-2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0">
        <f t="shared" si="1"/>
        <v>4.662004662004662E-3</v>
      </c>
      <c r="F31" s="10" t="str">
        <f t="shared" si="2"/>
        <v/>
      </c>
      <c r="G31" s="11">
        <f t="shared" si="3"/>
        <v>-1</v>
      </c>
      <c r="H31" s="13">
        <f t="shared" si="4"/>
        <v>-4.662004662004662E-3</v>
      </c>
    </row>
    <row r="32" spans="1:9" ht="15" x14ac:dyDescent="0.2">
      <c r="B32" s="5" t="s">
        <v>4</v>
      </c>
      <c r="C32" s="7">
        <v>1</v>
      </c>
      <c r="D32" s="7">
        <v>1</v>
      </c>
      <c r="E32" s="10">
        <f t="shared" si="1"/>
        <v>2.331002331002331E-3</v>
      </c>
      <c r="F32" s="10">
        <f t="shared" si="2"/>
        <v>2.9154518950437317E-3</v>
      </c>
      <c r="G32" s="11">
        <f t="shared" si="3"/>
        <v>0</v>
      </c>
      <c r="H32" s="13">
        <f t="shared" si="4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10</v>
      </c>
      <c r="D35" s="7">
        <v>21</v>
      </c>
      <c r="E35" s="10">
        <f t="shared" si="1"/>
        <v>2.3310023310023312E-2</v>
      </c>
      <c r="F35" s="10">
        <f t="shared" si="2"/>
        <v>6.1224489795918366E-2</v>
      </c>
      <c r="G35" s="11">
        <f t="shared" si="3"/>
        <v>1.1000000000000001</v>
      </c>
      <c r="H35" s="13">
        <f t="shared" si="4"/>
        <v>2.5641025641025644E-2</v>
      </c>
    </row>
    <row r="36" spans="2:8" ht="15" x14ac:dyDescent="0.2">
      <c r="B36" s="5" t="s">
        <v>159</v>
      </c>
      <c r="C36" s="7">
        <v>0</v>
      </c>
      <c r="D36" s="7">
        <v>1</v>
      </c>
      <c r="E36" s="10" t="str">
        <f t="shared" si="1"/>
        <v/>
      </c>
      <c r="F36" s="10">
        <f t="shared" si="2"/>
        <v>2.9154518950437317E-3</v>
      </c>
      <c r="G36" s="11">
        <f t="shared" si="3"/>
        <v>1</v>
      </c>
      <c r="H36" s="13" t="str">
        <f t="shared" si="4"/>
        <v/>
      </c>
    </row>
    <row r="37" spans="2:8" ht="15" x14ac:dyDescent="0.2">
      <c r="B37" s="5" t="s">
        <v>160</v>
      </c>
      <c r="C37" s="7">
        <v>3</v>
      </c>
      <c r="D37" s="7">
        <v>0</v>
      </c>
      <c r="E37" s="10">
        <f t="shared" si="1"/>
        <v>6.993006993006993E-3</v>
      </c>
      <c r="F37" s="10" t="str">
        <f t="shared" si="2"/>
        <v/>
      </c>
      <c r="G37" s="11">
        <f t="shared" si="3"/>
        <v>-1</v>
      </c>
      <c r="H37" s="13">
        <f t="shared" si="4"/>
        <v>-6.993006993006993E-3</v>
      </c>
    </row>
    <row r="38" spans="2:8" ht="15" x14ac:dyDescent="0.2">
      <c r="B38" s="5" t="s">
        <v>7</v>
      </c>
      <c r="C38" s="7">
        <v>18</v>
      </c>
      <c r="D38" s="7">
        <v>7</v>
      </c>
      <c r="E38" s="10">
        <f t="shared" si="1"/>
        <v>4.195804195804196E-2</v>
      </c>
      <c r="F38" s="10">
        <f t="shared" si="2"/>
        <v>2.0408163265306121E-2</v>
      </c>
      <c r="G38" s="11">
        <f t="shared" si="3"/>
        <v>-0.61111111111111116</v>
      </c>
      <c r="H38" s="13">
        <f t="shared" si="4"/>
        <v>-2.5641025641025644E-2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2</v>
      </c>
      <c r="D41" s="7">
        <v>0</v>
      </c>
      <c r="E41" s="10">
        <f t="shared" si="1"/>
        <v>4.662004662004662E-3</v>
      </c>
      <c r="F41" s="10" t="str">
        <f t="shared" si="2"/>
        <v/>
      </c>
      <c r="G41" s="11">
        <f t="shared" si="3"/>
        <v>-1</v>
      </c>
      <c r="H41" s="13">
        <f t="shared" si="4"/>
        <v>-4.662004662004662E-3</v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7</v>
      </c>
      <c r="D43" s="7">
        <v>64</v>
      </c>
      <c r="E43" s="10">
        <f t="shared" si="1"/>
        <v>1.6317016317016316E-2</v>
      </c>
      <c r="F43" s="10">
        <f t="shared" si="2"/>
        <v>0.18658892128279883</v>
      </c>
      <c r="G43" s="11">
        <f t="shared" si="3"/>
        <v>8.1428571428571423</v>
      </c>
      <c r="H43" s="13">
        <f t="shared" si="4"/>
        <v>0.13286713286713286</v>
      </c>
    </row>
    <row r="44" spans="2:8" ht="15" x14ac:dyDescent="0.2">
      <c r="B44" s="5" t="s">
        <v>166</v>
      </c>
      <c r="C44" s="7">
        <v>13</v>
      </c>
      <c r="D44" s="7">
        <v>5</v>
      </c>
      <c r="E44" s="10">
        <f t="shared" si="1"/>
        <v>3.0303030303030304E-2</v>
      </c>
      <c r="F44" s="10">
        <f t="shared" si="2"/>
        <v>1.4577259475218658E-2</v>
      </c>
      <c r="G44" s="11">
        <f t="shared" si="3"/>
        <v>-0.61538461538461542</v>
      </c>
      <c r="H44" s="13">
        <f t="shared" si="4"/>
        <v>-1.8648018648018648E-2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2</v>
      </c>
      <c r="D47" s="7">
        <v>3</v>
      </c>
      <c r="E47" s="10">
        <f t="shared" si="1"/>
        <v>4.662004662004662E-3</v>
      </c>
      <c r="F47" s="10">
        <f t="shared" si="2"/>
        <v>8.7463556851311956E-3</v>
      </c>
      <c r="G47" s="11">
        <f t="shared" si="3"/>
        <v>0.5</v>
      </c>
      <c r="H47" s="13">
        <f t="shared" si="4"/>
        <v>2.331002331002331E-3</v>
      </c>
    </row>
    <row r="48" spans="2:8" ht="15" x14ac:dyDescent="0.2">
      <c r="B48" s="5" t="s">
        <v>560</v>
      </c>
      <c r="C48" s="7">
        <v>3</v>
      </c>
      <c r="D48" s="7">
        <v>0</v>
      </c>
      <c r="E48" s="10">
        <f t="shared" si="1"/>
        <v>6.993006993006993E-3</v>
      </c>
      <c r="F48" s="10" t="str">
        <f t="shared" si="2"/>
        <v/>
      </c>
      <c r="G48" s="11">
        <f t="shared" si="3"/>
        <v>-1</v>
      </c>
      <c r="H48" s="13">
        <f t="shared" si="4"/>
        <v>-6.993006993006993E-3</v>
      </c>
    </row>
    <row r="49" spans="1:9" ht="15" x14ac:dyDescent="0.2">
      <c r="B49" s="5" t="s">
        <v>9</v>
      </c>
      <c r="C49" s="7">
        <v>98</v>
      </c>
      <c r="D49" s="7">
        <v>41</v>
      </c>
      <c r="E49" s="10">
        <f t="shared" si="1"/>
        <v>0.22843822843822845</v>
      </c>
      <c r="F49" s="10">
        <f t="shared" si="2"/>
        <v>0.119533527696793</v>
      </c>
      <c r="G49" s="11">
        <f t="shared" si="3"/>
        <v>-0.58163265306122447</v>
      </c>
      <c r="H49" s="13">
        <f t="shared" si="4"/>
        <v>-0.13286713286713286</v>
      </c>
    </row>
    <row r="50" spans="1:9" ht="15" x14ac:dyDescent="0.2">
      <c r="B50" s="5" t="s">
        <v>561</v>
      </c>
      <c r="C50" s="7">
        <v>1</v>
      </c>
      <c r="D50" s="7">
        <v>0</v>
      </c>
      <c r="E50" s="10">
        <f t="shared" si="1"/>
        <v>2.331002331002331E-3</v>
      </c>
      <c r="F50" s="10" t="str">
        <f t="shared" si="2"/>
        <v/>
      </c>
      <c r="G50" s="11">
        <f t="shared" si="3"/>
        <v>-1</v>
      </c>
      <c r="H50" s="13">
        <f t="shared" si="4"/>
        <v>-2.331002331002331E-3</v>
      </c>
    </row>
    <row r="51" spans="1:9" ht="15" x14ac:dyDescent="0.2">
      <c r="B51" s="5" t="s">
        <v>12</v>
      </c>
      <c r="C51" s="7">
        <v>1</v>
      </c>
      <c r="D51" s="7">
        <v>0</v>
      </c>
      <c r="E51" s="10">
        <f t="shared" si="1"/>
        <v>2.331002331002331E-3</v>
      </c>
      <c r="F51" s="10" t="str">
        <f t="shared" si="2"/>
        <v/>
      </c>
      <c r="G51" s="11">
        <f t="shared" si="3"/>
        <v>-1</v>
      </c>
      <c r="H51" s="13">
        <f t="shared" si="4"/>
        <v>-2.331002331002331E-3</v>
      </c>
    </row>
    <row r="52" spans="1:9" ht="15" x14ac:dyDescent="0.2">
      <c r="B52" s="5" t="s">
        <v>11</v>
      </c>
      <c r="C52" s="7">
        <v>0</v>
      </c>
      <c r="D52" s="7">
        <v>1</v>
      </c>
      <c r="E52" s="10" t="str">
        <f t="shared" si="1"/>
        <v/>
      </c>
      <c r="F52" s="10">
        <f t="shared" si="2"/>
        <v>2.9154518950437317E-3</v>
      </c>
      <c r="G52" s="11">
        <f t="shared" si="3"/>
        <v>1</v>
      </c>
      <c r="H52" s="13" t="str">
        <f t="shared" si="4"/>
        <v/>
      </c>
    </row>
    <row r="53" spans="1:9" ht="15" x14ac:dyDescent="0.2">
      <c r="B53" s="5" t="s">
        <v>421</v>
      </c>
      <c r="C53" s="7">
        <v>7</v>
      </c>
      <c r="D53" s="7">
        <v>8</v>
      </c>
      <c r="E53" s="10">
        <f t="shared" si="1"/>
        <v>1.6317016317016316E-2</v>
      </c>
      <c r="F53" s="10">
        <f t="shared" si="2"/>
        <v>2.3323615160349854E-2</v>
      </c>
      <c r="G53" s="11">
        <f t="shared" si="3"/>
        <v>0.14285714285714285</v>
      </c>
      <c r="H53" s="13">
        <f t="shared" si="4"/>
        <v>2.3310023310023306E-3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4</v>
      </c>
      <c r="D58" s="7">
        <v>1</v>
      </c>
      <c r="E58" s="10">
        <f t="shared" si="1"/>
        <v>9.324009324009324E-3</v>
      </c>
      <c r="F58" s="10">
        <f t="shared" si="2"/>
        <v>2.9154518950437317E-3</v>
      </c>
      <c r="G58" s="11">
        <f t="shared" si="3"/>
        <v>-0.75</v>
      </c>
      <c r="H58" s="13">
        <f t="shared" si="4"/>
        <v>-6.993006993006993E-3</v>
      </c>
    </row>
    <row r="59" spans="1:9" ht="15" x14ac:dyDescent="0.2">
      <c r="B59" s="5" t="s">
        <v>169</v>
      </c>
      <c r="C59" s="7">
        <v>0</v>
      </c>
      <c r="D59" s="7">
        <v>2</v>
      </c>
      <c r="E59" s="10" t="str">
        <f t="shared" si="1"/>
        <v/>
      </c>
      <c r="F59" s="10">
        <f t="shared" si="2"/>
        <v>5.8309037900874635E-3</v>
      </c>
      <c r="G59" s="11">
        <f t="shared" si="3"/>
        <v>1</v>
      </c>
      <c r="H59" s="13" t="str">
        <f t="shared" si="4"/>
        <v/>
      </c>
    </row>
    <row r="60" spans="1:9" ht="15" x14ac:dyDescent="0.2">
      <c r="B60" s="5" t="s">
        <v>422</v>
      </c>
      <c r="C60" s="7">
        <v>22</v>
      </c>
      <c r="D60" s="7">
        <v>17</v>
      </c>
      <c r="E60" s="10">
        <f t="shared" si="1"/>
        <v>5.128205128205128E-2</v>
      </c>
      <c r="F60" s="10">
        <f t="shared" si="2"/>
        <v>4.9562682215743441E-2</v>
      </c>
      <c r="G60" s="11">
        <f t="shared" si="3"/>
        <v>-0.22727272727272727</v>
      </c>
      <c r="H60" s="13">
        <f t="shared" si="4"/>
        <v>-1.1655011655011654E-2</v>
      </c>
    </row>
    <row r="61" spans="1:9" ht="15" x14ac:dyDescent="0.2">
      <c r="B61" s="5" t="s">
        <v>170</v>
      </c>
      <c r="C61" s="7">
        <v>4</v>
      </c>
      <c r="D61" s="7">
        <v>1</v>
      </c>
      <c r="E61" s="10">
        <f t="shared" si="1"/>
        <v>9.324009324009324E-3</v>
      </c>
      <c r="F61" s="10">
        <f t="shared" si="2"/>
        <v>2.9154518950437317E-3</v>
      </c>
      <c r="G61" s="11">
        <f t="shared" si="3"/>
        <v>-0.75</v>
      </c>
      <c r="H61" s="13">
        <f t="shared" si="4"/>
        <v>-6.993006993006993E-3</v>
      </c>
    </row>
    <row r="62" spans="1:9" ht="15" x14ac:dyDescent="0.2">
      <c r="B62" s="5" t="s">
        <v>171</v>
      </c>
      <c r="C62" s="7">
        <v>5</v>
      </c>
      <c r="D62" s="7">
        <v>0</v>
      </c>
      <c r="E62" s="10">
        <f t="shared" si="1"/>
        <v>1.1655011655011656E-2</v>
      </c>
      <c r="F62" s="10" t="str">
        <f t="shared" si="2"/>
        <v/>
      </c>
      <c r="G62" s="11">
        <f t="shared" si="3"/>
        <v>-1</v>
      </c>
      <c r="H62" s="13">
        <f t="shared" si="4"/>
        <v>-1.1655011655011656E-2</v>
      </c>
    </row>
    <row r="63" spans="1:9" s="32" customFormat="1" ht="15" x14ac:dyDescent="0.2">
      <c r="A63" s="48"/>
      <c r="B63" s="29" t="s">
        <v>585</v>
      </c>
      <c r="C63" s="30">
        <v>11</v>
      </c>
      <c r="D63" s="7">
        <v>10</v>
      </c>
      <c r="E63" s="40">
        <f t="shared" ref="E63:E64" si="11">+IF(C63=0,"",C63/C$18)</f>
        <v>2.564102564102564E-2</v>
      </c>
      <c r="F63" s="40">
        <f t="shared" ref="F63:F64" si="12">+IF(D63=0,"",D63/D$18)</f>
        <v>2.9154518950437316E-2</v>
      </c>
      <c r="G63" s="11">
        <f t="shared" si="3"/>
        <v>-9.0909090909090912E-2</v>
      </c>
      <c r="H63" s="25">
        <f t="shared" ref="H63:H64" si="13">+IF(OR(AND(E63=""),(G63="")),"",E63*G63)</f>
        <v>-2.331002331002331E-3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2</v>
      </c>
      <c r="E65" s="10">
        <f t="shared" si="1"/>
        <v>2.331002331002331E-3</v>
      </c>
      <c r="F65" s="10">
        <f t="shared" si="2"/>
        <v>5.8309037900874635E-3</v>
      </c>
      <c r="G65" s="11">
        <f t="shared" si="3"/>
        <v>1</v>
      </c>
      <c r="H65" s="13">
        <f t="shared" si="4"/>
        <v>2.331002331002331E-3</v>
      </c>
    </row>
    <row r="66" spans="1:9" ht="15" x14ac:dyDescent="0.2">
      <c r="B66" s="5" t="s">
        <v>15</v>
      </c>
      <c r="C66" s="7">
        <v>26</v>
      </c>
      <c r="D66" s="7">
        <v>7</v>
      </c>
      <c r="E66" s="10">
        <f t="shared" si="1"/>
        <v>6.0606060606060608E-2</v>
      </c>
      <c r="F66" s="10">
        <f t="shared" si="2"/>
        <v>2.0408163265306121E-2</v>
      </c>
      <c r="G66" s="11">
        <f t="shared" si="3"/>
        <v>-0.73076923076923073</v>
      </c>
      <c r="H66" s="13">
        <f t="shared" si="4"/>
        <v>-4.4289044289044288E-2</v>
      </c>
    </row>
    <row r="67" spans="1:9" ht="15" x14ac:dyDescent="0.2">
      <c r="B67" s="5" t="s">
        <v>173</v>
      </c>
      <c r="C67" s="7">
        <v>52</v>
      </c>
      <c r="D67" s="7">
        <v>14</v>
      </c>
      <c r="E67" s="10">
        <f t="shared" si="1"/>
        <v>0.12121212121212122</v>
      </c>
      <c r="F67" s="10">
        <f t="shared" si="2"/>
        <v>4.0816326530612242E-2</v>
      </c>
      <c r="G67" s="11">
        <f t="shared" si="3"/>
        <v>-0.73076923076923073</v>
      </c>
      <c r="H67" s="13">
        <f t="shared" si="4"/>
        <v>-8.8578088578088576E-2</v>
      </c>
    </row>
    <row r="68" spans="1:9" ht="15" x14ac:dyDescent="0.2">
      <c r="B68" s="5" t="s">
        <v>174</v>
      </c>
      <c r="C68" s="7">
        <v>1</v>
      </c>
      <c r="D68" s="7">
        <v>0</v>
      </c>
      <c r="E68" s="10">
        <f t="shared" si="1"/>
        <v>2.331002331002331E-3</v>
      </c>
      <c r="F68" s="10" t="str">
        <f t="shared" si="2"/>
        <v/>
      </c>
      <c r="G68" s="11">
        <f t="shared" si="3"/>
        <v>-1</v>
      </c>
      <c r="H68" s="13">
        <f t="shared" si="4"/>
        <v>-2.331002331002331E-3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3287</v>
      </c>
      <c r="D74" s="52">
        <f>SUM(D75:D163)</f>
        <v>3844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0.16945543048372377</v>
      </c>
      <c r="H74" s="54">
        <f>+IF(OR(AND(E74=""),(G74="")),"",E74*G74)</f>
        <v>0.16945543048372377</v>
      </c>
    </row>
    <row r="75" spans="1:9" s="32" customFormat="1" ht="15" x14ac:dyDescent="0.2">
      <c r="A75" s="39"/>
      <c r="B75" s="29" t="s">
        <v>423</v>
      </c>
      <c r="C75" s="7">
        <v>65</v>
      </c>
      <c r="D75" s="7">
        <v>64</v>
      </c>
      <c r="E75" s="31">
        <f>+IF(C75=0,"",C75/C$74)</f>
        <v>1.9774870702768482E-2</v>
      </c>
      <c r="F75" s="31">
        <f>+IF(D75=0,"",D75/D$74)</f>
        <v>1.6649323621227889E-2</v>
      </c>
      <c r="G75" s="11">
        <f t="shared" ref="G75:G138" si="14">+IF(AND(C75=0,D75=0)," ",IF(C75=0,1,IF(D75=0,-1,(D75-C75)/C75)))</f>
        <v>-1.5384615384615385E-2</v>
      </c>
      <c r="H75" s="25">
        <f>+IF(OR(AND(E75=""),(G75="")),"",E75*G75)</f>
        <v>-3.0422878004259207E-4</v>
      </c>
      <c r="I75" s="2"/>
    </row>
    <row r="76" spans="1:9" s="32" customFormat="1" ht="15" x14ac:dyDescent="0.2">
      <c r="A76" s="39"/>
      <c r="B76" s="29" t="s">
        <v>563</v>
      </c>
      <c r="C76" s="7">
        <v>54</v>
      </c>
      <c r="D76" s="7">
        <v>74</v>
      </c>
      <c r="E76" s="31">
        <f t="shared" ref="E76:E148" si="15">+IF(C76=0,"",C76/C$74)</f>
        <v>1.6428354122299968E-2</v>
      </c>
      <c r="F76" s="31">
        <f t="shared" ref="F76:F148" si="16">+IF(D76=0,"",D76/D$74)</f>
        <v>1.9250780437044746E-2</v>
      </c>
      <c r="G76" s="11">
        <f t="shared" si="14"/>
        <v>0.37037037037037035</v>
      </c>
      <c r="H76" s="25">
        <f t="shared" ref="H76:H148" si="17">+IF(OR(AND(E76=""),(G76="")),"",E76*G76)</f>
        <v>6.0845756008518397E-3</v>
      </c>
      <c r="I76" s="2"/>
    </row>
    <row r="77" spans="1:9" s="32" customFormat="1" ht="15" x14ac:dyDescent="0.2">
      <c r="A77" s="39"/>
      <c r="B77" s="29" t="s">
        <v>516</v>
      </c>
      <c r="C77" s="7">
        <v>18</v>
      </c>
      <c r="D77" s="7">
        <v>9</v>
      </c>
      <c r="E77" s="31">
        <f t="shared" ref="E77" si="18">+IF(C77=0,"",C77/C$74)</f>
        <v>5.4761180407666568E-3</v>
      </c>
      <c r="F77" s="31">
        <f t="shared" ref="F77" si="19">+IF(D77=0,"",D77/D$74)</f>
        <v>2.3413111342351716E-3</v>
      </c>
      <c r="G77" s="11">
        <f t="shared" si="14"/>
        <v>-0.5</v>
      </c>
      <c r="H77" s="25">
        <f t="shared" ref="H77" si="20">+IF(OR(AND(E77=""),(G77="")),"",E77*G77)</f>
        <v>-2.7380590203833284E-3</v>
      </c>
      <c r="I77" s="2"/>
    </row>
    <row r="78" spans="1:9" s="32" customFormat="1" ht="15" x14ac:dyDescent="0.2">
      <c r="A78" s="39"/>
      <c r="B78" s="29" t="s">
        <v>564</v>
      </c>
      <c r="C78" s="7">
        <v>107</v>
      </c>
      <c r="D78" s="7">
        <v>125</v>
      </c>
      <c r="E78" s="31">
        <f t="shared" si="15"/>
        <v>3.2552479464557346E-2</v>
      </c>
      <c r="F78" s="31">
        <f t="shared" si="16"/>
        <v>3.2518210197710715E-2</v>
      </c>
      <c r="G78" s="11">
        <f t="shared" si="14"/>
        <v>0.16822429906542055</v>
      </c>
      <c r="H78" s="25">
        <f t="shared" si="17"/>
        <v>5.476118040766656E-3</v>
      </c>
      <c r="I78" s="2"/>
    </row>
    <row r="79" spans="1:9" s="32" customFormat="1" ht="15" x14ac:dyDescent="0.2">
      <c r="A79" s="39"/>
      <c r="B79" s="29" t="s">
        <v>175</v>
      </c>
      <c r="C79" s="7">
        <v>19</v>
      </c>
      <c r="D79" s="7">
        <v>88</v>
      </c>
      <c r="E79" s="31">
        <f t="shared" si="15"/>
        <v>5.7803468208092483E-3</v>
      </c>
      <c r="F79" s="31">
        <f t="shared" si="16"/>
        <v>2.2892819979188347E-2</v>
      </c>
      <c r="G79" s="11">
        <f t="shared" si="14"/>
        <v>3.6315789473684212</v>
      </c>
      <c r="H79" s="25">
        <f t="shared" si="17"/>
        <v>2.0991785822938851E-2</v>
      </c>
      <c r="I79" s="2"/>
    </row>
    <row r="80" spans="1:9" s="32" customFormat="1" ht="15" x14ac:dyDescent="0.2">
      <c r="A80" s="39"/>
      <c r="B80" s="29" t="s">
        <v>16</v>
      </c>
      <c r="C80" s="7">
        <v>23</v>
      </c>
      <c r="D80" s="7">
        <v>16</v>
      </c>
      <c r="E80" s="31">
        <f t="shared" si="15"/>
        <v>6.9972619409796166E-3</v>
      </c>
      <c r="F80" s="31">
        <f t="shared" si="16"/>
        <v>4.1623309053069723E-3</v>
      </c>
      <c r="G80" s="11">
        <f t="shared" si="14"/>
        <v>-0.30434782608695654</v>
      </c>
      <c r="H80" s="25">
        <f t="shared" si="17"/>
        <v>-2.1296014602981443E-3</v>
      </c>
      <c r="I80" s="2"/>
    </row>
    <row r="81" spans="1:9" s="32" customFormat="1" ht="15" x14ac:dyDescent="0.2">
      <c r="A81" s="39"/>
      <c r="B81" s="29" t="s">
        <v>35</v>
      </c>
      <c r="C81" s="7">
        <v>5</v>
      </c>
      <c r="D81" s="7">
        <v>14</v>
      </c>
      <c r="E81" s="31">
        <f t="shared" ref="E81" si="21">+IF(C81=0,"",C81/C$74)</f>
        <v>1.5211439002129601E-3</v>
      </c>
      <c r="F81" s="31">
        <f t="shared" ref="F81" si="22">+IF(D81=0,"",D81/D$74)</f>
        <v>3.6420395421436005E-3</v>
      </c>
      <c r="G81" s="11">
        <f t="shared" si="14"/>
        <v>1.8</v>
      </c>
      <c r="H81" s="25">
        <f t="shared" ref="H81" si="23">+IF(OR(AND(E81=""),(G81="")),"",E81*G81)</f>
        <v>2.7380590203833284E-3</v>
      </c>
      <c r="I81" s="2"/>
    </row>
    <row r="82" spans="1:9" s="32" customFormat="1" ht="15" x14ac:dyDescent="0.2">
      <c r="A82" s="39"/>
      <c r="B82" s="29" t="s">
        <v>176</v>
      </c>
      <c r="C82" s="7">
        <v>1</v>
      </c>
      <c r="D82" s="7">
        <v>3</v>
      </c>
      <c r="E82" s="31">
        <f t="shared" si="15"/>
        <v>3.0422878004259202E-4</v>
      </c>
      <c r="F82" s="31">
        <f t="shared" si="16"/>
        <v>7.804370447450572E-4</v>
      </c>
      <c r="G82" s="11">
        <f t="shared" si="14"/>
        <v>2</v>
      </c>
      <c r="H82" s="25">
        <f t="shared" si="17"/>
        <v>6.0845756008518403E-4</v>
      </c>
      <c r="I82" s="2"/>
    </row>
    <row r="83" spans="1:9" s="32" customFormat="1" ht="15" x14ac:dyDescent="0.2">
      <c r="A83" s="39"/>
      <c r="B83" s="29" t="s">
        <v>177</v>
      </c>
      <c r="C83" s="7">
        <v>10</v>
      </c>
      <c r="D83" s="7">
        <v>10</v>
      </c>
      <c r="E83" s="31">
        <f t="shared" si="15"/>
        <v>3.0422878004259203E-3</v>
      </c>
      <c r="F83" s="31">
        <f t="shared" si="16"/>
        <v>2.6014568158168575E-3</v>
      </c>
      <c r="G83" s="11">
        <f t="shared" si="14"/>
        <v>0</v>
      </c>
      <c r="H83" s="25">
        <f t="shared" si="17"/>
        <v>0</v>
      </c>
      <c r="I83" s="2"/>
    </row>
    <row r="84" spans="1:9" s="32" customFormat="1" ht="15" x14ac:dyDescent="0.2">
      <c r="A84" s="39"/>
      <c r="B84" s="29" t="s">
        <v>424</v>
      </c>
      <c r="C84" s="7">
        <v>12</v>
      </c>
      <c r="D84" s="7">
        <v>10</v>
      </c>
      <c r="E84" s="31">
        <f t="shared" si="15"/>
        <v>3.6507453605111044E-3</v>
      </c>
      <c r="F84" s="31">
        <f t="shared" si="16"/>
        <v>2.6014568158168575E-3</v>
      </c>
      <c r="G84" s="11">
        <f t="shared" si="14"/>
        <v>-0.16666666666666666</v>
      </c>
      <c r="H84" s="25">
        <f t="shared" si="17"/>
        <v>-6.0845756008518403E-4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14</v>
      </c>
      <c r="D86" s="7">
        <v>19</v>
      </c>
      <c r="E86" s="31">
        <f t="shared" si="15"/>
        <v>4.2592029205962886E-3</v>
      </c>
      <c r="F86" s="31">
        <f t="shared" si="16"/>
        <v>4.9427679500520291E-3</v>
      </c>
      <c r="G86" s="11">
        <f t="shared" si="14"/>
        <v>0.35714285714285715</v>
      </c>
      <c r="H86" s="25">
        <f t="shared" si="17"/>
        <v>1.5211439002129601E-3</v>
      </c>
      <c r="I86" s="2"/>
    </row>
    <row r="87" spans="1:9" s="32" customFormat="1" ht="15" x14ac:dyDescent="0.2">
      <c r="A87" s="39"/>
      <c r="B87" s="29" t="s">
        <v>17</v>
      </c>
      <c r="C87" s="7">
        <v>16</v>
      </c>
      <c r="D87" s="7">
        <v>6</v>
      </c>
      <c r="E87" s="31">
        <f t="shared" si="15"/>
        <v>4.8676604806814723E-3</v>
      </c>
      <c r="F87" s="31">
        <f t="shared" si="16"/>
        <v>1.5608740894901144E-3</v>
      </c>
      <c r="G87" s="11">
        <f t="shared" si="14"/>
        <v>-0.625</v>
      </c>
      <c r="H87" s="25">
        <f t="shared" si="17"/>
        <v>-3.0422878004259203E-3</v>
      </c>
      <c r="I87" s="2"/>
    </row>
    <row r="88" spans="1:9" s="32" customFormat="1" ht="15" x14ac:dyDescent="0.2">
      <c r="A88" s="39"/>
      <c r="B88" s="29" t="s">
        <v>180</v>
      </c>
      <c r="C88" s="7">
        <v>42</v>
      </c>
      <c r="D88" s="7">
        <v>17</v>
      </c>
      <c r="E88" s="31">
        <f t="shared" si="15"/>
        <v>1.2777608761788866E-2</v>
      </c>
      <c r="F88" s="31">
        <f t="shared" si="16"/>
        <v>4.4224765868886573E-3</v>
      </c>
      <c r="G88" s="11">
        <f t="shared" si="14"/>
        <v>-0.59523809523809523</v>
      </c>
      <c r="H88" s="25">
        <f t="shared" si="17"/>
        <v>-7.6057195010648011E-3</v>
      </c>
      <c r="I88" s="2"/>
    </row>
    <row r="89" spans="1:9" s="32" customFormat="1" ht="15" x14ac:dyDescent="0.2">
      <c r="A89" s="39"/>
      <c r="B89" s="29" t="s">
        <v>565</v>
      </c>
      <c r="C89" s="7">
        <v>41</v>
      </c>
      <c r="D89" s="7">
        <v>48</v>
      </c>
      <c r="E89" s="31">
        <f t="shared" ref="E89" si="24">+IF(C89=0,"",C89/C$74)</f>
        <v>1.2473379981746273E-2</v>
      </c>
      <c r="F89" s="31">
        <f t="shared" ref="F89" si="25">+IF(D89=0,"",D89/D$74)</f>
        <v>1.2486992715920915E-2</v>
      </c>
      <c r="G89" s="11">
        <f t="shared" si="14"/>
        <v>0.17073170731707318</v>
      </c>
      <c r="H89" s="25">
        <f t="shared" ref="H89" si="26">+IF(OR(AND(E89=""),(G89="")),"",E89*G89)</f>
        <v>2.1296014602981443E-3</v>
      </c>
      <c r="I89" s="2"/>
    </row>
    <row r="90" spans="1:9" s="32" customFormat="1" ht="15" x14ac:dyDescent="0.2">
      <c r="A90" s="39"/>
      <c r="B90" s="29" t="s">
        <v>181</v>
      </c>
      <c r="C90" s="7">
        <v>101</v>
      </c>
      <c r="D90" s="7">
        <v>355</v>
      </c>
      <c r="E90" s="31">
        <f t="shared" si="15"/>
        <v>3.0727106784301794E-2</v>
      </c>
      <c r="F90" s="31">
        <f t="shared" si="16"/>
        <v>9.2351716961498437E-2</v>
      </c>
      <c r="G90" s="11">
        <f t="shared" si="14"/>
        <v>2.5148514851485149</v>
      </c>
      <c r="H90" s="25">
        <f t="shared" si="17"/>
        <v>7.7274110130818377E-2</v>
      </c>
      <c r="I90" s="2"/>
    </row>
    <row r="91" spans="1:9" s="32" customFormat="1" ht="15" x14ac:dyDescent="0.2">
      <c r="A91" s="39"/>
      <c r="B91" s="29" t="s">
        <v>182</v>
      </c>
      <c r="C91" s="7">
        <v>24</v>
      </c>
      <c r="D91" s="7">
        <v>53</v>
      </c>
      <c r="E91" s="31">
        <f t="shared" si="15"/>
        <v>7.3014907210222088E-3</v>
      </c>
      <c r="F91" s="31">
        <f t="shared" si="16"/>
        <v>1.3787721123829344E-2</v>
      </c>
      <c r="G91" s="11">
        <f t="shared" si="14"/>
        <v>1.2083333333333333</v>
      </c>
      <c r="H91" s="25">
        <f t="shared" si="17"/>
        <v>8.8226346212351685E-3</v>
      </c>
      <c r="I91" s="2"/>
    </row>
    <row r="92" spans="1:9" s="32" customFormat="1" ht="15" x14ac:dyDescent="0.2">
      <c r="A92" s="39"/>
      <c r="B92" s="29" t="s">
        <v>21</v>
      </c>
      <c r="C92" s="7">
        <v>25</v>
      </c>
      <c r="D92" s="7">
        <v>27</v>
      </c>
      <c r="E92" s="31">
        <f t="shared" si="15"/>
        <v>7.6057195010648011E-3</v>
      </c>
      <c r="F92" s="31">
        <f t="shared" si="16"/>
        <v>7.0239334027055152E-3</v>
      </c>
      <c r="G92" s="11">
        <f t="shared" si="14"/>
        <v>0.08</v>
      </c>
      <c r="H92" s="25">
        <f t="shared" si="17"/>
        <v>6.0845756008518414E-4</v>
      </c>
      <c r="I92" s="2"/>
    </row>
    <row r="93" spans="1:9" s="32" customFormat="1" ht="15" x14ac:dyDescent="0.2">
      <c r="A93" s="39"/>
      <c r="B93" s="29" t="s">
        <v>425</v>
      </c>
      <c r="C93" s="7">
        <v>13</v>
      </c>
      <c r="D93" s="7">
        <v>25</v>
      </c>
      <c r="E93" s="31">
        <f t="shared" si="15"/>
        <v>3.9549741405536963E-3</v>
      </c>
      <c r="F93" s="31">
        <f t="shared" si="16"/>
        <v>6.5036420395421434E-3</v>
      </c>
      <c r="G93" s="11">
        <f t="shared" si="14"/>
        <v>0.92307692307692313</v>
      </c>
      <c r="H93" s="25">
        <f t="shared" si="17"/>
        <v>3.6507453605111044E-3</v>
      </c>
      <c r="I93" s="2"/>
    </row>
    <row r="94" spans="1:9" s="32" customFormat="1" ht="15" x14ac:dyDescent="0.2">
      <c r="A94" s="39"/>
      <c r="B94" s="29" t="s">
        <v>183</v>
      </c>
      <c r="C94" s="7">
        <v>13</v>
      </c>
      <c r="D94" s="7">
        <v>34</v>
      </c>
      <c r="E94" s="31">
        <f t="shared" si="15"/>
        <v>3.9549741405536963E-3</v>
      </c>
      <c r="F94" s="31">
        <f t="shared" si="16"/>
        <v>8.8449531737773146E-3</v>
      </c>
      <c r="G94" s="11">
        <f t="shared" si="14"/>
        <v>1.6153846153846154</v>
      </c>
      <c r="H94" s="25">
        <f t="shared" si="17"/>
        <v>6.3888043808944328E-3</v>
      </c>
      <c r="I94" s="2"/>
    </row>
    <row r="95" spans="1:9" s="32" customFormat="1" ht="15" x14ac:dyDescent="0.2">
      <c r="A95" s="39"/>
      <c r="B95" s="29" t="s">
        <v>520</v>
      </c>
      <c r="C95" s="7">
        <v>10</v>
      </c>
      <c r="D95" s="7">
        <v>7</v>
      </c>
      <c r="E95" s="31">
        <f t="shared" ref="E95:E96" si="27">+IF(C95=0,"",C95/C$74)</f>
        <v>3.0422878004259203E-3</v>
      </c>
      <c r="F95" s="31">
        <f t="shared" ref="F95:F96" si="28">+IF(D95=0,"",D95/D$74)</f>
        <v>1.8210197710718003E-3</v>
      </c>
      <c r="G95" s="11">
        <f t="shared" si="14"/>
        <v>-0.3</v>
      </c>
      <c r="H95" s="25">
        <f t="shared" ref="H95:H96" si="29">+IF(OR(AND(E95=""),(G95="")),"",E95*G95)</f>
        <v>-9.12686340127776E-4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2</v>
      </c>
      <c r="E96" s="31" t="str">
        <f t="shared" si="27"/>
        <v/>
      </c>
      <c r="F96" s="31">
        <f t="shared" si="28"/>
        <v>5.2029136316337154E-4</v>
      </c>
      <c r="G96" s="11">
        <f t="shared" si="14"/>
        <v>1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58</v>
      </c>
      <c r="D98" s="7">
        <v>92</v>
      </c>
      <c r="E98" s="31">
        <f t="shared" si="15"/>
        <v>1.7645269242470337E-2</v>
      </c>
      <c r="F98" s="31">
        <f t="shared" si="16"/>
        <v>2.3933402705515087E-2</v>
      </c>
      <c r="G98" s="11">
        <f t="shared" si="14"/>
        <v>0.58620689655172409</v>
      </c>
      <c r="H98" s="25">
        <f t="shared" si="17"/>
        <v>1.0343778521448127E-2</v>
      </c>
      <c r="I98" s="2"/>
    </row>
    <row r="99" spans="1:9" s="32" customFormat="1" ht="15" x14ac:dyDescent="0.2">
      <c r="A99" s="39"/>
      <c r="B99" s="29" t="s">
        <v>19</v>
      </c>
      <c r="C99" s="7">
        <v>4</v>
      </c>
      <c r="D99" s="7">
        <v>53</v>
      </c>
      <c r="E99" s="31">
        <f t="shared" si="15"/>
        <v>1.2169151201703681E-3</v>
      </c>
      <c r="F99" s="31">
        <f t="shared" si="16"/>
        <v>1.3787721123829344E-2</v>
      </c>
      <c r="G99" s="11">
        <f t="shared" si="14"/>
        <v>12.25</v>
      </c>
      <c r="H99" s="25">
        <f t="shared" si="17"/>
        <v>1.4907210222087009E-2</v>
      </c>
      <c r="I99" s="2"/>
    </row>
    <row r="100" spans="1:9" s="32" customFormat="1" ht="15" x14ac:dyDescent="0.2">
      <c r="A100" s="39"/>
      <c r="B100" s="29" t="s">
        <v>22</v>
      </c>
      <c r="C100" s="7">
        <v>3</v>
      </c>
      <c r="D100" s="7">
        <v>2</v>
      </c>
      <c r="E100" s="31">
        <f t="shared" si="15"/>
        <v>9.1268634012777611E-4</v>
      </c>
      <c r="F100" s="31">
        <f t="shared" si="16"/>
        <v>5.2029136316337154E-4</v>
      </c>
      <c r="G100" s="11">
        <f t="shared" si="14"/>
        <v>-0.33333333333333331</v>
      </c>
      <c r="H100" s="25">
        <f t="shared" si="17"/>
        <v>-3.0422878004259202E-4</v>
      </c>
      <c r="I100" s="2"/>
    </row>
    <row r="101" spans="1:9" s="32" customFormat="1" ht="15" x14ac:dyDescent="0.2">
      <c r="A101" s="39"/>
      <c r="B101" s="29" t="s">
        <v>185</v>
      </c>
      <c r="C101" s="7">
        <v>5</v>
      </c>
      <c r="D101" s="7">
        <v>26</v>
      </c>
      <c r="E101" s="31">
        <f t="shared" si="15"/>
        <v>1.5211439002129601E-3</v>
      </c>
      <c r="F101" s="31">
        <f t="shared" si="16"/>
        <v>6.7637877211238293E-3</v>
      </c>
      <c r="G101" s="11">
        <f t="shared" si="14"/>
        <v>4.2</v>
      </c>
      <c r="H101" s="25">
        <f t="shared" si="17"/>
        <v>6.3888043808944328E-3</v>
      </c>
      <c r="I101" s="2"/>
    </row>
    <row r="102" spans="1:9" s="32" customFormat="1" ht="15" x14ac:dyDescent="0.2">
      <c r="A102" s="39"/>
      <c r="B102" s="29" t="s">
        <v>601</v>
      </c>
      <c r="C102" s="7">
        <v>41</v>
      </c>
      <c r="D102" s="7">
        <v>68</v>
      </c>
      <c r="E102" s="31">
        <f t="shared" si="15"/>
        <v>1.2473379981746273E-2</v>
      </c>
      <c r="F102" s="31">
        <f t="shared" si="16"/>
        <v>1.7689906347554629E-2</v>
      </c>
      <c r="G102" s="11">
        <f t="shared" si="14"/>
        <v>0.65853658536585369</v>
      </c>
      <c r="H102" s="25">
        <f t="shared" si="17"/>
        <v>8.214177061149984E-3</v>
      </c>
      <c r="I102" s="2"/>
    </row>
    <row r="103" spans="1:9" s="32" customFormat="1" ht="15" x14ac:dyDescent="0.2">
      <c r="A103" s="39"/>
      <c r="B103" s="29" t="s">
        <v>426</v>
      </c>
      <c r="C103" s="7">
        <v>25</v>
      </c>
      <c r="D103" s="7">
        <v>37</v>
      </c>
      <c r="E103" s="31">
        <f t="shared" si="15"/>
        <v>7.6057195010648011E-3</v>
      </c>
      <c r="F103" s="31">
        <f t="shared" si="16"/>
        <v>9.6253902185223731E-3</v>
      </c>
      <c r="G103" s="11">
        <f t="shared" si="14"/>
        <v>0.48</v>
      </c>
      <c r="H103" s="25">
        <f t="shared" si="17"/>
        <v>3.6507453605111044E-3</v>
      </c>
      <c r="I103" s="2"/>
    </row>
    <row r="104" spans="1:9" s="32" customFormat="1" ht="15" x14ac:dyDescent="0.2">
      <c r="A104" s="39"/>
      <c r="B104" s="29" t="s">
        <v>18</v>
      </c>
      <c r="C104" s="7">
        <v>10</v>
      </c>
      <c r="D104" s="7">
        <v>20</v>
      </c>
      <c r="E104" s="31">
        <f t="shared" si="15"/>
        <v>3.0422878004259203E-3</v>
      </c>
      <c r="F104" s="31">
        <f t="shared" si="16"/>
        <v>5.2029136316337149E-3</v>
      </c>
      <c r="G104" s="11">
        <f t="shared" si="14"/>
        <v>1</v>
      </c>
      <c r="H104" s="25">
        <f t="shared" si="17"/>
        <v>3.0422878004259203E-3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2</v>
      </c>
      <c r="E106" s="31" t="str">
        <f t="shared" si="15"/>
        <v/>
      </c>
      <c r="F106" s="31">
        <f t="shared" si="16"/>
        <v>5.2029136316337154E-4</v>
      </c>
      <c r="G106" s="11">
        <f t="shared" si="14"/>
        <v>1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7</v>
      </c>
      <c r="D107" s="7">
        <v>7</v>
      </c>
      <c r="E107" s="31">
        <f t="shared" ref="E107" si="33">+IF(C107=0,"",C107/C$74)</f>
        <v>2.1296014602981443E-3</v>
      </c>
      <c r="F107" s="31">
        <f t="shared" ref="F107" si="34">+IF(D107=0,"",D107/D$74)</f>
        <v>1.8210197710718003E-3</v>
      </c>
      <c r="G107" s="11">
        <f t="shared" si="14"/>
        <v>0</v>
      </c>
      <c r="H107" s="25">
        <f t="shared" ref="H107" si="35">+IF(OR(AND(E107=""),(G107="")),"",E107*G107)</f>
        <v>0</v>
      </c>
      <c r="I107" s="2"/>
    </row>
    <row r="108" spans="1:9" s="32" customFormat="1" ht="15" x14ac:dyDescent="0.2">
      <c r="A108" s="39"/>
      <c r="B108" s="29" t="s">
        <v>187</v>
      </c>
      <c r="C108" s="7">
        <v>3</v>
      </c>
      <c r="D108" s="7">
        <v>1</v>
      </c>
      <c r="E108" s="31">
        <f t="shared" si="15"/>
        <v>9.1268634012777611E-4</v>
      </c>
      <c r="F108" s="31">
        <f t="shared" si="16"/>
        <v>2.6014568158168577E-4</v>
      </c>
      <c r="G108" s="11">
        <f t="shared" si="14"/>
        <v>-0.66666666666666663</v>
      </c>
      <c r="H108" s="25">
        <f t="shared" si="17"/>
        <v>-6.0845756008518403E-4</v>
      </c>
      <c r="I108" s="2"/>
    </row>
    <row r="109" spans="1:9" s="32" customFormat="1" ht="15" x14ac:dyDescent="0.2">
      <c r="A109" s="39"/>
      <c r="B109" s="29" t="s">
        <v>188</v>
      </c>
      <c r="C109" s="7">
        <v>19</v>
      </c>
      <c r="D109" s="7">
        <v>60</v>
      </c>
      <c r="E109" s="31">
        <f t="shared" si="15"/>
        <v>5.7803468208092483E-3</v>
      </c>
      <c r="F109" s="31">
        <f t="shared" si="16"/>
        <v>1.5608740894901144E-2</v>
      </c>
      <c r="G109" s="11">
        <f t="shared" si="14"/>
        <v>2.1578947368421053</v>
      </c>
      <c r="H109" s="25">
        <f t="shared" si="17"/>
        <v>1.2473379981746273E-2</v>
      </c>
      <c r="I109" s="2"/>
    </row>
    <row r="110" spans="1:9" s="32" customFormat="1" ht="15" x14ac:dyDescent="0.2">
      <c r="A110" s="39"/>
      <c r="B110" s="29" t="s">
        <v>602</v>
      </c>
      <c r="C110" s="7">
        <v>7</v>
      </c>
      <c r="D110" s="7">
        <v>15</v>
      </c>
      <c r="E110" s="31">
        <f t="shared" si="15"/>
        <v>2.1296014602981443E-3</v>
      </c>
      <c r="F110" s="31">
        <f t="shared" si="16"/>
        <v>3.902185223725286E-3</v>
      </c>
      <c r="G110" s="11">
        <f t="shared" si="14"/>
        <v>1.1428571428571428</v>
      </c>
      <c r="H110" s="25">
        <f t="shared" si="17"/>
        <v>2.4338302403407361E-3</v>
      </c>
      <c r="I110" s="2"/>
    </row>
    <row r="111" spans="1:9" s="32" customFormat="1" ht="15" x14ac:dyDescent="0.2">
      <c r="A111" s="39"/>
      <c r="B111" s="29" t="s">
        <v>603</v>
      </c>
      <c r="C111" s="7">
        <v>33</v>
      </c>
      <c r="D111" s="7">
        <v>60</v>
      </c>
      <c r="E111" s="31">
        <f t="shared" si="15"/>
        <v>1.0039549741405538E-2</v>
      </c>
      <c r="F111" s="31">
        <f t="shared" si="16"/>
        <v>1.5608740894901144E-2</v>
      </c>
      <c r="G111" s="11">
        <f t="shared" si="14"/>
        <v>0.81818181818181823</v>
      </c>
      <c r="H111" s="25">
        <f t="shared" si="17"/>
        <v>8.2141770611499857E-3</v>
      </c>
      <c r="I111" s="2"/>
    </row>
    <row r="112" spans="1:9" s="32" customFormat="1" ht="15" x14ac:dyDescent="0.2">
      <c r="A112" s="39"/>
      <c r="B112" s="29" t="s">
        <v>189</v>
      </c>
      <c r="C112" s="7">
        <v>19</v>
      </c>
      <c r="D112" s="7">
        <v>33</v>
      </c>
      <c r="E112" s="31">
        <f t="shared" si="15"/>
        <v>5.7803468208092483E-3</v>
      </c>
      <c r="F112" s="31">
        <f t="shared" si="16"/>
        <v>8.5848074921956296E-3</v>
      </c>
      <c r="G112" s="11">
        <f t="shared" si="14"/>
        <v>0.73684210526315785</v>
      </c>
      <c r="H112" s="25">
        <f t="shared" si="17"/>
        <v>4.2592029205962877E-3</v>
      </c>
      <c r="I112" s="2"/>
    </row>
    <row r="113" spans="1:9" s="32" customFormat="1" ht="15" x14ac:dyDescent="0.2">
      <c r="A113" s="39"/>
      <c r="B113" s="29" t="s">
        <v>190</v>
      </c>
      <c r="C113" s="7">
        <v>14</v>
      </c>
      <c r="D113" s="7">
        <v>118</v>
      </c>
      <c r="E113" s="31">
        <f t="shared" si="15"/>
        <v>4.2592029205962886E-3</v>
      </c>
      <c r="F113" s="31">
        <f t="shared" si="16"/>
        <v>3.0697190426638918E-2</v>
      </c>
      <c r="G113" s="11">
        <f t="shared" si="14"/>
        <v>7.4285714285714288</v>
      </c>
      <c r="H113" s="25">
        <f t="shared" si="17"/>
        <v>3.163979312442957E-2</v>
      </c>
      <c r="I113" s="2"/>
    </row>
    <row r="114" spans="1:9" s="32" customFormat="1" ht="15" x14ac:dyDescent="0.2">
      <c r="A114" s="39"/>
      <c r="B114" s="29" t="s">
        <v>191</v>
      </c>
      <c r="C114" s="7">
        <v>5</v>
      </c>
      <c r="D114" s="7">
        <v>7</v>
      </c>
      <c r="E114" s="31">
        <f t="shared" si="15"/>
        <v>1.5211439002129601E-3</v>
      </c>
      <c r="F114" s="31">
        <f t="shared" si="16"/>
        <v>1.8210197710718003E-3</v>
      </c>
      <c r="G114" s="11">
        <f t="shared" si="14"/>
        <v>0.4</v>
      </c>
      <c r="H114" s="25">
        <f t="shared" si="17"/>
        <v>6.0845756008518414E-4</v>
      </c>
      <c r="I114" s="2"/>
    </row>
    <row r="115" spans="1:9" s="32" customFormat="1" ht="15" x14ac:dyDescent="0.2">
      <c r="A115" s="39"/>
      <c r="B115" s="29" t="s">
        <v>27</v>
      </c>
      <c r="C115" s="7">
        <v>34</v>
      </c>
      <c r="D115" s="7">
        <v>9</v>
      </c>
      <c r="E115" s="31">
        <f t="shared" si="15"/>
        <v>1.0343778521448129E-2</v>
      </c>
      <c r="F115" s="31">
        <f t="shared" si="16"/>
        <v>2.3413111342351716E-3</v>
      </c>
      <c r="G115" s="11">
        <f t="shared" si="14"/>
        <v>-0.73529411764705888</v>
      </c>
      <c r="H115" s="25">
        <f t="shared" si="17"/>
        <v>-7.6057195010648011E-3</v>
      </c>
      <c r="I115" s="2"/>
    </row>
    <row r="116" spans="1:9" s="32" customFormat="1" ht="15" x14ac:dyDescent="0.2">
      <c r="A116" s="39"/>
      <c r="B116" s="29" t="s">
        <v>192</v>
      </c>
      <c r="C116" s="7">
        <v>19</v>
      </c>
      <c r="D116" s="7">
        <v>3</v>
      </c>
      <c r="E116" s="31">
        <f t="shared" si="15"/>
        <v>5.7803468208092483E-3</v>
      </c>
      <c r="F116" s="31">
        <f t="shared" si="16"/>
        <v>7.804370447450572E-4</v>
      </c>
      <c r="G116" s="11">
        <f t="shared" si="14"/>
        <v>-0.84210526315789469</v>
      </c>
      <c r="H116" s="25">
        <f t="shared" si="17"/>
        <v>-4.8676604806814723E-3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50</v>
      </c>
      <c r="D118" s="7">
        <v>73</v>
      </c>
      <c r="E118" s="31">
        <f t="shared" si="15"/>
        <v>1.5211439002129602E-2</v>
      </c>
      <c r="F118" s="31">
        <f t="shared" si="16"/>
        <v>1.8990634755463059E-2</v>
      </c>
      <c r="G118" s="11">
        <f t="shared" si="14"/>
        <v>0.46</v>
      </c>
      <c r="H118" s="25">
        <f t="shared" si="17"/>
        <v>6.9972619409796174E-3</v>
      </c>
      <c r="I118" s="2"/>
    </row>
    <row r="119" spans="1:9" s="32" customFormat="1" ht="15" x14ac:dyDescent="0.2">
      <c r="A119" s="39"/>
      <c r="B119" s="29" t="s">
        <v>24</v>
      </c>
      <c r="C119" s="7">
        <v>13</v>
      </c>
      <c r="D119" s="7">
        <v>17</v>
      </c>
      <c r="E119" s="31">
        <f t="shared" si="15"/>
        <v>3.9549741405536963E-3</v>
      </c>
      <c r="F119" s="31">
        <f t="shared" si="16"/>
        <v>4.4224765868886573E-3</v>
      </c>
      <c r="G119" s="11">
        <f t="shared" si="14"/>
        <v>0.30769230769230771</v>
      </c>
      <c r="H119" s="25">
        <f t="shared" si="17"/>
        <v>1.2169151201703681E-3</v>
      </c>
      <c r="I119" s="2"/>
    </row>
    <row r="120" spans="1:9" s="32" customFormat="1" ht="15" x14ac:dyDescent="0.2">
      <c r="A120" s="39"/>
      <c r="B120" s="29" t="s">
        <v>194</v>
      </c>
      <c r="C120" s="7">
        <v>8</v>
      </c>
      <c r="D120" s="7">
        <v>14</v>
      </c>
      <c r="E120" s="31">
        <f t="shared" si="15"/>
        <v>2.4338302403407361E-3</v>
      </c>
      <c r="F120" s="31">
        <f t="shared" si="16"/>
        <v>3.6420395421436005E-3</v>
      </c>
      <c r="G120" s="11">
        <f t="shared" si="14"/>
        <v>0.75</v>
      </c>
      <c r="H120" s="25">
        <f t="shared" si="17"/>
        <v>1.825372680255552E-3</v>
      </c>
      <c r="I120" s="2"/>
    </row>
    <row r="121" spans="1:9" s="32" customFormat="1" ht="15" x14ac:dyDescent="0.2">
      <c r="A121" s="39"/>
      <c r="B121" s="29" t="s">
        <v>25</v>
      </c>
      <c r="C121" s="7">
        <v>47</v>
      </c>
      <c r="D121" s="7">
        <v>10</v>
      </c>
      <c r="E121" s="31">
        <f t="shared" si="15"/>
        <v>1.4298752662001825E-2</v>
      </c>
      <c r="F121" s="31">
        <f t="shared" si="16"/>
        <v>2.6014568158168575E-3</v>
      </c>
      <c r="G121" s="11">
        <f t="shared" si="14"/>
        <v>-0.78723404255319152</v>
      </c>
      <c r="H121" s="25">
        <f t="shared" si="17"/>
        <v>-1.1256464861575905E-2</v>
      </c>
      <c r="I121" s="2"/>
    </row>
    <row r="122" spans="1:9" s="32" customFormat="1" ht="15" x14ac:dyDescent="0.2">
      <c r="A122" s="39"/>
      <c r="B122" s="29" t="s">
        <v>23</v>
      </c>
      <c r="C122" s="7">
        <v>11</v>
      </c>
      <c r="D122" s="7">
        <v>45</v>
      </c>
      <c r="E122" s="31">
        <f t="shared" si="15"/>
        <v>3.3465165804685121E-3</v>
      </c>
      <c r="F122" s="31">
        <f t="shared" si="16"/>
        <v>1.1706555671175858E-2</v>
      </c>
      <c r="G122" s="11">
        <f t="shared" si="14"/>
        <v>3.0909090909090908</v>
      </c>
      <c r="H122" s="25">
        <f t="shared" si="17"/>
        <v>1.0343778521448127E-2</v>
      </c>
      <c r="I122" s="2"/>
    </row>
    <row r="123" spans="1:9" s="32" customFormat="1" ht="15" x14ac:dyDescent="0.2">
      <c r="A123" s="39"/>
      <c r="B123" s="29" t="s">
        <v>26</v>
      </c>
      <c r="C123" s="7">
        <v>52</v>
      </c>
      <c r="D123" s="7">
        <v>77</v>
      </c>
      <c r="E123" s="31">
        <f t="shared" si="15"/>
        <v>1.5819896562214785E-2</v>
      </c>
      <c r="F123" s="31">
        <f t="shared" si="16"/>
        <v>2.0031217481789803E-2</v>
      </c>
      <c r="G123" s="11">
        <f t="shared" si="14"/>
        <v>0.48076923076923078</v>
      </c>
      <c r="H123" s="25">
        <f t="shared" si="17"/>
        <v>7.6057195010648011E-3</v>
      </c>
      <c r="I123" s="2"/>
    </row>
    <row r="124" spans="1:9" s="32" customFormat="1" ht="15" x14ac:dyDescent="0.2">
      <c r="A124" s="39"/>
      <c r="B124" s="29" t="s">
        <v>195</v>
      </c>
      <c r="C124" s="7">
        <v>38</v>
      </c>
      <c r="D124" s="7">
        <v>42</v>
      </c>
      <c r="E124" s="31">
        <f t="shared" si="15"/>
        <v>1.1560693641618497E-2</v>
      </c>
      <c r="F124" s="31">
        <f t="shared" si="16"/>
        <v>1.0926118626430802E-2</v>
      </c>
      <c r="G124" s="11">
        <f t="shared" si="14"/>
        <v>0.10526315789473684</v>
      </c>
      <c r="H124" s="25">
        <f t="shared" si="17"/>
        <v>1.2169151201703681E-3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22</v>
      </c>
      <c r="D126" s="7">
        <v>48</v>
      </c>
      <c r="E126" s="31">
        <f t="shared" si="15"/>
        <v>6.6930331609370243E-3</v>
      </c>
      <c r="F126" s="31">
        <f t="shared" si="16"/>
        <v>1.2486992715920915E-2</v>
      </c>
      <c r="G126" s="11">
        <f t="shared" si="14"/>
        <v>1.1818181818181819</v>
      </c>
      <c r="H126" s="25">
        <f t="shared" si="17"/>
        <v>7.9099482811073926E-3</v>
      </c>
      <c r="I126" s="2"/>
    </row>
    <row r="127" spans="1:9" s="32" customFormat="1" ht="15" x14ac:dyDescent="0.2">
      <c r="A127" s="39"/>
      <c r="B127" s="29" t="s">
        <v>196</v>
      </c>
      <c r="C127" s="7">
        <v>289</v>
      </c>
      <c r="D127" s="7">
        <v>975</v>
      </c>
      <c r="E127" s="31">
        <f t="shared" si="15"/>
        <v>8.7922117432309099E-2</v>
      </c>
      <c r="F127" s="31">
        <f t="shared" si="16"/>
        <v>0.25364203954214359</v>
      </c>
      <c r="G127" s="11">
        <f t="shared" si="14"/>
        <v>2.3737024221453287</v>
      </c>
      <c r="H127" s="25">
        <f t="shared" si="17"/>
        <v>0.20870094310921813</v>
      </c>
      <c r="I127" s="2"/>
    </row>
    <row r="128" spans="1:9" s="32" customFormat="1" ht="15" x14ac:dyDescent="0.2">
      <c r="A128" s="39"/>
      <c r="B128" s="29" t="s">
        <v>428</v>
      </c>
      <c r="C128" s="7">
        <v>11</v>
      </c>
      <c r="D128" s="7">
        <v>0</v>
      </c>
      <c r="E128" s="31">
        <f t="shared" si="15"/>
        <v>3.3465165804685121E-3</v>
      </c>
      <c r="F128" s="31" t="str">
        <f t="shared" si="16"/>
        <v/>
      </c>
      <c r="G128" s="11">
        <f t="shared" si="14"/>
        <v>-1</v>
      </c>
      <c r="H128" s="25">
        <f t="shared" si="17"/>
        <v>-3.3465165804685121E-3</v>
      </c>
      <c r="I128" s="2"/>
    </row>
    <row r="129" spans="1:9" s="32" customFormat="1" ht="15" x14ac:dyDescent="0.2">
      <c r="A129" s="39"/>
      <c r="B129" s="29" t="s">
        <v>429</v>
      </c>
      <c r="C129" s="7">
        <v>1396</v>
      </c>
      <c r="D129" s="7">
        <v>556</v>
      </c>
      <c r="E129" s="31">
        <f t="shared" si="15"/>
        <v>0.42470337693945848</v>
      </c>
      <c r="F129" s="31">
        <f t="shared" si="16"/>
        <v>0.14464099895941726</v>
      </c>
      <c r="G129" s="11">
        <f t="shared" si="14"/>
        <v>-0.60171919770773641</v>
      </c>
      <c r="H129" s="25">
        <f t="shared" si="17"/>
        <v>-0.25555217523577733</v>
      </c>
      <c r="I129" s="2"/>
    </row>
    <row r="130" spans="1:9" s="32" customFormat="1" ht="15" x14ac:dyDescent="0.2">
      <c r="A130" s="39"/>
      <c r="B130" s="29" t="s">
        <v>197</v>
      </c>
      <c r="C130" s="7">
        <v>69</v>
      </c>
      <c r="D130" s="7">
        <v>136</v>
      </c>
      <c r="E130" s="31">
        <f t="shared" si="15"/>
        <v>2.0991785822938851E-2</v>
      </c>
      <c r="F130" s="31">
        <f t="shared" si="16"/>
        <v>3.5379812695109258E-2</v>
      </c>
      <c r="G130" s="11">
        <f t="shared" si="14"/>
        <v>0.97101449275362317</v>
      </c>
      <c r="H130" s="25">
        <f t="shared" si="17"/>
        <v>2.0383328262853669E-2</v>
      </c>
      <c r="I130" s="2"/>
    </row>
    <row r="131" spans="1:9" s="32" customFormat="1" ht="15" x14ac:dyDescent="0.2">
      <c r="A131" s="39"/>
      <c r="B131" s="29" t="s">
        <v>198</v>
      </c>
      <c r="C131" s="7">
        <v>21</v>
      </c>
      <c r="D131" s="7">
        <v>16</v>
      </c>
      <c r="E131" s="31">
        <f t="shared" si="15"/>
        <v>6.3888043808944328E-3</v>
      </c>
      <c r="F131" s="31">
        <f t="shared" si="16"/>
        <v>4.1623309053069723E-3</v>
      </c>
      <c r="G131" s="11">
        <f t="shared" si="14"/>
        <v>-0.23809523809523808</v>
      </c>
      <c r="H131" s="25">
        <f t="shared" si="17"/>
        <v>-1.5211439002129601E-3</v>
      </c>
      <c r="I131" s="2"/>
    </row>
    <row r="132" spans="1:9" s="32" customFormat="1" ht="15" x14ac:dyDescent="0.2">
      <c r="A132" s="39"/>
      <c r="B132" s="29" t="s">
        <v>28</v>
      </c>
      <c r="C132" s="7">
        <v>7</v>
      </c>
      <c r="D132" s="7">
        <v>21</v>
      </c>
      <c r="E132" s="31">
        <f t="shared" si="15"/>
        <v>2.1296014602981443E-3</v>
      </c>
      <c r="F132" s="31">
        <f t="shared" si="16"/>
        <v>5.4630593132154008E-3</v>
      </c>
      <c r="G132" s="11">
        <f t="shared" si="14"/>
        <v>2</v>
      </c>
      <c r="H132" s="25">
        <f t="shared" si="17"/>
        <v>4.2592029205962886E-3</v>
      </c>
      <c r="I132" s="2"/>
    </row>
    <row r="133" spans="1:9" s="32" customFormat="1" ht="15" x14ac:dyDescent="0.2">
      <c r="A133" s="39"/>
      <c r="B133" s="29" t="s">
        <v>32</v>
      </c>
      <c r="C133" s="7">
        <v>23</v>
      </c>
      <c r="D133" s="7">
        <v>3</v>
      </c>
      <c r="E133" s="31">
        <f t="shared" si="15"/>
        <v>6.9972619409796166E-3</v>
      </c>
      <c r="F133" s="31">
        <f t="shared" si="16"/>
        <v>7.804370447450572E-4</v>
      </c>
      <c r="G133" s="11">
        <f t="shared" si="14"/>
        <v>-0.86956521739130432</v>
      </c>
      <c r="H133" s="25">
        <f t="shared" si="17"/>
        <v>-6.0845756008518406E-3</v>
      </c>
      <c r="I133" s="2"/>
    </row>
    <row r="134" spans="1:9" s="32" customFormat="1" ht="15" x14ac:dyDescent="0.2">
      <c r="A134" s="39"/>
      <c r="B134" s="29" t="s">
        <v>524</v>
      </c>
      <c r="C134" s="7">
        <v>37</v>
      </c>
      <c r="D134" s="7">
        <v>2</v>
      </c>
      <c r="E134" s="31">
        <f t="shared" ref="E134" si="36">+IF(C134=0,"",C134/C$74)</f>
        <v>1.1256464861575905E-2</v>
      </c>
      <c r="F134" s="31">
        <f t="shared" ref="F134" si="37">+IF(D134=0,"",D134/D$74)</f>
        <v>5.2029136316337154E-4</v>
      </c>
      <c r="G134" s="11">
        <f t="shared" si="14"/>
        <v>-0.94594594594594594</v>
      </c>
      <c r="H134" s="25">
        <f t="shared" ref="H134" si="38">+IF(OR(AND(E134=""),(G134="")),"",E134*G134)</f>
        <v>-1.0648007301490721E-2</v>
      </c>
      <c r="I134" s="2"/>
    </row>
    <row r="135" spans="1:9" s="32" customFormat="1" ht="15" x14ac:dyDescent="0.2">
      <c r="A135" s="39"/>
      <c r="B135" s="29" t="s">
        <v>30</v>
      </c>
      <c r="C135" s="7">
        <v>20</v>
      </c>
      <c r="D135" s="7">
        <v>9</v>
      </c>
      <c r="E135" s="31">
        <f t="shared" si="15"/>
        <v>6.0845756008518406E-3</v>
      </c>
      <c r="F135" s="31">
        <f t="shared" si="16"/>
        <v>2.3413111342351716E-3</v>
      </c>
      <c r="G135" s="11">
        <f t="shared" si="14"/>
        <v>-0.55000000000000004</v>
      </c>
      <c r="H135" s="25">
        <f t="shared" si="17"/>
        <v>-3.3465165804685126E-3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1</v>
      </c>
      <c r="E136" s="31" t="str">
        <f t="shared" si="15"/>
        <v/>
      </c>
      <c r="F136" s="31">
        <f t="shared" si="16"/>
        <v>2.6014568158168577E-4</v>
      </c>
      <c r="G136" s="11">
        <f t="shared" si="14"/>
        <v>1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5</v>
      </c>
      <c r="D137" s="7">
        <v>5</v>
      </c>
      <c r="E137" s="31">
        <f t="shared" si="15"/>
        <v>1.5211439002129601E-3</v>
      </c>
      <c r="F137" s="31">
        <f t="shared" si="16"/>
        <v>1.3007284079084287E-3</v>
      </c>
      <c r="G137" s="11">
        <f t="shared" si="14"/>
        <v>0</v>
      </c>
      <c r="H137" s="25">
        <f t="shared" si="17"/>
        <v>0</v>
      </c>
      <c r="I137" s="2"/>
    </row>
    <row r="138" spans="1:9" s="32" customFormat="1" ht="15" x14ac:dyDescent="0.2">
      <c r="A138" s="39"/>
      <c r="B138" s="29" t="s">
        <v>200</v>
      </c>
      <c r="C138" s="7">
        <v>2</v>
      </c>
      <c r="D138" s="7">
        <v>0</v>
      </c>
      <c r="E138" s="31">
        <f t="shared" si="15"/>
        <v>6.0845756008518403E-4</v>
      </c>
      <c r="F138" s="31" t="str">
        <f t="shared" si="16"/>
        <v/>
      </c>
      <c r="G138" s="11">
        <f t="shared" si="14"/>
        <v>-1</v>
      </c>
      <c r="H138" s="25">
        <f t="shared" si="17"/>
        <v>-6.0845756008518403E-4</v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1</v>
      </c>
      <c r="E139" s="31">
        <f t="shared" si="15"/>
        <v>3.0422878004259202E-4</v>
      </c>
      <c r="F139" s="31">
        <f t="shared" si="16"/>
        <v>2.6014568158168577E-4</v>
      </c>
      <c r="G139" s="11">
        <f t="shared" ref="G139:G163" si="39">+IF(AND(C139=0,D139=0)," ",IF(C139=0,1,IF(D139=0,-1,(D139-C139)/C139)))</f>
        <v>0</v>
      </c>
      <c r="H139" s="25">
        <f t="shared" si="17"/>
        <v>0</v>
      </c>
      <c r="I139" s="2"/>
    </row>
    <row r="140" spans="1:9" s="32" customFormat="1" ht="15" x14ac:dyDescent="0.2">
      <c r="A140" s="39"/>
      <c r="B140" s="29" t="s">
        <v>202</v>
      </c>
      <c r="C140" s="7">
        <v>3</v>
      </c>
      <c r="D140" s="7">
        <v>14</v>
      </c>
      <c r="E140" s="31">
        <f t="shared" si="15"/>
        <v>9.1268634012777611E-4</v>
      </c>
      <c r="F140" s="31">
        <f t="shared" si="16"/>
        <v>3.6420395421436005E-3</v>
      </c>
      <c r="G140" s="11">
        <f t="shared" si="39"/>
        <v>3.6666666666666665</v>
      </c>
      <c r="H140" s="25">
        <f t="shared" si="17"/>
        <v>3.3465165804685121E-3</v>
      </c>
      <c r="I140" s="2"/>
    </row>
    <row r="141" spans="1:9" s="32" customFormat="1" ht="15" x14ac:dyDescent="0.2">
      <c r="A141" s="39"/>
      <c r="B141" s="29" t="s">
        <v>430</v>
      </c>
      <c r="C141" s="7">
        <v>3</v>
      </c>
      <c r="D141" s="7">
        <v>91</v>
      </c>
      <c r="E141" s="31">
        <f t="shared" si="15"/>
        <v>9.1268634012777611E-4</v>
      </c>
      <c r="F141" s="31">
        <f t="shared" si="16"/>
        <v>2.3673257023933404E-2</v>
      </c>
      <c r="G141" s="11">
        <f t="shared" si="39"/>
        <v>29.333333333333332</v>
      </c>
      <c r="H141" s="25">
        <f t="shared" si="17"/>
        <v>2.6772132643748097E-2</v>
      </c>
      <c r="I141" s="2"/>
    </row>
    <row r="142" spans="1:9" s="32" customFormat="1" ht="15" x14ac:dyDescent="0.2">
      <c r="A142" s="39"/>
      <c r="B142" s="29" t="s">
        <v>203</v>
      </c>
      <c r="C142" s="7">
        <v>2</v>
      </c>
      <c r="D142" s="7">
        <v>0</v>
      </c>
      <c r="E142" s="31">
        <f t="shared" si="15"/>
        <v>6.0845756008518403E-4</v>
      </c>
      <c r="F142" s="31" t="str">
        <f t="shared" si="16"/>
        <v/>
      </c>
      <c r="G142" s="11">
        <f t="shared" si="39"/>
        <v>-1</v>
      </c>
      <c r="H142" s="25">
        <f t="shared" si="17"/>
        <v>-6.0845756008518403E-4</v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3.0422878004259202E-4</v>
      </c>
      <c r="F143" s="31" t="str">
        <f t="shared" si="16"/>
        <v/>
      </c>
      <c r="G143" s="11">
        <f t="shared" si="39"/>
        <v>-1</v>
      </c>
      <c r="H143" s="25">
        <f t="shared" si="17"/>
        <v>-3.0422878004259202E-4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4</v>
      </c>
      <c r="D145" s="7">
        <v>20</v>
      </c>
      <c r="E145" s="31">
        <f t="shared" si="15"/>
        <v>1.2169151201703681E-3</v>
      </c>
      <c r="F145" s="31">
        <f t="shared" si="16"/>
        <v>5.2029136316337149E-3</v>
      </c>
      <c r="G145" s="11">
        <f t="shared" si="39"/>
        <v>4</v>
      </c>
      <c r="H145" s="25">
        <f t="shared" si="17"/>
        <v>4.8676604806814723E-3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4</v>
      </c>
      <c r="E148" s="31" t="str">
        <f t="shared" si="15"/>
        <v/>
      </c>
      <c r="F148" s="31">
        <f t="shared" si="16"/>
        <v>1.0405827263267431E-3</v>
      </c>
      <c r="G148" s="11">
        <f t="shared" si="39"/>
        <v>1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1</v>
      </c>
      <c r="D149" s="7">
        <v>0</v>
      </c>
      <c r="E149" s="31">
        <f t="shared" ref="E149:E158" si="46">+IF(C149=0,"",C149/C$74)</f>
        <v>3.0422878004259202E-4</v>
      </c>
      <c r="F149" s="31" t="str">
        <f t="shared" ref="F149:F158" si="47">+IF(D149=0,"",D149/D$74)</f>
        <v/>
      </c>
      <c r="G149" s="11">
        <f t="shared" si="39"/>
        <v>-1</v>
      </c>
      <c r="H149" s="25">
        <f t="shared" ref="H149:H158" si="48">+IF(OR(AND(E149=""),(G149="")),"",E149*G149)</f>
        <v>-3.0422878004259202E-4</v>
      </c>
      <c r="I149" s="2"/>
    </row>
    <row r="150" spans="1:9" s="32" customFormat="1" ht="15" x14ac:dyDescent="0.2">
      <c r="A150" s="39"/>
      <c r="B150" s="29" t="s">
        <v>34</v>
      </c>
      <c r="C150" s="7">
        <v>8</v>
      </c>
      <c r="D150" s="7">
        <v>13</v>
      </c>
      <c r="E150" s="31">
        <f t="shared" si="46"/>
        <v>2.4338302403407361E-3</v>
      </c>
      <c r="F150" s="31">
        <f t="shared" si="47"/>
        <v>3.3818938605619147E-3</v>
      </c>
      <c r="G150" s="11">
        <f t="shared" si="39"/>
        <v>0.625</v>
      </c>
      <c r="H150" s="25">
        <f t="shared" si="48"/>
        <v>1.5211439002129601E-3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5</v>
      </c>
      <c r="D152" s="7">
        <v>2</v>
      </c>
      <c r="E152" s="31">
        <f t="shared" si="46"/>
        <v>1.5211439002129601E-3</v>
      </c>
      <c r="F152" s="31">
        <f t="shared" si="47"/>
        <v>5.2029136316337154E-4</v>
      </c>
      <c r="G152" s="11">
        <f t="shared" si="39"/>
        <v>-0.6</v>
      </c>
      <c r="H152" s="25">
        <f t="shared" si="48"/>
        <v>-9.12686340127776E-4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3</v>
      </c>
      <c r="D154" s="7">
        <v>0</v>
      </c>
      <c r="E154" s="31">
        <f t="shared" si="46"/>
        <v>9.1268634012777611E-4</v>
      </c>
      <c r="F154" s="31" t="str">
        <f t="shared" si="47"/>
        <v/>
      </c>
      <c r="G154" s="11">
        <f t="shared" si="39"/>
        <v>-1</v>
      </c>
      <c r="H154" s="25">
        <f t="shared" si="48"/>
        <v>-9.1268634012777611E-4</v>
      </c>
      <c r="I154" s="2"/>
    </row>
    <row r="155" spans="1:9" s="32" customFormat="1" ht="15" x14ac:dyDescent="0.2">
      <c r="A155" s="39"/>
      <c r="B155" s="29" t="s">
        <v>604</v>
      </c>
      <c r="C155" s="7">
        <v>8</v>
      </c>
      <c r="D155" s="7">
        <v>0</v>
      </c>
      <c r="E155" s="31">
        <f t="shared" si="46"/>
        <v>2.4338302403407361E-3</v>
      </c>
      <c r="F155" s="31" t="str">
        <f t="shared" si="47"/>
        <v/>
      </c>
      <c r="G155" s="11">
        <f t="shared" si="39"/>
        <v>-1</v>
      </c>
      <c r="H155" s="25">
        <f t="shared" si="48"/>
        <v>-2.4338302403407361E-3</v>
      </c>
      <c r="I155" s="2"/>
    </row>
    <row r="156" spans="1:9" s="32" customFormat="1" ht="15" x14ac:dyDescent="0.2">
      <c r="A156" s="39"/>
      <c r="B156" s="29" t="s">
        <v>39</v>
      </c>
      <c r="C156" s="7">
        <v>2</v>
      </c>
      <c r="D156" s="7">
        <v>0</v>
      </c>
      <c r="E156" s="31">
        <f t="shared" si="46"/>
        <v>6.0845756008518403E-4</v>
      </c>
      <c r="F156" s="31" t="str">
        <f t="shared" si="47"/>
        <v/>
      </c>
      <c r="G156" s="11">
        <f t="shared" si="39"/>
        <v>-1</v>
      </c>
      <c r="H156" s="25">
        <f t="shared" si="48"/>
        <v>-6.0845756008518403E-4</v>
      </c>
      <c r="I156" s="2"/>
    </row>
    <row r="157" spans="1:9" s="32" customFormat="1" ht="15" x14ac:dyDescent="0.2">
      <c r="A157" s="39"/>
      <c r="B157" s="29" t="s">
        <v>37</v>
      </c>
      <c r="C157" s="7">
        <v>160</v>
      </c>
      <c r="D157" s="7">
        <v>1</v>
      </c>
      <c r="E157" s="31">
        <f t="shared" si="46"/>
        <v>4.8676604806814724E-2</v>
      </c>
      <c r="F157" s="31">
        <f t="shared" si="47"/>
        <v>2.6014568158168577E-4</v>
      </c>
      <c r="G157" s="11">
        <f t="shared" si="39"/>
        <v>-0.99375000000000002</v>
      </c>
      <c r="H157" s="25">
        <f t="shared" si="48"/>
        <v>-4.8372376026772135E-2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1</v>
      </c>
      <c r="E158" s="31" t="str">
        <f t="shared" si="46"/>
        <v/>
      </c>
      <c r="F158" s="31">
        <f t="shared" si="47"/>
        <v>2.6014568158168577E-4</v>
      </c>
      <c r="G158" s="11">
        <f t="shared" si="39"/>
        <v>1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22</v>
      </c>
      <c r="D160" s="7">
        <v>27</v>
      </c>
      <c r="E160" s="31">
        <f t="shared" ref="E160:E163" si="57">+IF(C160=0,"",C160/C$74)</f>
        <v>6.6930331609370243E-3</v>
      </c>
      <c r="F160" s="31">
        <f t="shared" ref="F160:F163" si="58">+IF(D160=0,"",D160/D$74)</f>
        <v>7.0239334027055152E-3</v>
      </c>
      <c r="G160" s="11">
        <f t="shared" si="39"/>
        <v>0.22727272727272727</v>
      </c>
      <c r="H160" s="25">
        <f t="shared" ref="H160:H163" si="59">+IF(OR(AND(E160=""),(G160="")),"",E160*G160)</f>
        <v>1.5211439002129599E-3</v>
      </c>
      <c r="I160" s="2"/>
    </row>
    <row r="161" spans="1:9" s="32" customFormat="1" ht="30" x14ac:dyDescent="0.2">
      <c r="A161" s="39"/>
      <c r="B161" s="29" t="s">
        <v>544</v>
      </c>
      <c r="C161" s="7">
        <v>23</v>
      </c>
      <c r="D161" s="7">
        <v>1</v>
      </c>
      <c r="E161" s="31">
        <f t="shared" si="57"/>
        <v>6.9972619409796166E-3</v>
      </c>
      <c r="F161" s="31">
        <f t="shared" si="58"/>
        <v>2.6014568158168577E-4</v>
      </c>
      <c r="G161" s="11">
        <f t="shared" si="39"/>
        <v>-0.95652173913043481</v>
      </c>
      <c r="H161" s="25">
        <f t="shared" si="59"/>
        <v>-6.6930331609370251E-3</v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0</v>
      </c>
      <c r="E162" s="31">
        <f t="shared" si="57"/>
        <v>3.0422878004259202E-4</v>
      </c>
      <c r="F162" s="31" t="str">
        <f t="shared" si="58"/>
        <v/>
      </c>
      <c r="G162" s="11">
        <f t="shared" si="39"/>
        <v>-1</v>
      </c>
      <c r="H162" s="25">
        <f t="shared" si="59"/>
        <v>-3.0422878004259202E-4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5312</v>
      </c>
      <c r="D169" s="52">
        <f>SUM(D170:D339)</f>
        <v>8758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0.64871987951807231</v>
      </c>
      <c r="H169" s="54">
        <f>+IF(OR(AND(E169=""),(G169="")),"",E169*G169)</f>
        <v>0.64871987951807231</v>
      </c>
    </row>
    <row r="170" spans="1:9" s="32" customFormat="1" ht="15" x14ac:dyDescent="0.2">
      <c r="A170" s="39"/>
      <c r="B170" s="41" t="s">
        <v>432</v>
      </c>
      <c r="C170" s="7">
        <v>231</v>
      </c>
      <c r="D170" s="7">
        <v>230</v>
      </c>
      <c r="E170" s="31">
        <f t="shared" si="60"/>
        <v>4.348644578313253E-2</v>
      </c>
      <c r="F170" s="31">
        <f t="shared" si="61"/>
        <v>2.6261703585293446E-2</v>
      </c>
      <c r="G170" s="11">
        <f t="shared" ref="G170:G236" si="62">+IF(AND(C170=0,D170=0)," ",IF(C170=0,1,IF(D170=0,-1,(D170-C170)/C170)))</f>
        <v>-4.329004329004329E-3</v>
      </c>
      <c r="H170" s="25">
        <f>+IF(OR(AND(E170=""),(G170="")),"",E170*G170)</f>
        <v>-1.8825301204819278E-4</v>
      </c>
      <c r="I170" s="2"/>
    </row>
    <row r="171" spans="1:9" s="32" customFormat="1" ht="15" x14ac:dyDescent="0.2">
      <c r="A171" s="39"/>
      <c r="B171" s="41" t="s">
        <v>569</v>
      </c>
      <c r="C171" s="7">
        <v>13</v>
      </c>
      <c r="D171" s="7">
        <v>2</v>
      </c>
      <c r="E171" s="31">
        <f t="shared" si="60"/>
        <v>2.4472891566265061E-3</v>
      </c>
      <c r="F171" s="31">
        <f t="shared" si="61"/>
        <v>2.2836263987211693E-4</v>
      </c>
      <c r="G171" s="11">
        <f t="shared" si="62"/>
        <v>-0.84615384615384615</v>
      </c>
      <c r="H171" s="25">
        <f t="shared" ref="H171:H244" si="63">+IF(OR(AND(E171=""),(G171="")),"",E171*G171)</f>
        <v>-2.0707831325301206E-3</v>
      </c>
      <c r="I171" s="2"/>
    </row>
    <row r="172" spans="1:9" s="32" customFormat="1" ht="30" x14ac:dyDescent="0.2">
      <c r="A172" s="39"/>
      <c r="B172" s="41" t="s">
        <v>433</v>
      </c>
      <c r="C172" s="7">
        <v>16</v>
      </c>
      <c r="D172" s="7">
        <v>69</v>
      </c>
      <c r="E172" s="31">
        <f t="shared" si="60"/>
        <v>3.0120481927710845E-3</v>
      </c>
      <c r="F172" s="31">
        <f t="shared" si="61"/>
        <v>7.8785110755880336E-3</v>
      </c>
      <c r="G172" s="11">
        <f t="shared" si="62"/>
        <v>3.3125</v>
      </c>
      <c r="H172" s="25">
        <f t="shared" si="63"/>
        <v>9.9774096385542178E-3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85</v>
      </c>
      <c r="D174" s="7">
        <v>34</v>
      </c>
      <c r="E174" s="31">
        <f t="shared" si="60"/>
        <v>1.6001506024096387E-2</v>
      </c>
      <c r="F174" s="31">
        <f t="shared" si="61"/>
        <v>3.8821648778259877E-3</v>
      </c>
      <c r="G174" s="11">
        <f t="shared" si="62"/>
        <v>-0.6</v>
      </c>
      <c r="H174" s="25">
        <f t="shared" si="63"/>
        <v>-9.600903614457831E-3</v>
      </c>
      <c r="I174" s="2"/>
    </row>
    <row r="175" spans="1:9" s="32" customFormat="1" ht="15" x14ac:dyDescent="0.2">
      <c r="A175" s="39"/>
      <c r="B175" s="41" t="s">
        <v>42</v>
      </c>
      <c r="C175" s="7">
        <v>689</v>
      </c>
      <c r="D175" s="7">
        <v>4830</v>
      </c>
      <c r="E175" s="31">
        <f t="shared" si="60"/>
        <v>0.12970632530120482</v>
      </c>
      <c r="F175" s="31">
        <f t="shared" si="61"/>
        <v>0.55149577529116234</v>
      </c>
      <c r="G175" s="11">
        <f t="shared" si="62"/>
        <v>6.0101596516690856</v>
      </c>
      <c r="H175" s="25">
        <f t="shared" si="63"/>
        <v>0.77955572289156627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4</v>
      </c>
      <c r="E176" s="31" t="str">
        <f t="shared" si="60"/>
        <v/>
      </c>
      <c r="F176" s="31">
        <f t="shared" si="61"/>
        <v>4.5672527974423386E-4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19</v>
      </c>
      <c r="D177" s="7">
        <v>22</v>
      </c>
      <c r="E177" s="31">
        <f t="shared" si="60"/>
        <v>3.5768072289156625E-3</v>
      </c>
      <c r="F177" s="31">
        <f t="shared" si="61"/>
        <v>2.5119890385932862E-3</v>
      </c>
      <c r="G177" s="11">
        <f t="shared" si="62"/>
        <v>0.15789473684210525</v>
      </c>
      <c r="H177" s="25">
        <f t="shared" si="63"/>
        <v>5.6475903614457829E-4</v>
      </c>
      <c r="I177" s="2"/>
    </row>
    <row r="178" spans="1:9" s="32" customFormat="1" ht="15" x14ac:dyDescent="0.2">
      <c r="A178" s="39"/>
      <c r="B178" s="41" t="s">
        <v>573</v>
      </c>
      <c r="C178" s="7">
        <v>6</v>
      </c>
      <c r="D178" s="7">
        <v>27</v>
      </c>
      <c r="E178" s="31">
        <f t="shared" si="60"/>
        <v>1.1295180722891566E-3</v>
      </c>
      <c r="F178" s="31">
        <f t="shared" si="61"/>
        <v>3.0828956382735785E-3</v>
      </c>
      <c r="G178" s="11">
        <f t="shared" si="62"/>
        <v>3.5</v>
      </c>
      <c r="H178" s="25">
        <f t="shared" si="63"/>
        <v>3.9533132530120479E-3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20</v>
      </c>
      <c r="D182" s="7">
        <v>4</v>
      </c>
      <c r="E182" s="31">
        <f t="shared" si="60"/>
        <v>3.7650602409638554E-3</v>
      </c>
      <c r="F182" s="31">
        <f t="shared" si="61"/>
        <v>4.5672527974423386E-4</v>
      </c>
      <c r="G182" s="11">
        <f t="shared" si="62"/>
        <v>-0.8</v>
      </c>
      <c r="H182" s="25">
        <f t="shared" si="63"/>
        <v>-3.0120481927710845E-3</v>
      </c>
      <c r="I182" s="2"/>
    </row>
    <row r="183" spans="1:9" s="32" customFormat="1" ht="15" x14ac:dyDescent="0.2">
      <c r="A183" s="39"/>
      <c r="B183" s="41" t="s">
        <v>517</v>
      </c>
      <c r="C183" s="7">
        <v>83</v>
      </c>
      <c r="D183" s="7">
        <v>77</v>
      </c>
      <c r="E183" s="31">
        <f t="shared" ref="E183" si="64">+IF(C183=0,"",C183/C$169)</f>
        <v>1.5625E-2</v>
      </c>
      <c r="F183" s="31">
        <f t="shared" ref="F183" si="65">+IF(D183=0,"",D183/D$169)</f>
        <v>8.791961635076501E-3</v>
      </c>
      <c r="G183" s="11">
        <f t="shared" si="62"/>
        <v>-7.2289156626506021E-2</v>
      </c>
      <c r="H183" s="25">
        <f t="shared" ref="H183" si="66">+IF(OR(AND(E183=""),(G183="")),"",E183*G183)</f>
        <v>-1.1295180722891566E-3</v>
      </c>
      <c r="I183" s="2"/>
    </row>
    <row r="184" spans="1:9" s="32" customFormat="1" ht="15" x14ac:dyDescent="0.2">
      <c r="A184" s="39"/>
      <c r="B184" s="41" t="s">
        <v>435</v>
      </c>
      <c r="C184" s="7">
        <v>48</v>
      </c>
      <c r="D184" s="7">
        <v>73</v>
      </c>
      <c r="E184" s="31">
        <f t="shared" ref="E184:F187" si="67">+IF(C184=0,"",C184/C$169)</f>
        <v>9.0361445783132526E-3</v>
      </c>
      <c r="F184" s="31">
        <f t="shared" si="67"/>
        <v>8.3352363553322682E-3</v>
      </c>
      <c r="G184" s="11">
        <f t="shared" si="62"/>
        <v>0.52083333333333337</v>
      </c>
      <c r="H184" s="25">
        <f t="shared" si="63"/>
        <v>4.7063253012048197E-3</v>
      </c>
      <c r="I184" s="2"/>
    </row>
    <row r="185" spans="1:9" s="32" customFormat="1" ht="15" x14ac:dyDescent="0.2">
      <c r="A185" s="39"/>
      <c r="B185" s="41" t="s">
        <v>574</v>
      </c>
      <c r="C185" s="7">
        <v>37</v>
      </c>
      <c r="D185" s="7">
        <v>73</v>
      </c>
      <c r="E185" s="31">
        <f t="shared" si="67"/>
        <v>6.9653614457831324E-3</v>
      </c>
      <c r="F185" s="31">
        <f t="shared" si="67"/>
        <v>8.3352363553322682E-3</v>
      </c>
      <c r="G185" s="11">
        <f t="shared" si="62"/>
        <v>0.97297297297297303</v>
      </c>
      <c r="H185" s="25">
        <f t="shared" si="63"/>
        <v>6.7771084337349399E-3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1</v>
      </c>
      <c r="E186" s="31" t="str">
        <f t="shared" si="67"/>
        <v/>
      </c>
      <c r="F186" s="31">
        <f t="shared" si="67"/>
        <v>1.1418131993605846E-4</v>
      </c>
      <c r="G186" s="11">
        <f t="shared" si="62"/>
        <v>1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1</v>
      </c>
      <c r="D188" s="7">
        <v>8</v>
      </c>
      <c r="E188" s="31">
        <f t="shared" ref="E188:E189" si="68">+IF(C188=0,"",C188/C$169)</f>
        <v>1.8825301204819278E-4</v>
      </c>
      <c r="F188" s="31">
        <f t="shared" ref="F188:F189" si="69">+IF(D188=0,"",D188/D$169)</f>
        <v>9.1345055948846771E-4</v>
      </c>
      <c r="G188" s="11">
        <f t="shared" si="62"/>
        <v>7</v>
      </c>
      <c r="H188" s="25">
        <f t="shared" ref="H188:H189" si="70">+IF(OR(AND(E188=""),(G188="")),"",E188*G188)</f>
        <v>1.3177710843373495E-3</v>
      </c>
      <c r="I188" s="2"/>
    </row>
    <row r="189" spans="1:9" s="32" customFormat="1" ht="15" x14ac:dyDescent="0.2">
      <c r="A189" s="39"/>
      <c r="B189" s="42" t="s">
        <v>519</v>
      </c>
      <c r="C189" s="7">
        <v>3</v>
      </c>
      <c r="D189" s="7">
        <v>1</v>
      </c>
      <c r="E189" s="31">
        <f t="shared" si="68"/>
        <v>5.6475903614457829E-4</v>
      </c>
      <c r="F189" s="31">
        <f t="shared" si="69"/>
        <v>1.1418131993605846E-4</v>
      </c>
      <c r="G189" s="11">
        <f t="shared" si="62"/>
        <v>-0.66666666666666663</v>
      </c>
      <c r="H189" s="25">
        <f t="shared" si="70"/>
        <v>-3.7650602409638551E-4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12</v>
      </c>
      <c r="D191" s="7">
        <v>131</v>
      </c>
      <c r="E191" s="31">
        <f t="shared" ref="E191:F196" si="75">+IF(C191=0,"",C191/C$169)</f>
        <v>2.2590361445783132E-3</v>
      </c>
      <c r="F191" s="31">
        <f t="shared" si="75"/>
        <v>1.4957752911623658E-2</v>
      </c>
      <c r="G191" s="11">
        <f t="shared" si="62"/>
        <v>9.9166666666666661</v>
      </c>
      <c r="H191" s="25">
        <f t="shared" si="63"/>
        <v>2.2402108433734937E-2</v>
      </c>
      <c r="I191" s="2"/>
    </row>
    <row r="192" spans="1:9" s="32" customFormat="1" ht="15" x14ac:dyDescent="0.2">
      <c r="A192" s="39"/>
      <c r="B192" s="41" t="s">
        <v>210</v>
      </c>
      <c r="C192" s="7">
        <v>7</v>
      </c>
      <c r="D192" s="7">
        <v>8</v>
      </c>
      <c r="E192" s="31">
        <f t="shared" si="75"/>
        <v>1.3177710843373493E-3</v>
      </c>
      <c r="F192" s="31">
        <f t="shared" si="75"/>
        <v>9.1345055948846771E-4</v>
      </c>
      <c r="G192" s="11">
        <f t="shared" si="62"/>
        <v>0.14285714285714285</v>
      </c>
      <c r="H192" s="25">
        <f t="shared" si="63"/>
        <v>1.8825301204819275E-4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3</v>
      </c>
      <c r="D194" s="7">
        <v>13</v>
      </c>
      <c r="E194" s="31">
        <f t="shared" si="75"/>
        <v>5.6475903614457829E-4</v>
      </c>
      <c r="F194" s="31">
        <f t="shared" si="75"/>
        <v>1.4843571591687599E-3</v>
      </c>
      <c r="G194" s="11">
        <f t="shared" si="62"/>
        <v>3.3333333333333335</v>
      </c>
      <c r="H194" s="25">
        <f t="shared" ref="H194" si="76">+IF(OR(AND(E194=""),(G194="")),"",E194*G194)</f>
        <v>1.8825301204819277E-3</v>
      </c>
      <c r="I194" s="2"/>
    </row>
    <row r="195" spans="1:9" s="32" customFormat="1" ht="15" x14ac:dyDescent="0.2">
      <c r="A195" s="39"/>
      <c r="B195" s="41" t="s">
        <v>212</v>
      </c>
      <c r="C195" s="7">
        <v>3</v>
      </c>
      <c r="D195" s="7">
        <v>0</v>
      </c>
      <c r="E195" s="31">
        <f t="shared" si="75"/>
        <v>5.6475903614457829E-4</v>
      </c>
      <c r="F195" s="31" t="str">
        <f t="shared" si="75"/>
        <v/>
      </c>
      <c r="G195" s="11">
        <f t="shared" si="62"/>
        <v>-1</v>
      </c>
      <c r="H195" s="25">
        <f t="shared" si="63"/>
        <v>-5.6475903614457829E-4</v>
      </c>
      <c r="I195" s="2"/>
    </row>
    <row r="196" spans="1:9" s="32" customFormat="1" ht="15" x14ac:dyDescent="0.2">
      <c r="A196" s="39"/>
      <c r="B196" s="41" t="s">
        <v>436</v>
      </c>
      <c r="C196" s="7">
        <v>10</v>
      </c>
      <c r="D196" s="7">
        <v>15</v>
      </c>
      <c r="E196" s="31">
        <f t="shared" si="75"/>
        <v>1.8825301204819277E-3</v>
      </c>
      <c r="F196" s="31">
        <f t="shared" si="75"/>
        <v>1.712719799040877E-3</v>
      </c>
      <c r="G196" s="11">
        <f t="shared" si="62"/>
        <v>0.5</v>
      </c>
      <c r="H196" s="25">
        <f t="shared" si="63"/>
        <v>9.4126506024096385E-4</v>
      </c>
      <c r="I196" s="2"/>
    </row>
    <row r="197" spans="1:9" s="32" customFormat="1" ht="15" x14ac:dyDescent="0.2">
      <c r="A197" s="39"/>
      <c r="B197" s="41" t="s">
        <v>521</v>
      </c>
      <c r="C197" s="7">
        <v>26</v>
      </c>
      <c r="D197" s="7">
        <v>118</v>
      </c>
      <c r="E197" s="31">
        <f t="shared" ref="E197" si="77">+IF(C197=0,"",C197/C$169)</f>
        <v>4.8945783132530122E-3</v>
      </c>
      <c r="F197" s="31">
        <f t="shared" ref="F197" si="78">+IF(D197=0,"",D197/D$169)</f>
        <v>1.3473395752454898E-2</v>
      </c>
      <c r="G197" s="11">
        <f t="shared" si="62"/>
        <v>3.5384615384615383</v>
      </c>
      <c r="H197" s="25">
        <f t="shared" ref="H197" si="79">+IF(OR(AND(E197=""),(G197="")),"",E197*G197)</f>
        <v>1.7319277108433735E-2</v>
      </c>
      <c r="I197" s="2"/>
    </row>
    <row r="198" spans="1:9" s="32" customFormat="1" ht="15" x14ac:dyDescent="0.2">
      <c r="A198" s="39"/>
      <c r="B198" s="41" t="s">
        <v>213</v>
      </c>
      <c r="C198" s="7">
        <v>29</v>
      </c>
      <c r="D198" s="7">
        <v>27</v>
      </c>
      <c r="E198" s="31">
        <f t="shared" ref="E198:F204" si="80">+IF(C198=0,"",C198/C$169)</f>
        <v>5.4593373493975906E-3</v>
      </c>
      <c r="F198" s="31">
        <f t="shared" si="80"/>
        <v>3.0828956382735785E-3</v>
      </c>
      <c r="G198" s="11">
        <f t="shared" si="62"/>
        <v>-6.8965517241379309E-2</v>
      </c>
      <c r="H198" s="25">
        <f t="shared" si="63"/>
        <v>-3.7650602409638556E-4</v>
      </c>
      <c r="I198" s="2"/>
    </row>
    <row r="199" spans="1:9" s="32" customFormat="1" ht="15" x14ac:dyDescent="0.2">
      <c r="A199" s="39"/>
      <c r="B199" s="41" t="s">
        <v>214</v>
      </c>
      <c r="C199" s="7">
        <v>177</v>
      </c>
      <c r="D199" s="7">
        <v>112</v>
      </c>
      <c r="E199" s="31">
        <f t="shared" si="80"/>
        <v>3.3320783132530118E-2</v>
      </c>
      <c r="F199" s="31">
        <f t="shared" si="80"/>
        <v>1.2788307832838547E-2</v>
      </c>
      <c r="G199" s="11">
        <f t="shared" si="62"/>
        <v>-0.3672316384180791</v>
      </c>
      <c r="H199" s="25">
        <f t="shared" si="63"/>
        <v>-1.223644578313253E-2</v>
      </c>
      <c r="I199" s="2"/>
    </row>
    <row r="200" spans="1:9" s="32" customFormat="1" ht="15" x14ac:dyDescent="0.2">
      <c r="A200" s="39"/>
      <c r="B200" s="41" t="s">
        <v>215</v>
      </c>
      <c r="C200" s="7">
        <v>125</v>
      </c>
      <c r="D200" s="7">
        <v>351</v>
      </c>
      <c r="E200" s="31">
        <f t="shared" si="80"/>
        <v>2.3531626506024098E-2</v>
      </c>
      <c r="F200" s="31">
        <f t="shared" si="80"/>
        <v>4.0077643297556517E-2</v>
      </c>
      <c r="G200" s="11">
        <f t="shared" si="62"/>
        <v>1.8080000000000001</v>
      </c>
      <c r="H200" s="25">
        <f t="shared" si="63"/>
        <v>4.2545180722891568E-2</v>
      </c>
      <c r="I200" s="2"/>
    </row>
    <row r="201" spans="1:9" s="32" customFormat="1" ht="15" x14ac:dyDescent="0.2">
      <c r="A201" s="39"/>
      <c r="B201" s="41" t="s">
        <v>216</v>
      </c>
      <c r="C201" s="7">
        <v>93</v>
      </c>
      <c r="D201" s="7">
        <v>216</v>
      </c>
      <c r="E201" s="31">
        <f t="shared" si="80"/>
        <v>1.7507530120481927E-2</v>
      </c>
      <c r="F201" s="31">
        <f t="shared" si="80"/>
        <v>2.4663165106188628E-2</v>
      </c>
      <c r="G201" s="11">
        <f t="shared" si="62"/>
        <v>1.3225806451612903</v>
      </c>
      <c r="H201" s="25">
        <f t="shared" si="63"/>
        <v>2.3155120481927707E-2</v>
      </c>
      <c r="I201" s="2"/>
    </row>
    <row r="202" spans="1:9" s="32" customFormat="1" ht="15" x14ac:dyDescent="0.2">
      <c r="A202" s="39"/>
      <c r="B202" s="41" t="s">
        <v>437</v>
      </c>
      <c r="C202" s="7">
        <v>17</v>
      </c>
      <c r="D202" s="7">
        <v>11</v>
      </c>
      <c r="E202" s="31">
        <f t="shared" si="80"/>
        <v>3.200301204819277E-3</v>
      </c>
      <c r="F202" s="31">
        <f t="shared" si="80"/>
        <v>1.2559945192966431E-3</v>
      </c>
      <c r="G202" s="11">
        <f t="shared" si="62"/>
        <v>-0.35294117647058826</v>
      </c>
      <c r="H202" s="25">
        <f t="shared" si="63"/>
        <v>-1.1295180722891566E-3</v>
      </c>
      <c r="I202" s="2"/>
    </row>
    <row r="203" spans="1:9" s="32" customFormat="1" ht="15" x14ac:dyDescent="0.2">
      <c r="A203" s="39"/>
      <c r="B203" s="41" t="s">
        <v>438</v>
      </c>
      <c r="C203" s="7">
        <v>167</v>
      </c>
      <c r="D203" s="7">
        <v>36</v>
      </c>
      <c r="E203" s="31">
        <f t="shared" si="80"/>
        <v>3.1438253012048195E-2</v>
      </c>
      <c r="F203" s="31">
        <f t="shared" si="80"/>
        <v>4.110527517698105E-3</v>
      </c>
      <c r="G203" s="11">
        <f t="shared" si="62"/>
        <v>-0.78443113772455086</v>
      </c>
      <c r="H203" s="25">
        <f t="shared" si="63"/>
        <v>-2.4661144578313254E-2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86</v>
      </c>
      <c r="D205" s="7">
        <v>22</v>
      </c>
      <c r="E205" s="31">
        <f t="shared" ref="E205" si="81">+IF(C205=0,"",C205/C$169)</f>
        <v>1.6189759036144578E-2</v>
      </c>
      <c r="F205" s="31">
        <f t="shared" ref="F205" si="82">+IF(D205=0,"",D205/D$169)</f>
        <v>2.5119890385932862E-3</v>
      </c>
      <c r="G205" s="11">
        <f t="shared" si="62"/>
        <v>-0.7441860465116279</v>
      </c>
      <c r="H205" s="25">
        <f t="shared" ref="H205" si="83">+IF(OR(AND(E205=""),(G205="")),"",E205*G205)</f>
        <v>-1.2048192771084338E-2</v>
      </c>
      <c r="I205" s="2"/>
    </row>
    <row r="206" spans="1:9" s="32" customFormat="1" ht="15" x14ac:dyDescent="0.2">
      <c r="A206" s="39"/>
      <c r="B206" s="41" t="s">
        <v>218</v>
      </c>
      <c r="C206" s="7">
        <v>23</v>
      </c>
      <c r="D206" s="7">
        <v>45</v>
      </c>
      <c r="E206" s="31">
        <f t="shared" ref="E206:F213" si="84">+IF(C206=0,"",C206/C$169)</f>
        <v>4.3298192771084338E-3</v>
      </c>
      <c r="F206" s="31">
        <f t="shared" si="84"/>
        <v>5.1381593971226306E-3</v>
      </c>
      <c r="G206" s="11">
        <f t="shared" si="62"/>
        <v>0.95652173913043481</v>
      </c>
      <c r="H206" s="25">
        <f t="shared" si="63"/>
        <v>4.1415662650602413E-3</v>
      </c>
      <c r="I206" s="2"/>
    </row>
    <row r="207" spans="1:9" s="32" customFormat="1" ht="15" x14ac:dyDescent="0.2">
      <c r="A207" s="39"/>
      <c r="B207" s="41" t="s">
        <v>219</v>
      </c>
      <c r="C207" s="7">
        <v>52</v>
      </c>
      <c r="D207" s="7">
        <v>25</v>
      </c>
      <c r="E207" s="31">
        <f t="shared" si="84"/>
        <v>9.7891566265060244E-3</v>
      </c>
      <c r="F207" s="31">
        <f t="shared" si="84"/>
        <v>2.8545329984014617E-3</v>
      </c>
      <c r="G207" s="11">
        <f t="shared" si="62"/>
        <v>-0.51923076923076927</v>
      </c>
      <c r="H207" s="25">
        <f t="shared" si="63"/>
        <v>-5.0828313253012056E-3</v>
      </c>
      <c r="I207" s="2"/>
    </row>
    <row r="208" spans="1:9" s="32" customFormat="1" ht="15" x14ac:dyDescent="0.2">
      <c r="A208" s="39"/>
      <c r="B208" s="41" t="s">
        <v>220</v>
      </c>
      <c r="C208" s="7">
        <v>1</v>
      </c>
      <c r="D208" s="7">
        <v>0</v>
      </c>
      <c r="E208" s="31">
        <f t="shared" si="84"/>
        <v>1.8825301204819278E-4</v>
      </c>
      <c r="F208" s="31" t="str">
        <f t="shared" si="84"/>
        <v/>
      </c>
      <c r="G208" s="11">
        <f t="shared" si="62"/>
        <v>-1</v>
      </c>
      <c r="H208" s="25">
        <f t="shared" si="63"/>
        <v>-1.8825301204819278E-4</v>
      </c>
      <c r="I208" s="2"/>
    </row>
    <row r="209" spans="1:9" s="32" customFormat="1" ht="15" x14ac:dyDescent="0.2">
      <c r="A209" s="39"/>
      <c r="B209" s="41" t="s">
        <v>46</v>
      </c>
      <c r="C209" s="7">
        <v>8</v>
      </c>
      <c r="D209" s="7">
        <v>3</v>
      </c>
      <c r="E209" s="31">
        <f t="shared" si="84"/>
        <v>1.5060240963855422E-3</v>
      </c>
      <c r="F209" s="31">
        <f t="shared" si="84"/>
        <v>3.4254395980817538E-4</v>
      </c>
      <c r="G209" s="11">
        <f t="shared" si="62"/>
        <v>-0.625</v>
      </c>
      <c r="H209" s="25">
        <f t="shared" si="63"/>
        <v>-9.4126506024096385E-4</v>
      </c>
      <c r="I209" s="2"/>
    </row>
    <row r="210" spans="1:9" s="32" customFormat="1" ht="15" x14ac:dyDescent="0.2">
      <c r="A210" s="39"/>
      <c r="B210" s="41" t="s">
        <v>47</v>
      </c>
      <c r="C210" s="7">
        <v>200</v>
      </c>
      <c r="D210" s="7">
        <v>203</v>
      </c>
      <c r="E210" s="31">
        <f t="shared" si="84"/>
        <v>3.7650602409638557E-2</v>
      </c>
      <c r="F210" s="31">
        <f t="shared" si="84"/>
        <v>2.3178807947019868E-2</v>
      </c>
      <c r="G210" s="11">
        <f t="shared" si="62"/>
        <v>1.4999999999999999E-2</v>
      </c>
      <c r="H210" s="25">
        <f t="shared" si="63"/>
        <v>5.6475903614457829E-4</v>
      </c>
      <c r="I210" s="2"/>
    </row>
    <row r="211" spans="1:9" s="32" customFormat="1" ht="15" x14ac:dyDescent="0.2">
      <c r="A211" s="39"/>
      <c r="B211" s="41" t="s">
        <v>221</v>
      </c>
      <c r="C211" s="7">
        <v>21</v>
      </c>
      <c r="D211" s="7">
        <v>12</v>
      </c>
      <c r="E211" s="31">
        <f t="shared" si="84"/>
        <v>3.9533132530120479E-3</v>
      </c>
      <c r="F211" s="31">
        <f t="shared" si="84"/>
        <v>1.3701758392327015E-3</v>
      </c>
      <c r="G211" s="11">
        <f t="shared" si="62"/>
        <v>-0.42857142857142855</v>
      </c>
      <c r="H211" s="25">
        <f t="shared" si="63"/>
        <v>-1.6942771084337348E-3</v>
      </c>
      <c r="I211" s="2"/>
    </row>
    <row r="212" spans="1:9" s="32" customFormat="1" ht="15" x14ac:dyDescent="0.2">
      <c r="A212" s="39"/>
      <c r="B212" s="41" t="s">
        <v>222</v>
      </c>
      <c r="C212" s="7">
        <v>3</v>
      </c>
      <c r="D212" s="7">
        <v>8</v>
      </c>
      <c r="E212" s="31">
        <f t="shared" si="84"/>
        <v>5.6475903614457829E-4</v>
      </c>
      <c r="F212" s="31">
        <f t="shared" si="84"/>
        <v>9.1345055948846771E-4</v>
      </c>
      <c r="G212" s="11">
        <f t="shared" si="62"/>
        <v>1.6666666666666667</v>
      </c>
      <c r="H212" s="25">
        <f t="shared" si="63"/>
        <v>9.4126506024096385E-4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5</v>
      </c>
      <c r="E213" s="31" t="str">
        <f t="shared" si="84"/>
        <v/>
      </c>
      <c r="F213" s="31">
        <f t="shared" si="84"/>
        <v>5.7090659968029233E-4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1</v>
      </c>
      <c r="E214" s="31" t="str">
        <f t="shared" ref="E214" si="85">+IF(C214=0,"",C214/C$169)</f>
        <v/>
      </c>
      <c r="F214" s="31">
        <f t="shared" ref="F214" si="86">+IF(D214=0,"",D214/D$169)</f>
        <v>1.1418131993605846E-4</v>
      </c>
      <c r="G214" s="11">
        <f t="shared" si="62"/>
        <v>1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2</v>
      </c>
      <c r="E218" s="31" t="str">
        <f t="shared" si="92"/>
        <v/>
      </c>
      <c r="F218" s="31">
        <f t="shared" si="93"/>
        <v>2.2836263987211693E-4</v>
      </c>
      <c r="G218" s="11">
        <f t="shared" si="62"/>
        <v>1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0</v>
      </c>
      <c r="E219" s="31">
        <f t="shared" si="92"/>
        <v>1.8825301204819278E-4</v>
      </c>
      <c r="F219" s="31" t="str">
        <f t="shared" si="93"/>
        <v/>
      </c>
      <c r="G219" s="11">
        <f t="shared" si="62"/>
        <v>-1</v>
      </c>
      <c r="H219" s="25">
        <f t="shared" si="63"/>
        <v>-1.8825301204819278E-4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1</v>
      </c>
      <c r="E220" s="31" t="str">
        <f t="shared" si="92"/>
        <v/>
      </c>
      <c r="F220" s="31">
        <f t="shared" si="93"/>
        <v>1.1418131993605846E-4</v>
      </c>
      <c r="G220" s="11">
        <f t="shared" si="62"/>
        <v>1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769</v>
      </c>
      <c r="D222" s="7">
        <v>204</v>
      </c>
      <c r="E222" s="31">
        <f t="shared" si="92"/>
        <v>0.14476656626506024</v>
      </c>
      <c r="F222" s="31">
        <f t="shared" si="93"/>
        <v>2.3292989266955926E-2</v>
      </c>
      <c r="G222" s="11">
        <f t="shared" si="62"/>
        <v>-0.73472041612483741</v>
      </c>
      <c r="H222" s="25">
        <f t="shared" si="63"/>
        <v>-0.10636295180722891</v>
      </c>
      <c r="I222" s="2"/>
    </row>
    <row r="223" spans="1:9" s="32" customFormat="1" ht="15" x14ac:dyDescent="0.2">
      <c r="A223" s="39"/>
      <c r="B223" s="41" t="s">
        <v>226</v>
      </c>
      <c r="C223" s="7">
        <v>1</v>
      </c>
      <c r="D223" s="7">
        <v>33</v>
      </c>
      <c r="E223" s="31">
        <f t="shared" si="92"/>
        <v>1.8825301204819278E-4</v>
      </c>
      <c r="F223" s="31">
        <f t="shared" si="93"/>
        <v>3.7679835578899291E-3</v>
      </c>
      <c r="G223" s="11">
        <f t="shared" si="62"/>
        <v>32</v>
      </c>
      <c r="H223" s="25">
        <f t="shared" si="63"/>
        <v>6.024096385542169E-3</v>
      </c>
      <c r="I223" s="2"/>
    </row>
    <row r="224" spans="1:9" s="32" customFormat="1" ht="15" x14ac:dyDescent="0.2">
      <c r="A224" s="39"/>
      <c r="B224" s="41" t="s">
        <v>227</v>
      </c>
      <c r="C224" s="7">
        <v>1</v>
      </c>
      <c r="D224" s="7">
        <v>4</v>
      </c>
      <c r="E224" s="31">
        <f t="shared" si="92"/>
        <v>1.8825301204819278E-4</v>
      </c>
      <c r="F224" s="31">
        <f t="shared" si="93"/>
        <v>4.5672527974423386E-4</v>
      </c>
      <c r="G224" s="11">
        <f t="shared" si="62"/>
        <v>3</v>
      </c>
      <c r="H224" s="25">
        <f t="shared" si="63"/>
        <v>5.647590361445784E-4</v>
      </c>
      <c r="I224" s="2"/>
    </row>
    <row r="225" spans="1:9" s="32" customFormat="1" ht="15" x14ac:dyDescent="0.2">
      <c r="A225" s="39"/>
      <c r="B225" s="41" t="s">
        <v>228</v>
      </c>
      <c r="C225" s="7">
        <v>9</v>
      </c>
      <c r="D225" s="7">
        <v>4</v>
      </c>
      <c r="E225" s="31">
        <f t="shared" si="92"/>
        <v>1.694277108433735E-3</v>
      </c>
      <c r="F225" s="31">
        <f t="shared" si="93"/>
        <v>4.5672527974423386E-4</v>
      </c>
      <c r="G225" s="11">
        <f t="shared" si="62"/>
        <v>-0.55555555555555558</v>
      </c>
      <c r="H225" s="25">
        <f t="shared" si="63"/>
        <v>-9.4126506024096396E-4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7</v>
      </c>
      <c r="D227" s="7">
        <v>15</v>
      </c>
      <c r="E227" s="31">
        <f t="shared" si="92"/>
        <v>1.3177710843373493E-3</v>
      </c>
      <c r="F227" s="31">
        <f t="shared" si="93"/>
        <v>1.712719799040877E-3</v>
      </c>
      <c r="G227" s="11">
        <f t="shared" si="62"/>
        <v>1.1428571428571428</v>
      </c>
      <c r="H227" s="25">
        <f t="shared" si="63"/>
        <v>1.506024096385542E-3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1</v>
      </c>
      <c r="E232" s="31" t="str">
        <f t="shared" si="92"/>
        <v/>
      </c>
      <c r="F232" s="31">
        <f t="shared" si="93"/>
        <v>1.1418131993605846E-4</v>
      </c>
      <c r="G232" s="11">
        <f t="shared" si="62"/>
        <v>1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41</v>
      </c>
      <c r="D234" s="7">
        <v>43</v>
      </c>
      <c r="E234" s="31">
        <f t="shared" si="92"/>
        <v>7.7183734939759033E-3</v>
      </c>
      <c r="F234" s="31">
        <f t="shared" si="93"/>
        <v>4.9097967572505142E-3</v>
      </c>
      <c r="G234" s="11">
        <f t="shared" si="62"/>
        <v>4.878048780487805E-2</v>
      </c>
      <c r="H234" s="25">
        <f t="shared" si="63"/>
        <v>3.7650602409638556E-4</v>
      </c>
      <c r="I234" s="2"/>
    </row>
    <row r="235" spans="1:9" s="32" customFormat="1" ht="15" x14ac:dyDescent="0.2">
      <c r="A235" s="39"/>
      <c r="B235" s="44" t="s">
        <v>442</v>
      </c>
      <c r="C235" s="7">
        <v>1</v>
      </c>
      <c r="D235" s="7">
        <v>0</v>
      </c>
      <c r="E235" s="31">
        <f t="shared" si="92"/>
        <v>1.8825301204819278E-4</v>
      </c>
      <c r="F235" s="31" t="str">
        <f t="shared" si="93"/>
        <v/>
      </c>
      <c r="G235" s="11">
        <f t="shared" si="62"/>
        <v>-1</v>
      </c>
      <c r="H235" s="25">
        <f t="shared" si="63"/>
        <v>-1.8825301204819278E-4</v>
      </c>
      <c r="I235" s="2"/>
    </row>
    <row r="236" spans="1:9" s="32" customFormat="1" ht="15" x14ac:dyDescent="0.2">
      <c r="A236" s="39"/>
      <c r="B236" s="41" t="s">
        <v>56</v>
      </c>
      <c r="C236" s="7">
        <v>24</v>
      </c>
      <c r="D236" s="7">
        <v>30</v>
      </c>
      <c r="E236" s="31">
        <f t="shared" si="92"/>
        <v>4.5180722891566263E-3</v>
      </c>
      <c r="F236" s="31">
        <f t="shared" si="93"/>
        <v>3.425439598081754E-3</v>
      </c>
      <c r="G236" s="11">
        <f t="shared" si="62"/>
        <v>0.25</v>
      </c>
      <c r="H236" s="25">
        <f t="shared" si="63"/>
        <v>1.1295180722891566E-3</v>
      </c>
      <c r="I236" s="2"/>
    </row>
    <row r="237" spans="1:9" s="32" customFormat="1" ht="15" x14ac:dyDescent="0.2">
      <c r="A237" s="39"/>
      <c r="B237" s="41" t="s">
        <v>55</v>
      </c>
      <c r="C237" s="7">
        <v>3</v>
      </c>
      <c r="D237" s="7">
        <v>2</v>
      </c>
      <c r="E237" s="31">
        <f t="shared" si="92"/>
        <v>5.6475903614457829E-4</v>
      </c>
      <c r="F237" s="31">
        <f t="shared" si="93"/>
        <v>2.2836263987211693E-4</v>
      </c>
      <c r="G237" s="11">
        <f t="shared" ref="G237:G300" si="99">+IF(AND(C237=0,D237=0)," ",IF(C237=0,1,IF(D237=0,-1,(D237-C237)/C237)))</f>
        <v>-0.33333333333333331</v>
      </c>
      <c r="H237" s="25">
        <f t="shared" si="63"/>
        <v>-1.8825301204819275E-4</v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1</v>
      </c>
      <c r="E238" s="31" t="str">
        <f t="shared" si="92"/>
        <v/>
      </c>
      <c r="F238" s="31">
        <f t="shared" si="93"/>
        <v>1.1418131993605846E-4</v>
      </c>
      <c r="G238" s="11">
        <f t="shared" si="99"/>
        <v>1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93</v>
      </c>
      <c r="D239" s="7">
        <v>58</v>
      </c>
      <c r="E239" s="31">
        <f t="shared" si="92"/>
        <v>1.7507530120481927E-2</v>
      </c>
      <c r="F239" s="31">
        <f t="shared" si="93"/>
        <v>6.6225165562913907E-3</v>
      </c>
      <c r="G239" s="11">
        <f t="shared" si="99"/>
        <v>-0.37634408602150538</v>
      </c>
      <c r="H239" s="25">
        <f t="shared" si="63"/>
        <v>-6.5888554216867465E-3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4</v>
      </c>
      <c r="D241" s="7">
        <v>1</v>
      </c>
      <c r="E241" s="31">
        <f t="shared" si="92"/>
        <v>7.5301204819277112E-4</v>
      </c>
      <c r="F241" s="31">
        <f t="shared" si="93"/>
        <v>1.1418131993605846E-4</v>
      </c>
      <c r="G241" s="11">
        <f t="shared" si="99"/>
        <v>-0.75</v>
      </c>
      <c r="H241" s="25">
        <f t="shared" si="63"/>
        <v>-5.647590361445784E-4</v>
      </c>
      <c r="I241" s="2"/>
    </row>
    <row r="242" spans="1:9" s="32" customFormat="1" ht="15" x14ac:dyDescent="0.2">
      <c r="A242" s="39"/>
      <c r="B242" s="41" t="s">
        <v>54</v>
      </c>
      <c r="C242" s="7">
        <v>7</v>
      </c>
      <c r="D242" s="7">
        <v>10</v>
      </c>
      <c r="E242" s="31">
        <f t="shared" si="92"/>
        <v>1.3177710843373493E-3</v>
      </c>
      <c r="F242" s="31">
        <f t="shared" si="93"/>
        <v>1.1418131993605847E-3</v>
      </c>
      <c r="G242" s="11">
        <f t="shared" si="99"/>
        <v>0.42857142857142855</v>
      </c>
      <c r="H242" s="25">
        <f t="shared" si="63"/>
        <v>5.6475903614457829E-4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5</v>
      </c>
      <c r="D244" s="7">
        <v>6</v>
      </c>
      <c r="E244" s="31">
        <f t="shared" si="92"/>
        <v>9.4126506024096385E-4</v>
      </c>
      <c r="F244" s="31">
        <f t="shared" si="93"/>
        <v>6.8508791961635076E-4</v>
      </c>
      <c r="G244" s="11">
        <f t="shared" si="99"/>
        <v>0.2</v>
      </c>
      <c r="H244" s="25">
        <f t="shared" si="63"/>
        <v>1.8825301204819278E-4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3</v>
      </c>
      <c r="D246" s="7">
        <v>3</v>
      </c>
      <c r="E246" s="31">
        <f t="shared" si="92"/>
        <v>5.6475903614457829E-4</v>
      </c>
      <c r="F246" s="31">
        <f t="shared" si="93"/>
        <v>3.4254395980817538E-4</v>
      </c>
      <c r="G246" s="11">
        <f t="shared" si="99"/>
        <v>0</v>
      </c>
      <c r="H246" s="25">
        <f t="shared" si="100"/>
        <v>0</v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8</v>
      </c>
      <c r="E247" s="31" t="str">
        <f t="shared" si="92"/>
        <v/>
      </c>
      <c r="F247" s="31">
        <f t="shared" si="93"/>
        <v>9.1345055948846771E-4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2</v>
      </c>
      <c r="D248" s="7">
        <v>3</v>
      </c>
      <c r="E248" s="31">
        <f t="shared" si="92"/>
        <v>3.7650602409638556E-4</v>
      </c>
      <c r="F248" s="31">
        <f t="shared" si="93"/>
        <v>3.4254395980817538E-4</v>
      </c>
      <c r="G248" s="11">
        <f t="shared" si="99"/>
        <v>0.5</v>
      </c>
      <c r="H248" s="25">
        <f t="shared" si="100"/>
        <v>1.8825301204819278E-4</v>
      </c>
      <c r="I248" s="2"/>
    </row>
    <row r="249" spans="1:9" s="32" customFormat="1" ht="15" x14ac:dyDescent="0.2">
      <c r="A249" s="39"/>
      <c r="B249" s="41" t="s">
        <v>235</v>
      </c>
      <c r="C249" s="7">
        <v>1</v>
      </c>
      <c r="D249" s="7">
        <v>0</v>
      </c>
      <c r="E249" s="31">
        <f t="shared" si="92"/>
        <v>1.8825301204819278E-4</v>
      </c>
      <c r="F249" s="31" t="str">
        <f t="shared" si="93"/>
        <v/>
      </c>
      <c r="G249" s="11">
        <f t="shared" si="99"/>
        <v>-1</v>
      </c>
      <c r="H249" s="25">
        <f t="shared" si="100"/>
        <v>-1.8825301204819278E-4</v>
      </c>
      <c r="I249" s="2"/>
    </row>
    <row r="250" spans="1:9" s="32" customFormat="1" ht="15" x14ac:dyDescent="0.2">
      <c r="A250" s="39"/>
      <c r="B250" s="41" t="s">
        <v>446</v>
      </c>
      <c r="C250" s="7">
        <v>5</v>
      </c>
      <c r="D250" s="7">
        <v>4</v>
      </c>
      <c r="E250" s="31">
        <f t="shared" si="92"/>
        <v>9.4126506024096385E-4</v>
      </c>
      <c r="F250" s="31">
        <f t="shared" si="93"/>
        <v>4.5672527974423386E-4</v>
      </c>
      <c r="G250" s="11">
        <f t="shared" si="99"/>
        <v>-0.2</v>
      </c>
      <c r="H250" s="25">
        <f t="shared" si="100"/>
        <v>-1.8825301204819278E-4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1</v>
      </c>
      <c r="D252" s="7">
        <v>5</v>
      </c>
      <c r="E252" s="31">
        <f t="shared" si="92"/>
        <v>1.8825301204819278E-4</v>
      </c>
      <c r="F252" s="31">
        <f t="shared" si="93"/>
        <v>5.7090659968029233E-4</v>
      </c>
      <c r="G252" s="11">
        <f t="shared" si="99"/>
        <v>4</v>
      </c>
      <c r="H252" s="25">
        <f t="shared" si="100"/>
        <v>7.5301204819277112E-4</v>
      </c>
      <c r="I252" s="2"/>
    </row>
    <row r="253" spans="1:9" s="32" customFormat="1" ht="15" x14ac:dyDescent="0.2">
      <c r="A253" s="39"/>
      <c r="B253" s="41" t="s">
        <v>449</v>
      </c>
      <c r="C253" s="7">
        <v>2</v>
      </c>
      <c r="D253" s="7">
        <v>0</v>
      </c>
      <c r="E253" s="31">
        <f t="shared" si="92"/>
        <v>3.7650602409638556E-4</v>
      </c>
      <c r="F253" s="31" t="str">
        <f t="shared" si="93"/>
        <v/>
      </c>
      <c r="G253" s="11">
        <f t="shared" si="99"/>
        <v>-1</v>
      </c>
      <c r="H253" s="25">
        <f t="shared" si="100"/>
        <v>-3.7650602409638556E-4</v>
      </c>
      <c r="I253" s="2"/>
    </row>
    <row r="254" spans="1:9" s="32" customFormat="1" ht="15" x14ac:dyDescent="0.2">
      <c r="A254" s="39"/>
      <c r="B254" s="44" t="s">
        <v>450</v>
      </c>
      <c r="C254" s="7">
        <v>3</v>
      </c>
      <c r="D254" s="7">
        <v>0</v>
      </c>
      <c r="E254" s="31">
        <f t="shared" si="92"/>
        <v>5.6475903614457829E-4</v>
      </c>
      <c r="F254" s="31" t="str">
        <f t="shared" si="93"/>
        <v/>
      </c>
      <c r="G254" s="11">
        <f t="shared" si="99"/>
        <v>-1</v>
      </c>
      <c r="H254" s="25">
        <f t="shared" si="100"/>
        <v>-5.6475903614457829E-4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4</v>
      </c>
      <c r="D257" s="7">
        <v>0</v>
      </c>
      <c r="E257" s="31">
        <f t="shared" si="92"/>
        <v>7.5301204819277112E-4</v>
      </c>
      <c r="F257" s="31" t="str">
        <f t="shared" si="93"/>
        <v/>
      </c>
      <c r="G257" s="11">
        <f t="shared" si="99"/>
        <v>-1</v>
      </c>
      <c r="H257" s="25">
        <f t="shared" si="100"/>
        <v>-7.5301204819277112E-4</v>
      </c>
      <c r="I257" s="2"/>
    </row>
    <row r="258" spans="1:9" s="32" customFormat="1" ht="15" x14ac:dyDescent="0.2">
      <c r="A258" s="39"/>
      <c r="B258" s="41" t="s">
        <v>451</v>
      </c>
      <c r="C258" s="7">
        <v>15</v>
      </c>
      <c r="D258" s="7">
        <v>4</v>
      </c>
      <c r="E258" s="31">
        <f t="shared" si="92"/>
        <v>2.8237951807228916E-3</v>
      </c>
      <c r="F258" s="31">
        <f t="shared" si="93"/>
        <v>4.5672527974423386E-4</v>
      </c>
      <c r="G258" s="11">
        <f t="shared" si="99"/>
        <v>-0.73333333333333328</v>
      </c>
      <c r="H258" s="25">
        <f t="shared" si="100"/>
        <v>-2.0707831325301202E-3</v>
      </c>
      <c r="I258" s="2"/>
    </row>
    <row r="259" spans="1:9" s="32" customFormat="1" ht="15" x14ac:dyDescent="0.2">
      <c r="A259" s="39"/>
      <c r="B259" s="41" t="s">
        <v>452</v>
      </c>
      <c r="C259" s="7">
        <v>6</v>
      </c>
      <c r="D259" s="7">
        <v>3</v>
      </c>
      <c r="E259" s="31">
        <f t="shared" si="92"/>
        <v>1.1295180722891566E-3</v>
      </c>
      <c r="F259" s="31">
        <f t="shared" si="93"/>
        <v>3.4254395980817538E-4</v>
      </c>
      <c r="G259" s="11">
        <f t="shared" si="99"/>
        <v>-0.5</v>
      </c>
      <c r="H259" s="25">
        <f t="shared" si="100"/>
        <v>-5.6475903614457829E-4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1</v>
      </c>
      <c r="E260" s="31" t="str">
        <f t="shared" ref="E260:E261" si="101">+IF(C260=0,"",C260/C$169)</f>
        <v/>
      </c>
      <c r="F260" s="31">
        <f t="shared" ref="F260:F261" si="102">+IF(D260=0,"",D260/D$169)</f>
        <v>1.1418131993605846E-4</v>
      </c>
      <c r="G260" s="11">
        <f t="shared" si="99"/>
        <v>1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1</v>
      </c>
      <c r="D261" s="7">
        <v>0</v>
      </c>
      <c r="E261" s="31">
        <f t="shared" si="101"/>
        <v>1.8825301204819278E-4</v>
      </c>
      <c r="F261" s="31" t="str">
        <f t="shared" si="102"/>
        <v/>
      </c>
      <c r="G261" s="11">
        <f t="shared" si="99"/>
        <v>-1</v>
      </c>
      <c r="H261" s="25">
        <f t="shared" si="103"/>
        <v>-1.8825301204819278E-4</v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69</v>
      </c>
      <c r="D263" s="7">
        <v>21</v>
      </c>
      <c r="E263" s="31">
        <f t="shared" si="104"/>
        <v>1.2989457831325301E-2</v>
      </c>
      <c r="F263" s="31">
        <f t="shared" si="104"/>
        <v>2.3978077186572275E-3</v>
      </c>
      <c r="G263" s="11">
        <f t="shared" si="99"/>
        <v>-0.69565217391304346</v>
      </c>
      <c r="H263" s="25">
        <f t="shared" si="100"/>
        <v>-9.0361445783132526E-3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5</v>
      </c>
      <c r="E267" s="31" t="str">
        <f t="shared" si="105"/>
        <v/>
      </c>
      <c r="F267" s="31">
        <f t="shared" si="106"/>
        <v>5.7090659968029233E-4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1</v>
      </c>
      <c r="E268" s="31" t="str">
        <f t="shared" si="105"/>
        <v/>
      </c>
      <c r="F268" s="31">
        <f t="shared" si="106"/>
        <v>1.1418131993605846E-4</v>
      </c>
      <c r="G268" s="11">
        <f t="shared" si="99"/>
        <v>1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1</v>
      </c>
      <c r="E269" s="31" t="str">
        <f t="shared" si="105"/>
        <v/>
      </c>
      <c r="F269" s="31">
        <f t="shared" si="106"/>
        <v>1.1418131993605846E-4</v>
      </c>
      <c r="G269" s="11">
        <f t="shared" si="99"/>
        <v>1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17</v>
      </c>
      <c r="D270" s="7">
        <v>0</v>
      </c>
      <c r="E270" s="31">
        <f t="shared" si="105"/>
        <v>3.200301204819277E-3</v>
      </c>
      <c r="F270" s="31" t="str">
        <f t="shared" si="106"/>
        <v/>
      </c>
      <c r="G270" s="11">
        <f t="shared" si="99"/>
        <v>-1</v>
      </c>
      <c r="H270" s="25">
        <f t="shared" si="107"/>
        <v>-3.200301204819277E-3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39</v>
      </c>
      <c r="D274" s="7">
        <v>104</v>
      </c>
      <c r="E274" s="31">
        <f t="shared" ref="E274:F278" si="111">+IF(C274=0,"",C274/C$169)</f>
        <v>7.3418674698795183E-3</v>
      </c>
      <c r="F274" s="31">
        <f t="shared" si="111"/>
        <v>1.1874857273350079E-2</v>
      </c>
      <c r="G274" s="11">
        <f t="shared" si="99"/>
        <v>1.6666666666666667</v>
      </c>
      <c r="H274" s="25">
        <f t="shared" si="100"/>
        <v>1.2236445783132531E-2</v>
      </c>
      <c r="I274" s="2"/>
    </row>
    <row r="275" spans="1:9" s="32" customFormat="1" ht="15" x14ac:dyDescent="0.2">
      <c r="A275" s="39"/>
      <c r="B275" s="41" t="s">
        <v>64</v>
      </c>
      <c r="C275" s="7">
        <v>149</v>
      </c>
      <c r="D275" s="7">
        <v>110</v>
      </c>
      <c r="E275" s="31">
        <f t="shared" si="111"/>
        <v>2.8049698795180721E-2</v>
      </c>
      <c r="F275" s="31">
        <f t="shared" si="111"/>
        <v>1.255994519296643E-2</v>
      </c>
      <c r="G275" s="11">
        <f t="shared" si="99"/>
        <v>-0.26174496644295303</v>
      </c>
      <c r="H275" s="25">
        <f t="shared" si="100"/>
        <v>-7.3418674698795183E-3</v>
      </c>
      <c r="I275" s="2"/>
    </row>
    <row r="276" spans="1:9" s="32" customFormat="1" ht="15" x14ac:dyDescent="0.2">
      <c r="A276" s="39"/>
      <c r="B276" s="41" t="s">
        <v>61</v>
      </c>
      <c r="C276" s="7">
        <v>9</v>
      </c>
      <c r="D276" s="7">
        <v>11</v>
      </c>
      <c r="E276" s="31">
        <f t="shared" si="111"/>
        <v>1.694277108433735E-3</v>
      </c>
      <c r="F276" s="31">
        <f t="shared" si="111"/>
        <v>1.2559945192966431E-3</v>
      </c>
      <c r="G276" s="11">
        <f t="shared" si="99"/>
        <v>0.22222222222222221</v>
      </c>
      <c r="H276" s="25">
        <f t="shared" si="100"/>
        <v>3.7650602409638551E-4</v>
      </c>
      <c r="I276" s="2"/>
    </row>
    <row r="277" spans="1:9" s="32" customFormat="1" ht="15" x14ac:dyDescent="0.2">
      <c r="A277" s="39"/>
      <c r="B277" s="41" t="s">
        <v>238</v>
      </c>
      <c r="C277" s="7">
        <v>12</v>
      </c>
      <c r="D277" s="7">
        <v>4</v>
      </c>
      <c r="E277" s="31">
        <f t="shared" si="111"/>
        <v>2.2590361445783132E-3</v>
      </c>
      <c r="F277" s="31">
        <f t="shared" si="111"/>
        <v>4.5672527974423386E-4</v>
      </c>
      <c r="G277" s="11">
        <f t="shared" si="99"/>
        <v>-0.66666666666666663</v>
      </c>
      <c r="H277" s="25">
        <f t="shared" si="100"/>
        <v>-1.506024096385542E-3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18</v>
      </c>
      <c r="D279" s="7">
        <v>3</v>
      </c>
      <c r="E279" s="31">
        <f t="shared" ref="E279" si="112">+IF(C279=0,"",C279/C$169)</f>
        <v>3.3885542168674699E-3</v>
      </c>
      <c r="F279" s="31">
        <f t="shared" ref="F279" si="113">+IF(D279=0,"",D279/D$169)</f>
        <v>3.4254395980817538E-4</v>
      </c>
      <c r="G279" s="11">
        <f t="shared" si="99"/>
        <v>-0.83333333333333337</v>
      </c>
      <c r="H279" s="25">
        <f t="shared" ref="H279" si="114">+IF(OR(AND(E279=""),(G279="")),"",E279*G279)</f>
        <v>-2.8237951807228916E-3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811</v>
      </c>
      <c r="D281" s="7">
        <v>16</v>
      </c>
      <c r="E281" s="31">
        <f t="shared" si="115"/>
        <v>0.15267319277108435</v>
      </c>
      <c r="F281" s="31">
        <f t="shared" si="115"/>
        <v>1.8269011189769354E-3</v>
      </c>
      <c r="G281" s="11">
        <f t="shared" si="99"/>
        <v>-0.98027127003699133</v>
      </c>
      <c r="H281" s="25">
        <f t="shared" si="100"/>
        <v>-0.14966114457831325</v>
      </c>
      <c r="I281" s="2"/>
    </row>
    <row r="282" spans="1:9" s="32" customFormat="1" ht="15" x14ac:dyDescent="0.2">
      <c r="A282" s="39"/>
      <c r="B282" s="41" t="s">
        <v>59</v>
      </c>
      <c r="C282" s="7">
        <v>61</v>
      </c>
      <c r="D282" s="7">
        <v>10</v>
      </c>
      <c r="E282" s="31">
        <f t="shared" si="115"/>
        <v>1.148343373493976E-2</v>
      </c>
      <c r="F282" s="31">
        <f t="shared" si="115"/>
        <v>1.1418131993605847E-3</v>
      </c>
      <c r="G282" s="11">
        <f t="shared" si="99"/>
        <v>-0.83606557377049184</v>
      </c>
      <c r="H282" s="25">
        <f t="shared" si="100"/>
        <v>-9.6009036144578327E-3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51</v>
      </c>
      <c r="E283" s="31" t="str">
        <f t="shared" ref="E283:E284" si="116">+IF(C283=0,"",C283/C$169)</f>
        <v/>
      </c>
      <c r="F283" s="31">
        <f t="shared" ref="F283:F284" si="117">+IF(D283=0,"",D283/D$169)</f>
        <v>5.8232473167389815E-3</v>
      </c>
      <c r="G283" s="79">
        <f t="shared" si="99"/>
        <v>1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41</v>
      </c>
      <c r="D285" s="7">
        <v>28</v>
      </c>
      <c r="E285" s="31">
        <f t="shared" si="115"/>
        <v>7.7183734939759033E-3</v>
      </c>
      <c r="F285" s="31">
        <f t="shared" si="115"/>
        <v>3.1970769582096367E-3</v>
      </c>
      <c r="G285" s="11">
        <f t="shared" si="99"/>
        <v>-0.31707317073170732</v>
      </c>
      <c r="H285" s="25">
        <f t="shared" si="100"/>
        <v>-2.4472891566265061E-3</v>
      </c>
      <c r="I285" s="2"/>
    </row>
    <row r="286" spans="1:9" s="32" customFormat="1" ht="15" x14ac:dyDescent="0.2">
      <c r="A286" s="39"/>
      <c r="B286" s="41" t="s">
        <v>239</v>
      </c>
      <c r="C286" s="7">
        <v>16</v>
      </c>
      <c r="D286" s="7">
        <v>46</v>
      </c>
      <c r="E286" s="31">
        <f t="shared" si="115"/>
        <v>3.0120481927710845E-3</v>
      </c>
      <c r="F286" s="31">
        <f t="shared" si="115"/>
        <v>5.2523407170586888E-3</v>
      </c>
      <c r="G286" s="11">
        <f t="shared" si="99"/>
        <v>1.875</v>
      </c>
      <c r="H286" s="25">
        <f t="shared" si="100"/>
        <v>5.6475903614457831E-3</v>
      </c>
      <c r="I286" s="2"/>
    </row>
    <row r="287" spans="1:9" s="32" customFormat="1" ht="15" x14ac:dyDescent="0.2">
      <c r="A287" s="39"/>
      <c r="B287" s="41" t="s">
        <v>454</v>
      </c>
      <c r="C287" s="7">
        <v>89</v>
      </c>
      <c r="D287" s="7">
        <v>98</v>
      </c>
      <c r="E287" s="31">
        <f t="shared" si="115"/>
        <v>1.6754518072289157E-2</v>
      </c>
      <c r="F287" s="31">
        <f t="shared" si="115"/>
        <v>1.1189769353733729E-2</v>
      </c>
      <c r="G287" s="11">
        <f t="shared" si="99"/>
        <v>0.10112359550561797</v>
      </c>
      <c r="H287" s="25">
        <f t="shared" si="100"/>
        <v>1.694277108433735E-3</v>
      </c>
      <c r="I287" s="2"/>
    </row>
    <row r="288" spans="1:9" s="32" customFormat="1" ht="15" x14ac:dyDescent="0.2">
      <c r="A288" s="39"/>
      <c r="B288" s="41" t="s">
        <v>65</v>
      </c>
      <c r="C288" s="7">
        <v>22</v>
      </c>
      <c r="D288" s="7">
        <v>34</v>
      </c>
      <c r="E288" s="31">
        <f t="shared" si="115"/>
        <v>4.1415662650602413E-3</v>
      </c>
      <c r="F288" s="31">
        <f t="shared" si="115"/>
        <v>3.8821648778259877E-3</v>
      </c>
      <c r="G288" s="11">
        <f t="shared" si="99"/>
        <v>0.54545454545454541</v>
      </c>
      <c r="H288" s="25">
        <f t="shared" si="100"/>
        <v>2.2590361445783132E-3</v>
      </c>
      <c r="I288" s="2"/>
    </row>
    <row r="289" spans="1:9" s="32" customFormat="1" ht="15" x14ac:dyDescent="0.2">
      <c r="A289" s="39"/>
      <c r="B289" s="41" t="s">
        <v>534</v>
      </c>
      <c r="C289" s="7">
        <v>33</v>
      </c>
      <c r="D289" s="7">
        <v>29</v>
      </c>
      <c r="E289" s="31">
        <f t="shared" ref="E289:E290" si="119">+IF(C289=0,"",C289/C$169)</f>
        <v>6.2123493975903615E-3</v>
      </c>
      <c r="F289" s="31">
        <f t="shared" ref="F289:F290" si="120">+IF(D289=0,"",D289/D$169)</f>
        <v>3.3112582781456954E-3</v>
      </c>
      <c r="G289" s="11">
        <f t="shared" si="99"/>
        <v>-0.12121212121212122</v>
      </c>
      <c r="H289" s="25">
        <f t="shared" ref="H289:H290" si="121">+IF(OR(AND(E289=""),(G289="")),"",E289*G289)</f>
        <v>-7.5301204819277112E-4</v>
      </c>
      <c r="I289" s="2"/>
    </row>
    <row r="290" spans="1:9" s="32" customFormat="1" ht="15" x14ac:dyDescent="0.2">
      <c r="A290" s="39"/>
      <c r="B290" s="41" t="s">
        <v>535</v>
      </c>
      <c r="C290" s="7">
        <v>3</v>
      </c>
      <c r="D290" s="7">
        <v>5</v>
      </c>
      <c r="E290" s="31">
        <f t="shared" si="119"/>
        <v>5.6475903614457829E-4</v>
      </c>
      <c r="F290" s="31">
        <f t="shared" si="120"/>
        <v>5.7090659968029233E-4</v>
      </c>
      <c r="G290" s="11">
        <f t="shared" si="99"/>
        <v>0.66666666666666663</v>
      </c>
      <c r="H290" s="25">
        <f t="shared" si="121"/>
        <v>3.7650602409638551E-4</v>
      </c>
      <c r="I290" s="2"/>
    </row>
    <row r="291" spans="1:9" s="32" customFormat="1" ht="15" x14ac:dyDescent="0.2">
      <c r="A291" s="39"/>
      <c r="B291" s="41" t="s">
        <v>66</v>
      </c>
      <c r="C291" s="7">
        <v>39</v>
      </c>
      <c r="D291" s="7">
        <v>40</v>
      </c>
      <c r="E291" s="31">
        <f>+IF(C291=0,"",C291/C$169)</f>
        <v>7.3418674698795183E-3</v>
      </c>
      <c r="F291" s="31">
        <f>+IF(D291=0,"",D291/D$169)</f>
        <v>4.5672527974423387E-3</v>
      </c>
      <c r="G291" s="11">
        <f t="shared" si="99"/>
        <v>2.564102564102564E-2</v>
      </c>
      <c r="H291" s="25">
        <f t="shared" si="100"/>
        <v>1.8825301204819278E-4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3</v>
      </c>
      <c r="D294" s="7">
        <v>38</v>
      </c>
      <c r="E294" s="31">
        <f t="shared" si="122"/>
        <v>5.6475903614457829E-4</v>
      </c>
      <c r="F294" s="31">
        <f t="shared" si="123"/>
        <v>4.3388901575702214E-3</v>
      </c>
      <c r="G294" s="11">
        <f t="shared" si="99"/>
        <v>11.666666666666666</v>
      </c>
      <c r="H294" s="25">
        <f t="shared" si="124"/>
        <v>6.5888554216867465E-3</v>
      </c>
      <c r="I294" s="2"/>
    </row>
    <row r="295" spans="1:9" s="32" customFormat="1" ht="15" x14ac:dyDescent="0.2">
      <c r="A295" s="39"/>
      <c r="B295" s="41" t="s">
        <v>538</v>
      </c>
      <c r="C295" s="7">
        <v>4</v>
      </c>
      <c r="D295" s="7">
        <v>2</v>
      </c>
      <c r="E295" s="31">
        <f t="shared" si="122"/>
        <v>7.5301204819277112E-4</v>
      </c>
      <c r="F295" s="31">
        <f t="shared" si="123"/>
        <v>2.2836263987211693E-4</v>
      </c>
      <c r="G295" s="11">
        <f t="shared" si="99"/>
        <v>-0.5</v>
      </c>
      <c r="H295" s="25">
        <f t="shared" si="124"/>
        <v>-3.7650602409638556E-4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3</v>
      </c>
      <c r="E296" s="31" t="str">
        <f t="shared" ref="E296:E297" si="125">+IF(C296=0,"",C296/C$169)</f>
        <v/>
      </c>
      <c r="F296" s="31">
        <f t="shared" ref="F296:F297" si="126">+IF(D296=0,"",D296/D$169)</f>
        <v>3.4254395980817538E-4</v>
      </c>
      <c r="G296" s="11">
        <f t="shared" si="99"/>
        <v>1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2</v>
      </c>
      <c r="D297" s="7">
        <v>20</v>
      </c>
      <c r="E297" s="31">
        <f t="shared" si="125"/>
        <v>3.7650602409638556E-4</v>
      </c>
      <c r="F297" s="31">
        <f t="shared" si="126"/>
        <v>2.2836263987211693E-3</v>
      </c>
      <c r="G297" s="11">
        <f t="shared" si="99"/>
        <v>9</v>
      </c>
      <c r="H297" s="25">
        <f t="shared" si="127"/>
        <v>3.3885542168674699E-3</v>
      </c>
      <c r="I297" s="2"/>
    </row>
    <row r="298" spans="1:9" s="32" customFormat="1" ht="15" x14ac:dyDescent="0.2">
      <c r="A298" s="39"/>
      <c r="B298" s="41" t="s">
        <v>455</v>
      </c>
      <c r="C298" s="7">
        <v>5</v>
      </c>
      <c r="D298" s="7">
        <v>1</v>
      </c>
      <c r="E298" s="31">
        <f>+IF(C298=0,"",C298/C$169)</f>
        <v>9.4126506024096385E-4</v>
      </c>
      <c r="F298" s="31">
        <f>+IF(D298=0,"",D298/D$169)</f>
        <v>1.1418131993605846E-4</v>
      </c>
      <c r="G298" s="11">
        <f t="shared" si="99"/>
        <v>-0.8</v>
      </c>
      <c r="H298" s="25">
        <f t="shared" si="100"/>
        <v>-7.5301204819277112E-4</v>
      </c>
      <c r="I298" s="2"/>
    </row>
    <row r="299" spans="1:9" s="32" customFormat="1" ht="15" x14ac:dyDescent="0.2">
      <c r="A299" s="39"/>
      <c r="B299" s="41" t="s">
        <v>456</v>
      </c>
      <c r="C299" s="7">
        <v>144</v>
      </c>
      <c r="D299" s="7">
        <v>218</v>
      </c>
      <c r="E299" s="31">
        <f>+IF(C299=0,"",C299/C$169)</f>
        <v>2.710843373493976E-2</v>
      </c>
      <c r="F299" s="31">
        <f>+IF(D299=0,"",D299/D$169)</f>
        <v>2.4891527746060745E-2</v>
      </c>
      <c r="G299" s="11">
        <f t="shared" si="99"/>
        <v>0.51388888888888884</v>
      </c>
      <c r="H299" s="25">
        <f t="shared" si="100"/>
        <v>1.3930722891566265E-2</v>
      </c>
      <c r="I299" s="2"/>
    </row>
    <row r="300" spans="1:9" s="32" customFormat="1" ht="15" x14ac:dyDescent="0.2">
      <c r="A300" s="39"/>
      <c r="B300" s="41" t="s">
        <v>612</v>
      </c>
      <c r="C300" s="7">
        <v>2</v>
      </c>
      <c r="D300" s="7">
        <v>7</v>
      </c>
      <c r="E300" s="31">
        <f t="shared" ref="E300" si="128">+IF(C300=0,"",C300/C$169)</f>
        <v>3.7650602409638556E-4</v>
      </c>
      <c r="F300" s="31">
        <f t="shared" ref="F300" si="129">+IF(D300=0,"",D300/D$169)</f>
        <v>7.9926923955240918E-4</v>
      </c>
      <c r="G300" s="11">
        <f t="shared" si="99"/>
        <v>2.5</v>
      </c>
      <c r="H300" s="25">
        <f t="shared" ref="H300" si="130">+IF(OR(AND(E300=""),(G300="")),"",E300*G300)</f>
        <v>9.4126506024096385E-4</v>
      </c>
      <c r="I300" s="2"/>
    </row>
    <row r="301" spans="1:9" s="32" customFormat="1" ht="15" x14ac:dyDescent="0.2">
      <c r="A301" s="39"/>
      <c r="B301" s="41" t="s">
        <v>457</v>
      </c>
      <c r="C301" s="7">
        <v>23</v>
      </c>
      <c r="D301" s="7">
        <v>20</v>
      </c>
      <c r="E301" s="31">
        <f t="shared" ref="E301:E323" si="131">+IF(C301=0,"",C301/C$169)</f>
        <v>4.3298192771084338E-3</v>
      </c>
      <c r="F301" s="31">
        <f t="shared" ref="F301:F323" si="132">+IF(D301=0,"",D301/D$169)</f>
        <v>2.2836263987211693E-3</v>
      </c>
      <c r="G301" s="11">
        <f t="shared" ref="G301:G339" si="133">+IF(AND(C301=0,D301=0)," ",IF(C301=0,1,IF(D301=0,-1,(D301-C301)/C301)))</f>
        <v>-0.13043478260869565</v>
      </c>
      <c r="H301" s="25">
        <f t="shared" si="100"/>
        <v>-5.6475903614457829E-4</v>
      </c>
      <c r="I301" s="2"/>
    </row>
    <row r="302" spans="1:9" s="32" customFormat="1" ht="15" x14ac:dyDescent="0.2">
      <c r="A302" s="39"/>
      <c r="B302" s="41" t="s">
        <v>458</v>
      </c>
      <c r="C302" s="7">
        <v>16</v>
      </c>
      <c r="D302" s="7">
        <v>10</v>
      </c>
      <c r="E302" s="31">
        <f t="shared" si="131"/>
        <v>3.0120481927710845E-3</v>
      </c>
      <c r="F302" s="31">
        <f t="shared" si="132"/>
        <v>1.1418131993605847E-3</v>
      </c>
      <c r="G302" s="11">
        <f t="shared" si="133"/>
        <v>-0.375</v>
      </c>
      <c r="H302" s="25">
        <f t="shared" si="100"/>
        <v>-1.1295180722891568E-3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79</v>
      </c>
      <c r="D304" s="7">
        <v>155</v>
      </c>
      <c r="E304" s="31">
        <f t="shared" si="131"/>
        <v>1.4871987951807228E-2</v>
      </c>
      <c r="F304" s="31">
        <f t="shared" si="132"/>
        <v>1.769810459008906E-2</v>
      </c>
      <c r="G304" s="11">
        <f t="shared" si="133"/>
        <v>0.96202531645569622</v>
      </c>
      <c r="H304" s="25">
        <f t="shared" si="100"/>
        <v>1.430722891566265E-2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2</v>
      </c>
      <c r="E305" s="31" t="str">
        <f t="shared" si="131"/>
        <v/>
      </c>
      <c r="F305" s="31">
        <f t="shared" si="132"/>
        <v>2.2836263987211693E-4</v>
      </c>
      <c r="G305" s="11">
        <f t="shared" si="133"/>
        <v>1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0</v>
      </c>
      <c r="E306" s="31">
        <f t="shared" si="131"/>
        <v>1.8825301204819278E-4</v>
      </c>
      <c r="F306" s="31" t="str">
        <f t="shared" si="132"/>
        <v/>
      </c>
      <c r="G306" s="11">
        <f t="shared" si="133"/>
        <v>-1</v>
      </c>
      <c r="H306" s="25">
        <f t="shared" si="100"/>
        <v>-1.8825301204819278E-4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1</v>
      </c>
      <c r="D308" s="7">
        <v>0</v>
      </c>
      <c r="E308" s="31">
        <f t="shared" si="131"/>
        <v>1.8825301204819278E-4</v>
      </c>
      <c r="F308" s="31" t="str">
        <f t="shared" si="132"/>
        <v/>
      </c>
      <c r="G308" s="11">
        <f t="shared" si="133"/>
        <v>-1</v>
      </c>
      <c r="H308" s="25">
        <f t="shared" si="100"/>
        <v>-1.8825301204819278E-4</v>
      </c>
      <c r="I308" s="2"/>
    </row>
    <row r="309" spans="1:9" s="32" customFormat="1" ht="15" x14ac:dyDescent="0.2">
      <c r="A309" s="39"/>
      <c r="B309" s="41" t="s">
        <v>461</v>
      </c>
      <c r="C309" s="7">
        <v>7</v>
      </c>
      <c r="D309" s="7">
        <v>13</v>
      </c>
      <c r="E309" s="31">
        <f t="shared" si="131"/>
        <v>1.3177710843373493E-3</v>
      </c>
      <c r="F309" s="31">
        <f t="shared" si="132"/>
        <v>1.4843571591687599E-3</v>
      </c>
      <c r="G309" s="11">
        <f t="shared" si="133"/>
        <v>0.8571428571428571</v>
      </c>
      <c r="H309" s="25">
        <f t="shared" si="100"/>
        <v>1.1295180722891566E-3</v>
      </c>
      <c r="I309" s="2"/>
    </row>
    <row r="310" spans="1:9" s="32" customFormat="1" ht="15" x14ac:dyDescent="0.2">
      <c r="A310" s="39"/>
      <c r="B310" s="41" t="s">
        <v>462</v>
      </c>
      <c r="C310" s="7">
        <v>6</v>
      </c>
      <c r="D310" s="7">
        <v>4</v>
      </c>
      <c r="E310" s="31">
        <f t="shared" si="131"/>
        <v>1.1295180722891566E-3</v>
      </c>
      <c r="F310" s="31">
        <f t="shared" si="132"/>
        <v>4.5672527974423386E-4</v>
      </c>
      <c r="G310" s="11">
        <f t="shared" si="133"/>
        <v>-0.33333333333333331</v>
      </c>
      <c r="H310" s="25">
        <f t="shared" si="100"/>
        <v>-3.7650602409638551E-4</v>
      </c>
      <c r="I310" s="2"/>
    </row>
    <row r="311" spans="1:9" s="32" customFormat="1" ht="15" x14ac:dyDescent="0.2">
      <c r="A311" s="39"/>
      <c r="B311" s="41" t="s">
        <v>463</v>
      </c>
      <c r="C311" s="7">
        <v>2</v>
      </c>
      <c r="D311" s="7">
        <v>4</v>
      </c>
      <c r="E311" s="31">
        <f t="shared" si="131"/>
        <v>3.7650602409638556E-4</v>
      </c>
      <c r="F311" s="31">
        <f t="shared" si="132"/>
        <v>4.5672527974423386E-4</v>
      </c>
      <c r="G311" s="11">
        <f t="shared" si="133"/>
        <v>1</v>
      </c>
      <c r="H311" s="25">
        <f t="shared" si="100"/>
        <v>3.7650602409638556E-4</v>
      </c>
      <c r="I311" s="2"/>
    </row>
    <row r="312" spans="1:9" s="32" customFormat="1" ht="15" x14ac:dyDescent="0.2">
      <c r="A312" s="39"/>
      <c r="B312" s="41" t="s">
        <v>464</v>
      </c>
      <c r="C312" s="7">
        <v>1</v>
      </c>
      <c r="D312" s="7">
        <v>0</v>
      </c>
      <c r="E312" s="31">
        <f t="shared" si="131"/>
        <v>1.8825301204819278E-4</v>
      </c>
      <c r="F312" s="31" t="str">
        <f t="shared" si="132"/>
        <v/>
      </c>
      <c r="G312" s="11">
        <f t="shared" si="133"/>
        <v>-1</v>
      </c>
      <c r="H312" s="25">
        <f t="shared" si="100"/>
        <v>-1.8825301204819278E-4</v>
      </c>
      <c r="I312" s="2"/>
    </row>
    <row r="313" spans="1:9" s="32" customFormat="1" ht="15" x14ac:dyDescent="0.2">
      <c r="A313" s="39"/>
      <c r="B313" s="41" t="s">
        <v>465</v>
      </c>
      <c r="C313" s="7">
        <v>9</v>
      </c>
      <c r="D313" s="7">
        <v>25</v>
      </c>
      <c r="E313" s="31">
        <f t="shared" si="131"/>
        <v>1.694277108433735E-3</v>
      </c>
      <c r="F313" s="31">
        <f t="shared" si="132"/>
        <v>2.8545329984014617E-3</v>
      </c>
      <c r="G313" s="11">
        <f t="shared" si="133"/>
        <v>1.7777777777777777</v>
      </c>
      <c r="H313" s="25">
        <f t="shared" si="100"/>
        <v>3.0120481927710841E-3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5</v>
      </c>
      <c r="E314" s="31" t="str">
        <f t="shared" si="131"/>
        <v/>
      </c>
      <c r="F314" s="31">
        <f t="shared" si="132"/>
        <v>5.7090659968029233E-4</v>
      </c>
      <c r="G314" s="11">
        <f t="shared" si="133"/>
        <v>1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71</v>
      </c>
      <c r="D315" s="7">
        <v>308</v>
      </c>
      <c r="E315" s="31">
        <f t="shared" si="131"/>
        <v>1.3365963855421686E-2</v>
      </c>
      <c r="F315" s="31">
        <f t="shared" si="132"/>
        <v>3.5167846540306004E-2</v>
      </c>
      <c r="G315" s="11">
        <f t="shared" si="133"/>
        <v>3.3380281690140845</v>
      </c>
      <c r="H315" s="25">
        <f t="shared" si="100"/>
        <v>4.4615963855421686E-2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49</v>
      </c>
      <c r="D317" s="7">
        <v>9</v>
      </c>
      <c r="E317" s="31">
        <f t="shared" si="131"/>
        <v>9.224397590361446E-3</v>
      </c>
      <c r="F317" s="31">
        <f t="shared" si="132"/>
        <v>1.0276318794245262E-3</v>
      </c>
      <c r="G317" s="11">
        <f t="shared" si="133"/>
        <v>-0.81632653061224492</v>
      </c>
      <c r="H317" s="25">
        <f t="shared" si="100"/>
        <v>-7.5301204819277108E-3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3</v>
      </c>
      <c r="D319" s="7">
        <v>1</v>
      </c>
      <c r="E319" s="31">
        <f t="shared" si="131"/>
        <v>5.6475903614457829E-4</v>
      </c>
      <c r="F319" s="31">
        <f t="shared" si="132"/>
        <v>1.1418131993605846E-4</v>
      </c>
      <c r="G319" s="11">
        <f t="shared" si="133"/>
        <v>-0.66666666666666663</v>
      </c>
      <c r="H319" s="25">
        <f t="shared" si="100"/>
        <v>-3.7650602409638551E-4</v>
      </c>
      <c r="I319" s="2"/>
    </row>
    <row r="320" spans="1:9" s="32" customFormat="1" ht="15" x14ac:dyDescent="0.2">
      <c r="A320" s="39"/>
      <c r="B320" s="41" t="s">
        <v>469</v>
      </c>
      <c r="C320" s="7">
        <v>86</v>
      </c>
      <c r="D320" s="7">
        <v>8</v>
      </c>
      <c r="E320" s="31">
        <f t="shared" si="131"/>
        <v>1.6189759036144578E-2</v>
      </c>
      <c r="F320" s="31">
        <f t="shared" si="132"/>
        <v>9.1345055948846771E-4</v>
      </c>
      <c r="G320" s="11">
        <f t="shared" si="133"/>
        <v>-0.90697674418604646</v>
      </c>
      <c r="H320" s="25">
        <f t="shared" si="100"/>
        <v>-1.4683734939759035E-2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1</v>
      </c>
      <c r="E321" s="31" t="str">
        <f t="shared" si="131"/>
        <v/>
      </c>
      <c r="F321" s="31">
        <f t="shared" si="132"/>
        <v>1.1418131993605846E-4</v>
      </c>
      <c r="G321" s="11">
        <f t="shared" si="133"/>
        <v>1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1</v>
      </c>
      <c r="D323" s="7">
        <v>0</v>
      </c>
      <c r="E323" s="31">
        <f t="shared" si="131"/>
        <v>1.8825301204819278E-4</v>
      </c>
      <c r="F323" s="31" t="str">
        <f t="shared" si="132"/>
        <v/>
      </c>
      <c r="G323" s="11">
        <f t="shared" si="133"/>
        <v>-1</v>
      </c>
      <c r="H323" s="25">
        <f t="shared" si="100"/>
        <v>-1.8825301204819278E-4</v>
      </c>
      <c r="I323" s="2"/>
    </row>
    <row r="324" spans="1:9" s="32" customFormat="1" ht="15" x14ac:dyDescent="0.2">
      <c r="A324" s="39"/>
      <c r="B324" s="43" t="s">
        <v>568</v>
      </c>
      <c r="C324" s="7">
        <v>27</v>
      </c>
      <c r="D324" s="7">
        <v>9</v>
      </c>
      <c r="E324" s="31">
        <f t="shared" ref="E324" si="134">+IF(C324=0,"",C324/C$169)</f>
        <v>5.0828313253012047E-3</v>
      </c>
      <c r="F324" s="31">
        <f t="shared" ref="F324" si="135">+IF(D324=0,"",D324/D$169)</f>
        <v>1.0276318794245262E-3</v>
      </c>
      <c r="G324" s="11">
        <f t="shared" si="133"/>
        <v>-0.66666666666666663</v>
      </c>
      <c r="H324" s="25">
        <f t="shared" ref="H324" si="136">+IF(OR(AND(E324=""),(G324="")),"",E324*G324)</f>
        <v>-3.3885542168674695E-3</v>
      </c>
      <c r="I324" s="2"/>
    </row>
    <row r="325" spans="1:9" s="32" customFormat="1" ht="15" x14ac:dyDescent="0.2">
      <c r="A325" s="39"/>
      <c r="B325" s="41" t="s">
        <v>473</v>
      </c>
      <c r="C325" s="7">
        <v>7</v>
      </c>
      <c r="D325" s="7">
        <v>6</v>
      </c>
      <c r="E325" s="31">
        <f t="shared" ref="E325:F328" si="137">+IF(C325=0,"",C325/C$169)</f>
        <v>1.3177710843373493E-3</v>
      </c>
      <c r="F325" s="31">
        <f t="shared" si="137"/>
        <v>6.8508791961635076E-4</v>
      </c>
      <c r="G325" s="11">
        <f t="shared" si="133"/>
        <v>-0.14285714285714285</v>
      </c>
      <c r="H325" s="25">
        <f t="shared" si="100"/>
        <v>-1.8825301204819275E-4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2</v>
      </c>
      <c r="D329" s="7">
        <v>1</v>
      </c>
      <c r="E329" s="31">
        <f t="shared" ref="E329:E336" si="138">+IF(C329=0,"",C329/C$169)</f>
        <v>3.7650602409638556E-4</v>
      </c>
      <c r="F329" s="31">
        <f t="shared" ref="F329:F336" si="139">+IF(D329=0,"",D329/D$169)</f>
        <v>1.1418131993605846E-4</v>
      </c>
      <c r="G329" s="11">
        <f t="shared" si="133"/>
        <v>-0.5</v>
      </c>
      <c r="H329" s="25">
        <f t="shared" ref="H329:H336" si="140">+IF(OR(AND(E329=""),(G329="")),"",E329*G329)</f>
        <v>-1.8825301204819278E-4</v>
      </c>
      <c r="I329" s="2"/>
    </row>
    <row r="330" spans="1:9" s="32" customFormat="1" ht="15" x14ac:dyDescent="0.2">
      <c r="A330" s="39"/>
      <c r="B330" s="41" t="s">
        <v>478</v>
      </c>
      <c r="C330" s="7">
        <v>1</v>
      </c>
      <c r="D330" s="7">
        <v>1</v>
      </c>
      <c r="E330" s="31">
        <f t="shared" si="138"/>
        <v>1.8825301204819278E-4</v>
      </c>
      <c r="F330" s="31">
        <f t="shared" si="139"/>
        <v>1.1418131993605846E-4</v>
      </c>
      <c r="G330" s="11">
        <f t="shared" si="133"/>
        <v>0</v>
      </c>
      <c r="H330" s="25">
        <f t="shared" si="140"/>
        <v>0</v>
      </c>
      <c r="I330" s="2"/>
    </row>
    <row r="331" spans="1:9" s="32" customFormat="1" ht="15" x14ac:dyDescent="0.2">
      <c r="A331" s="39"/>
      <c r="B331" s="41" t="s">
        <v>479</v>
      </c>
      <c r="C331" s="7">
        <v>2</v>
      </c>
      <c r="D331" s="7">
        <v>5</v>
      </c>
      <c r="E331" s="31">
        <f t="shared" si="138"/>
        <v>3.7650602409638556E-4</v>
      </c>
      <c r="F331" s="31">
        <f t="shared" si="139"/>
        <v>5.7090659968029233E-4</v>
      </c>
      <c r="G331" s="11">
        <f t="shared" si="133"/>
        <v>1.5</v>
      </c>
      <c r="H331" s="25">
        <f t="shared" si="140"/>
        <v>5.647590361445784E-4</v>
      </c>
      <c r="I331" s="2"/>
    </row>
    <row r="332" spans="1:9" s="32" customFormat="1" ht="15" x14ac:dyDescent="0.2">
      <c r="A332" s="39"/>
      <c r="B332" s="41" t="s">
        <v>480</v>
      </c>
      <c r="C332" s="7">
        <v>1</v>
      </c>
      <c r="D332" s="7">
        <v>0</v>
      </c>
      <c r="E332" s="31">
        <f t="shared" si="138"/>
        <v>1.8825301204819278E-4</v>
      </c>
      <c r="F332" s="31" t="str">
        <f t="shared" si="139"/>
        <v/>
      </c>
      <c r="G332" s="11">
        <f t="shared" si="133"/>
        <v>-1</v>
      </c>
      <c r="H332" s="25">
        <f t="shared" si="140"/>
        <v>-1.8825301204819278E-4</v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1</v>
      </c>
      <c r="D334" s="7">
        <v>1</v>
      </c>
      <c r="E334" s="31">
        <f t="shared" si="138"/>
        <v>1.8825301204819278E-4</v>
      </c>
      <c r="F334" s="31">
        <f t="shared" si="139"/>
        <v>1.1418131993605846E-4</v>
      </c>
      <c r="G334" s="11">
        <f t="shared" si="133"/>
        <v>0</v>
      </c>
      <c r="H334" s="25">
        <f t="shared" si="140"/>
        <v>0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2</v>
      </c>
      <c r="D337" s="7">
        <v>0</v>
      </c>
      <c r="E337" s="31">
        <f t="shared" ref="E337:E339" si="141">+IF(C337=0,"",C337/C$169)</f>
        <v>3.7650602409638556E-4</v>
      </c>
      <c r="F337" s="31" t="str">
        <f t="shared" ref="F337:F339" si="142">+IF(D337=0,"",D337/D$169)</f>
        <v/>
      </c>
      <c r="G337" s="11">
        <f t="shared" si="133"/>
        <v>-1</v>
      </c>
      <c r="H337" s="25">
        <f t="shared" ref="H337:H339" si="143">+IF(OR(AND(E337=""),(G337="")),"",E337*G337)</f>
        <v>-3.7650602409638556E-4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3</v>
      </c>
      <c r="D339" s="7">
        <v>1</v>
      </c>
      <c r="E339" s="31">
        <f t="shared" si="141"/>
        <v>5.6475903614457829E-4</v>
      </c>
      <c r="F339" s="31">
        <f t="shared" si="142"/>
        <v>1.1418131993605846E-4</v>
      </c>
      <c r="G339" s="11">
        <f t="shared" si="133"/>
        <v>-0.66666666666666663</v>
      </c>
      <c r="H339" s="25">
        <f t="shared" si="143"/>
        <v>-3.7650602409638551E-4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22611</v>
      </c>
      <c r="D345" s="52">
        <f>SUM(D346:D564)</f>
        <v>22181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-1.9017292468267659E-2</v>
      </c>
      <c r="H345" s="54">
        <f>+IF(OR(AND(E345=""),(G345="")),"",E345*G345)</f>
        <v>-1.9017292468267659E-2</v>
      </c>
    </row>
    <row r="346" spans="1:9" s="32" customFormat="1" ht="15" x14ac:dyDescent="0.2">
      <c r="A346" s="39"/>
      <c r="B346" s="29" t="s">
        <v>74</v>
      </c>
      <c r="C346" s="7">
        <v>142</v>
      </c>
      <c r="D346" s="7">
        <v>176</v>
      </c>
      <c r="E346" s="31">
        <f t="shared" si="144"/>
        <v>6.2801291406837378E-3</v>
      </c>
      <c r="F346" s="31">
        <f t="shared" si="145"/>
        <v>7.9347189035661146E-3</v>
      </c>
      <c r="G346" s="11">
        <f t="shared" ref="G346:G410" si="146">+IF(AND(C346=0,D346=0)," ",IF(C346=0,1,IF(D346=0,-1,(D346-C346)/C346)))</f>
        <v>0.23943661971830985</v>
      </c>
      <c r="H346" s="25">
        <f>+IF(OR(AND(E346=""),(G346="")),"",E346*G346)</f>
        <v>1.5036928928397681E-3</v>
      </c>
      <c r="I346" s="2"/>
    </row>
    <row r="347" spans="1:9" s="32" customFormat="1" ht="15" x14ac:dyDescent="0.2">
      <c r="A347" s="39"/>
      <c r="B347" s="29" t="s">
        <v>77</v>
      </c>
      <c r="C347" s="7">
        <v>101</v>
      </c>
      <c r="D347" s="7">
        <v>83</v>
      </c>
      <c r="E347" s="31">
        <f t="shared" si="144"/>
        <v>4.4668524169651936E-3</v>
      </c>
      <c r="F347" s="31">
        <f t="shared" si="145"/>
        <v>3.7419413011135659E-3</v>
      </c>
      <c r="G347" s="11">
        <f t="shared" si="146"/>
        <v>-0.17821782178217821</v>
      </c>
      <c r="H347" s="25">
        <f t="shared" ref="H347:H414" si="147">+IF(OR(AND(E347=""),(G347="")),"",E347*G347)</f>
        <v>-7.9607270797399485E-4</v>
      </c>
      <c r="I347" s="2"/>
    </row>
    <row r="348" spans="1:9" s="32" customFormat="1" ht="15" x14ac:dyDescent="0.2">
      <c r="A348" s="39"/>
      <c r="B348" s="29" t="s">
        <v>70</v>
      </c>
      <c r="C348" s="7">
        <v>172</v>
      </c>
      <c r="D348" s="7">
        <v>187</v>
      </c>
      <c r="E348" s="31">
        <f t="shared" si="144"/>
        <v>7.6069169873070625E-3</v>
      </c>
      <c r="F348" s="31">
        <f t="shared" si="145"/>
        <v>8.430638835038997E-3</v>
      </c>
      <c r="G348" s="11">
        <f t="shared" si="146"/>
        <v>8.7209302325581398E-2</v>
      </c>
      <c r="H348" s="25">
        <f t="shared" si="147"/>
        <v>6.6339392331166245E-4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4</v>
      </c>
      <c r="E350" s="31" t="str">
        <f t="shared" si="144"/>
        <v/>
      </c>
      <c r="F350" s="31">
        <f t="shared" si="145"/>
        <v>1.8033452053559354E-4</v>
      </c>
      <c r="G350" s="11">
        <f t="shared" si="146"/>
        <v>1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536</v>
      </c>
      <c r="D351" s="7">
        <v>551</v>
      </c>
      <c r="E351" s="31">
        <f t="shared" si="144"/>
        <v>2.3705276193003406E-2</v>
      </c>
      <c r="F351" s="31">
        <f t="shared" si="145"/>
        <v>2.484108020377801E-2</v>
      </c>
      <c r="G351" s="11">
        <f t="shared" si="146"/>
        <v>2.7985074626865673E-2</v>
      </c>
      <c r="H351" s="25">
        <f t="shared" si="147"/>
        <v>6.6339392331166245E-4</v>
      </c>
      <c r="I351" s="2"/>
    </row>
    <row r="352" spans="1:9" s="32" customFormat="1" ht="15" x14ac:dyDescent="0.2">
      <c r="A352" s="39"/>
      <c r="B352" s="29" t="s">
        <v>80</v>
      </c>
      <c r="C352" s="7">
        <v>50</v>
      </c>
      <c r="D352" s="7">
        <v>100</v>
      </c>
      <c r="E352" s="31">
        <f t="shared" si="144"/>
        <v>2.2113130777055416E-3</v>
      </c>
      <c r="F352" s="31">
        <f t="shared" si="145"/>
        <v>4.5083630133898383E-3</v>
      </c>
      <c r="G352" s="11">
        <f t="shared" si="146"/>
        <v>1</v>
      </c>
      <c r="H352" s="25">
        <f t="shared" si="147"/>
        <v>2.2113130777055416E-3</v>
      </c>
      <c r="I352" s="2"/>
    </row>
    <row r="353" spans="1:9" s="32" customFormat="1" ht="15" x14ac:dyDescent="0.2">
      <c r="A353" s="39"/>
      <c r="B353" s="29" t="s">
        <v>576</v>
      </c>
      <c r="C353" s="7">
        <v>19</v>
      </c>
      <c r="D353" s="7">
        <v>4</v>
      </c>
      <c r="E353" s="31">
        <f t="shared" si="144"/>
        <v>8.4029896952810576E-4</v>
      </c>
      <c r="F353" s="31">
        <f t="shared" si="145"/>
        <v>1.8033452053559354E-4</v>
      </c>
      <c r="G353" s="11">
        <f t="shared" si="146"/>
        <v>-0.78947368421052633</v>
      </c>
      <c r="H353" s="25">
        <f t="shared" si="147"/>
        <v>-6.6339392331166245E-4</v>
      </c>
      <c r="I353" s="2"/>
    </row>
    <row r="354" spans="1:9" s="32" customFormat="1" ht="15" x14ac:dyDescent="0.2">
      <c r="A354" s="39"/>
      <c r="B354" s="29" t="s">
        <v>79</v>
      </c>
      <c r="C354" s="7">
        <v>81</v>
      </c>
      <c r="D354" s="7">
        <v>62</v>
      </c>
      <c r="E354" s="31">
        <f t="shared" si="144"/>
        <v>3.5823271858829771E-3</v>
      </c>
      <c r="F354" s="31">
        <f t="shared" si="145"/>
        <v>2.7951850683016997E-3</v>
      </c>
      <c r="G354" s="11">
        <f t="shared" si="146"/>
        <v>-0.23456790123456789</v>
      </c>
      <c r="H354" s="25">
        <f t="shared" si="147"/>
        <v>-8.4029896952810565E-4</v>
      </c>
      <c r="I354" s="2"/>
    </row>
    <row r="355" spans="1:9" s="32" customFormat="1" ht="15" x14ac:dyDescent="0.2">
      <c r="A355" s="39"/>
      <c r="B355" s="29" t="s">
        <v>247</v>
      </c>
      <c r="C355" s="7">
        <v>13</v>
      </c>
      <c r="D355" s="7">
        <v>3</v>
      </c>
      <c r="E355" s="31">
        <f t="shared" si="144"/>
        <v>5.7494140020344084E-4</v>
      </c>
      <c r="F355" s="31">
        <f t="shared" si="145"/>
        <v>1.3525089040169515E-4</v>
      </c>
      <c r="G355" s="11">
        <f t="shared" si="146"/>
        <v>-0.76923076923076927</v>
      </c>
      <c r="H355" s="25">
        <f t="shared" si="147"/>
        <v>-4.4226261554110839E-4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1674</v>
      </c>
      <c r="D357" s="7">
        <v>2929</v>
      </c>
      <c r="E357" s="31">
        <f t="shared" si="144"/>
        <v>7.4034761841581531E-2</v>
      </c>
      <c r="F357" s="31">
        <f t="shared" si="145"/>
        <v>0.13204995266218836</v>
      </c>
      <c r="G357" s="11">
        <f t="shared" si="146"/>
        <v>0.74970131421744324</v>
      </c>
      <c r="H357" s="25">
        <f t="shared" si="147"/>
        <v>5.5503958250409095E-2</v>
      </c>
      <c r="I357" s="2"/>
    </row>
    <row r="358" spans="1:9" s="32" customFormat="1" ht="15" x14ac:dyDescent="0.2">
      <c r="A358" s="39"/>
      <c r="B358" s="29" t="s">
        <v>577</v>
      </c>
      <c r="C358" s="7">
        <v>101</v>
      </c>
      <c r="D358" s="7">
        <v>37</v>
      </c>
      <c r="E358" s="31">
        <f t="shared" si="144"/>
        <v>4.4668524169651936E-3</v>
      </c>
      <c r="F358" s="31">
        <f t="shared" si="145"/>
        <v>1.6680943149542402E-3</v>
      </c>
      <c r="G358" s="11">
        <f t="shared" si="146"/>
        <v>-0.63366336633663367</v>
      </c>
      <c r="H358" s="25">
        <f t="shared" si="147"/>
        <v>-2.830480739463093E-3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175</v>
      </c>
      <c r="D360" s="7">
        <v>92</v>
      </c>
      <c r="E360" s="31">
        <f t="shared" si="144"/>
        <v>7.7395957719693957E-3</v>
      </c>
      <c r="F360" s="31">
        <f t="shared" si="145"/>
        <v>4.147693972318651E-3</v>
      </c>
      <c r="G360" s="11">
        <f t="shared" si="146"/>
        <v>-0.47428571428571431</v>
      </c>
      <c r="H360" s="25">
        <f t="shared" si="147"/>
        <v>-3.6707797089911994E-3</v>
      </c>
      <c r="I360" s="2"/>
    </row>
    <row r="361" spans="1:9" s="32" customFormat="1" ht="15" x14ac:dyDescent="0.2">
      <c r="A361" s="39"/>
      <c r="B361" s="29" t="s">
        <v>614</v>
      </c>
      <c r="C361" s="7">
        <v>39</v>
      </c>
      <c r="D361" s="7">
        <v>95</v>
      </c>
      <c r="E361" s="31">
        <f t="shared" si="144"/>
        <v>1.7248242006103224E-3</v>
      </c>
      <c r="F361" s="31">
        <f t="shared" si="145"/>
        <v>4.282944862720346E-3</v>
      </c>
      <c r="G361" s="11">
        <f t="shared" si="146"/>
        <v>1.4358974358974359</v>
      </c>
      <c r="H361" s="25">
        <f t="shared" si="147"/>
        <v>2.4766706470302066E-3</v>
      </c>
      <c r="I361" s="2"/>
    </row>
    <row r="362" spans="1:9" s="32" customFormat="1" ht="15" x14ac:dyDescent="0.2">
      <c r="A362" s="48"/>
      <c r="B362" s="29" t="s">
        <v>587</v>
      </c>
      <c r="C362" s="30">
        <v>3</v>
      </c>
      <c r="D362" s="7">
        <v>0</v>
      </c>
      <c r="E362" s="31">
        <f t="shared" si="144"/>
        <v>1.3267878466233248E-4</v>
      </c>
      <c r="F362" s="31" t="str">
        <f t="shared" si="145"/>
        <v/>
      </c>
      <c r="G362" s="11">
        <f t="shared" si="146"/>
        <v>-1</v>
      </c>
      <c r="H362" s="25">
        <f t="shared" ref="H362" si="148">+IF(OR(AND(E362=""),(G362="")),"",E362*G362)</f>
        <v>-1.3267878466233248E-4</v>
      </c>
      <c r="I362" s="2"/>
    </row>
    <row r="363" spans="1:9" s="32" customFormat="1" ht="15" x14ac:dyDescent="0.2">
      <c r="A363" s="39"/>
      <c r="B363" s="29" t="s">
        <v>72</v>
      </c>
      <c r="C363" s="7">
        <v>4</v>
      </c>
      <c r="D363" s="7">
        <v>3</v>
      </c>
      <c r="E363" s="31">
        <f t="shared" si="144"/>
        <v>1.7690504621644331E-4</v>
      </c>
      <c r="F363" s="31">
        <f t="shared" si="145"/>
        <v>1.3525089040169515E-4</v>
      </c>
      <c r="G363" s="11">
        <f t="shared" si="146"/>
        <v>-0.25</v>
      </c>
      <c r="H363" s="25">
        <f t="shared" si="147"/>
        <v>-4.4226261554110828E-5</v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1523</v>
      </c>
      <c r="D365" s="7">
        <v>2540</v>
      </c>
      <c r="E365" s="31">
        <f t="shared" si="144"/>
        <v>6.7356596346910796E-2</v>
      </c>
      <c r="F365" s="31">
        <f t="shared" si="145"/>
        <v>0.11451242054010188</v>
      </c>
      <c r="G365" s="11">
        <f t="shared" si="146"/>
        <v>0.6677609980302035</v>
      </c>
      <c r="H365" s="25">
        <f t="shared" si="147"/>
        <v>4.497810800053071E-2</v>
      </c>
      <c r="I365" s="2"/>
    </row>
    <row r="366" spans="1:9" s="32" customFormat="1" ht="15" x14ac:dyDescent="0.2">
      <c r="A366" s="39"/>
      <c r="B366" s="29" t="s">
        <v>250</v>
      </c>
      <c r="C366" s="7">
        <v>54</v>
      </c>
      <c r="D366" s="7">
        <v>273</v>
      </c>
      <c r="E366" s="31">
        <f t="shared" si="144"/>
        <v>2.3882181239219848E-3</v>
      </c>
      <c r="F366" s="31">
        <f t="shared" si="145"/>
        <v>1.2307831026554259E-2</v>
      </c>
      <c r="G366" s="11">
        <f t="shared" si="146"/>
        <v>4.0555555555555554</v>
      </c>
      <c r="H366" s="25">
        <f t="shared" si="147"/>
        <v>9.6855512803502714E-3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88</v>
      </c>
      <c r="D368" s="7">
        <v>98</v>
      </c>
      <c r="E368" s="31">
        <f t="shared" si="144"/>
        <v>3.8919110167617531E-3</v>
      </c>
      <c r="F368" s="31">
        <f t="shared" si="145"/>
        <v>4.4181957531220411E-3</v>
      </c>
      <c r="G368" s="11">
        <f t="shared" si="146"/>
        <v>0.11363636363636363</v>
      </c>
      <c r="H368" s="25">
        <f t="shared" si="147"/>
        <v>4.4226261554110828E-4</v>
      </c>
      <c r="I368" s="2"/>
    </row>
    <row r="369" spans="1:9" s="32" customFormat="1" ht="15" x14ac:dyDescent="0.2">
      <c r="A369" s="39"/>
      <c r="B369" s="29" t="s">
        <v>578</v>
      </c>
      <c r="C369" s="7">
        <v>572</v>
      </c>
      <c r="D369" s="7">
        <v>310</v>
      </c>
      <c r="E369" s="31">
        <f t="shared" si="144"/>
        <v>2.5297421608951397E-2</v>
      </c>
      <c r="F369" s="31">
        <f t="shared" si="145"/>
        <v>1.3975925341508499E-2</v>
      </c>
      <c r="G369" s="11">
        <f t="shared" si="146"/>
        <v>-0.45804195804195802</v>
      </c>
      <c r="H369" s="25">
        <f t="shared" si="147"/>
        <v>-1.1587280527177038E-2</v>
      </c>
      <c r="I369" s="2"/>
    </row>
    <row r="370" spans="1:9" s="32" customFormat="1" ht="15" x14ac:dyDescent="0.2">
      <c r="A370" s="39"/>
      <c r="B370" s="29" t="s">
        <v>85</v>
      </c>
      <c r="C370" s="7">
        <v>53</v>
      </c>
      <c r="D370" s="7">
        <v>218</v>
      </c>
      <c r="E370" s="31">
        <f t="shared" si="144"/>
        <v>2.3439918623678739E-3</v>
      </c>
      <c r="F370" s="31">
        <f t="shared" si="145"/>
        <v>9.8282313691898469E-3</v>
      </c>
      <c r="G370" s="11">
        <f t="shared" si="146"/>
        <v>3.1132075471698113</v>
      </c>
      <c r="H370" s="25">
        <f t="shared" si="147"/>
        <v>7.2973331564282866E-3</v>
      </c>
      <c r="I370" s="2"/>
    </row>
    <row r="371" spans="1:9" s="32" customFormat="1" ht="15" x14ac:dyDescent="0.2">
      <c r="A371" s="39"/>
      <c r="B371" s="29" t="s">
        <v>84</v>
      </c>
      <c r="C371" s="7">
        <v>19</v>
      </c>
      <c r="D371" s="7">
        <v>3</v>
      </c>
      <c r="E371" s="31">
        <f t="shared" si="144"/>
        <v>8.4029896952810576E-4</v>
      </c>
      <c r="F371" s="31">
        <f t="shared" si="145"/>
        <v>1.3525089040169515E-4</v>
      </c>
      <c r="G371" s="11">
        <f t="shared" si="146"/>
        <v>-0.84210526315789469</v>
      </c>
      <c r="H371" s="25">
        <f t="shared" si="147"/>
        <v>-7.0762018486577325E-4</v>
      </c>
      <c r="I371" s="2"/>
    </row>
    <row r="372" spans="1:9" s="32" customFormat="1" ht="15" x14ac:dyDescent="0.2">
      <c r="A372" s="39"/>
      <c r="B372" s="29" t="s">
        <v>73</v>
      </c>
      <c r="C372" s="7">
        <v>3</v>
      </c>
      <c r="D372" s="7">
        <v>5</v>
      </c>
      <c r="E372" s="31">
        <f t="shared" si="144"/>
        <v>1.3267878466233248E-4</v>
      </c>
      <c r="F372" s="31">
        <f t="shared" si="145"/>
        <v>2.254181506694919E-4</v>
      </c>
      <c r="G372" s="11">
        <f t="shared" si="146"/>
        <v>0.66666666666666663</v>
      </c>
      <c r="H372" s="25">
        <f t="shared" si="147"/>
        <v>8.8452523108221656E-5</v>
      </c>
      <c r="I372" s="2"/>
    </row>
    <row r="373" spans="1:9" s="32" customFormat="1" ht="15" x14ac:dyDescent="0.2">
      <c r="A373" s="39"/>
      <c r="B373" s="29" t="s">
        <v>251</v>
      </c>
      <c r="C373" s="7">
        <v>1404</v>
      </c>
      <c r="D373" s="7">
        <v>335</v>
      </c>
      <c r="E373" s="31">
        <f t="shared" si="144"/>
        <v>6.2093671221971604E-2</v>
      </c>
      <c r="F373" s="31">
        <f t="shared" si="145"/>
        <v>1.5103016094855959E-2</v>
      </c>
      <c r="G373" s="11">
        <f t="shared" si="146"/>
        <v>-0.76139601139601143</v>
      </c>
      <c r="H373" s="25">
        <f t="shared" si="147"/>
        <v>-4.7277873601344479E-2</v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23</v>
      </c>
      <c r="E374" s="31" t="str">
        <f t="shared" si="144"/>
        <v/>
      </c>
      <c r="F374" s="31">
        <f t="shared" si="145"/>
        <v>1.0369234930796627E-3</v>
      </c>
      <c r="G374" s="11">
        <f t="shared" si="146"/>
        <v>1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33</v>
      </c>
      <c r="D375" s="7">
        <v>73</v>
      </c>
      <c r="E375" s="31">
        <f t="shared" si="144"/>
        <v>1.4594666312856574E-3</v>
      </c>
      <c r="F375" s="31">
        <f t="shared" si="145"/>
        <v>3.2911049997745817E-3</v>
      </c>
      <c r="G375" s="11">
        <f t="shared" si="146"/>
        <v>1.2121212121212122</v>
      </c>
      <c r="H375" s="25">
        <f t="shared" si="147"/>
        <v>1.7690504621644333E-3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185</v>
      </c>
      <c r="D377" s="30">
        <v>162</v>
      </c>
      <c r="E377" s="31">
        <f t="shared" si="144"/>
        <v>8.181858387510503E-3</v>
      </c>
      <c r="F377" s="31">
        <f t="shared" si="145"/>
        <v>7.3035480816915381E-3</v>
      </c>
      <c r="G377" s="79">
        <f t="shared" si="146"/>
        <v>-0.12432432432432433</v>
      </c>
      <c r="H377" s="25">
        <f t="shared" si="147"/>
        <v>-1.0172040157445492E-3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24</v>
      </c>
      <c r="E378" s="31" t="str">
        <f t="shared" ref="E378" si="153">+IF(C378=0,"",C378/C$345)</f>
        <v/>
      </c>
      <c r="F378" s="31">
        <f t="shared" ref="F378" si="154">+IF(D378=0,"",D378/D$345)</f>
        <v>1.0820071232135612E-3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927</v>
      </c>
      <c r="D379" s="7">
        <v>661</v>
      </c>
      <c r="E379" s="31">
        <f t="shared" ref="E379:E401" si="156">+IF(C379=0,"",C379/C$345)</f>
        <v>4.0997744460660741E-2</v>
      </c>
      <c r="F379" s="31">
        <f t="shared" ref="F379:F401" si="157">+IF(D379=0,"",D379/D$345)</f>
        <v>2.980027951850683E-2</v>
      </c>
      <c r="G379" s="11">
        <f t="shared" si="146"/>
        <v>-0.28694714131607335</v>
      </c>
      <c r="H379" s="25">
        <f t="shared" si="147"/>
        <v>-1.1764185573393482E-2</v>
      </c>
      <c r="I379" s="2"/>
    </row>
    <row r="380" spans="1:9" s="32" customFormat="1" ht="15" x14ac:dyDescent="0.2">
      <c r="A380" s="39"/>
      <c r="B380" s="29" t="s">
        <v>484</v>
      </c>
      <c r="C380" s="7">
        <v>12</v>
      </c>
      <c r="D380" s="7">
        <v>11</v>
      </c>
      <c r="E380" s="31">
        <f t="shared" si="156"/>
        <v>5.3071513864932994E-4</v>
      </c>
      <c r="F380" s="31">
        <f t="shared" si="157"/>
        <v>4.9591993147288216E-4</v>
      </c>
      <c r="G380" s="11">
        <f t="shared" si="146"/>
        <v>-8.3333333333333329E-2</v>
      </c>
      <c r="H380" s="25">
        <f t="shared" si="147"/>
        <v>-4.4226261554110828E-5</v>
      </c>
      <c r="I380" s="2"/>
    </row>
    <row r="381" spans="1:9" s="32" customFormat="1" ht="15" x14ac:dyDescent="0.2">
      <c r="A381" s="39"/>
      <c r="B381" s="29" t="s">
        <v>485</v>
      </c>
      <c r="C381" s="7">
        <v>35</v>
      </c>
      <c r="D381" s="7">
        <v>2</v>
      </c>
      <c r="E381" s="31">
        <f t="shared" si="156"/>
        <v>1.547919154393879E-3</v>
      </c>
      <c r="F381" s="31">
        <f t="shared" si="157"/>
        <v>9.0167260267796768E-5</v>
      </c>
      <c r="G381" s="11">
        <f t="shared" si="146"/>
        <v>-0.94285714285714284</v>
      </c>
      <c r="H381" s="25">
        <f t="shared" si="147"/>
        <v>-1.4594666312856574E-3</v>
      </c>
      <c r="I381" s="2"/>
    </row>
    <row r="382" spans="1:9" s="32" customFormat="1" ht="15" x14ac:dyDescent="0.2">
      <c r="A382" s="39"/>
      <c r="B382" s="29" t="s">
        <v>252</v>
      </c>
      <c r="C382" s="7">
        <v>8</v>
      </c>
      <c r="D382" s="7">
        <v>4</v>
      </c>
      <c r="E382" s="31">
        <f t="shared" si="156"/>
        <v>3.5381009243288662E-4</v>
      </c>
      <c r="F382" s="31">
        <f t="shared" si="157"/>
        <v>1.8033452053559354E-4</v>
      </c>
      <c r="G382" s="11">
        <f t="shared" si="146"/>
        <v>-0.5</v>
      </c>
      <c r="H382" s="25">
        <f t="shared" si="147"/>
        <v>-1.7690504621644331E-4</v>
      </c>
      <c r="I382" s="2"/>
    </row>
    <row r="383" spans="1:9" s="32" customFormat="1" ht="15" x14ac:dyDescent="0.2">
      <c r="A383" s="39"/>
      <c r="B383" s="29" t="s">
        <v>253</v>
      </c>
      <c r="C383" s="7">
        <v>103</v>
      </c>
      <c r="D383" s="7">
        <v>146</v>
      </c>
      <c r="E383" s="31">
        <f t="shared" si="156"/>
        <v>4.5553049400734154E-3</v>
      </c>
      <c r="F383" s="31">
        <f t="shared" si="157"/>
        <v>6.5822099995491634E-3</v>
      </c>
      <c r="G383" s="11">
        <f t="shared" si="146"/>
        <v>0.41747572815533979</v>
      </c>
      <c r="H383" s="25">
        <f t="shared" si="147"/>
        <v>1.9017292468267656E-3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447</v>
      </c>
      <c r="D385" s="7">
        <v>6</v>
      </c>
      <c r="E385" s="31">
        <f t="shared" si="156"/>
        <v>1.9769138914687543E-2</v>
      </c>
      <c r="F385" s="31">
        <f t="shared" si="157"/>
        <v>2.7050178080339029E-4</v>
      </c>
      <c r="G385" s="11">
        <f t="shared" si="146"/>
        <v>-0.98657718120805371</v>
      </c>
      <c r="H385" s="25">
        <f t="shared" ref="H385" si="158">+IF(OR(AND(E385=""),(G385="")),"",E385*G385)</f>
        <v>-1.9503781345362878E-2</v>
      </c>
      <c r="I385" s="2"/>
    </row>
    <row r="386" spans="1:9" s="32" customFormat="1" ht="15" x14ac:dyDescent="0.2">
      <c r="A386" s="39"/>
      <c r="B386" s="29" t="s">
        <v>487</v>
      </c>
      <c r="C386" s="7">
        <v>1460</v>
      </c>
      <c r="D386" s="7">
        <v>1788</v>
      </c>
      <c r="E386" s="31">
        <f t="shared" si="156"/>
        <v>6.4570341869001818E-2</v>
      </c>
      <c r="F386" s="31">
        <f t="shared" si="157"/>
        <v>8.0609530679410304E-2</v>
      </c>
      <c r="G386" s="11">
        <f t="shared" si="146"/>
        <v>0.22465753424657534</v>
      </c>
      <c r="H386" s="25">
        <f t="shared" si="147"/>
        <v>1.4506213789748354E-2</v>
      </c>
      <c r="I386" s="2"/>
    </row>
    <row r="387" spans="1:9" s="32" customFormat="1" ht="15" x14ac:dyDescent="0.2">
      <c r="A387" s="39"/>
      <c r="B387" s="29" t="s">
        <v>93</v>
      </c>
      <c r="C387" s="7">
        <v>140</v>
      </c>
      <c r="D387" s="7">
        <v>225</v>
      </c>
      <c r="E387" s="31">
        <f t="shared" si="156"/>
        <v>6.191676617575516E-3</v>
      </c>
      <c r="F387" s="31">
        <f t="shared" si="157"/>
        <v>1.0143816780127136E-2</v>
      </c>
      <c r="G387" s="11">
        <f t="shared" si="146"/>
        <v>0.6071428571428571</v>
      </c>
      <c r="H387" s="25">
        <f t="shared" si="147"/>
        <v>3.7592322320994204E-3</v>
      </c>
      <c r="I387" s="2"/>
    </row>
    <row r="388" spans="1:9" s="32" customFormat="1" ht="15" x14ac:dyDescent="0.2">
      <c r="A388" s="39"/>
      <c r="B388" s="29" t="s">
        <v>86</v>
      </c>
      <c r="C388" s="7">
        <v>1472</v>
      </c>
      <c r="D388" s="7">
        <v>1372</v>
      </c>
      <c r="E388" s="31">
        <f t="shared" si="156"/>
        <v>6.5101057007651147E-2</v>
      </c>
      <c r="F388" s="31">
        <f t="shared" si="157"/>
        <v>6.1854740543708576E-2</v>
      </c>
      <c r="G388" s="11">
        <f t="shared" si="146"/>
        <v>-6.7934782608695649E-2</v>
      </c>
      <c r="H388" s="25">
        <f t="shared" si="147"/>
        <v>-4.4226261554110831E-3</v>
      </c>
      <c r="I388" s="2"/>
    </row>
    <row r="389" spans="1:9" s="32" customFormat="1" ht="15" x14ac:dyDescent="0.2">
      <c r="A389" s="39"/>
      <c r="B389" s="29" t="s">
        <v>92</v>
      </c>
      <c r="C389" s="7">
        <v>133</v>
      </c>
      <c r="D389" s="7">
        <v>127</v>
      </c>
      <c r="E389" s="31">
        <f t="shared" si="156"/>
        <v>5.8820927866967401E-3</v>
      </c>
      <c r="F389" s="31">
        <f t="shared" si="157"/>
        <v>5.7256210270050945E-3</v>
      </c>
      <c r="G389" s="11">
        <f t="shared" si="146"/>
        <v>-4.5112781954887216E-2</v>
      </c>
      <c r="H389" s="25">
        <f t="shared" si="147"/>
        <v>-2.6535756932466497E-4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25</v>
      </c>
      <c r="D391" s="7">
        <v>126</v>
      </c>
      <c r="E391" s="31">
        <f t="shared" si="156"/>
        <v>1.1056565388527708E-3</v>
      </c>
      <c r="F391" s="31">
        <f t="shared" si="157"/>
        <v>5.6805373968711959E-3</v>
      </c>
      <c r="G391" s="11">
        <f t="shared" si="146"/>
        <v>4.04</v>
      </c>
      <c r="H391" s="25">
        <f t="shared" si="147"/>
        <v>4.4668524169651936E-3</v>
      </c>
      <c r="I391" s="2"/>
    </row>
    <row r="392" spans="1:9" s="32" customFormat="1" ht="15" x14ac:dyDescent="0.2">
      <c r="A392" s="39"/>
      <c r="B392" s="29" t="s">
        <v>254</v>
      </c>
      <c r="C392" s="7">
        <v>75</v>
      </c>
      <c r="D392" s="7">
        <v>2</v>
      </c>
      <c r="E392" s="31">
        <f t="shared" si="156"/>
        <v>3.3169696165583121E-3</v>
      </c>
      <c r="F392" s="31">
        <f t="shared" si="157"/>
        <v>9.0167260267796768E-5</v>
      </c>
      <c r="G392" s="11">
        <f t="shared" si="146"/>
        <v>-0.97333333333333338</v>
      </c>
      <c r="H392" s="25">
        <f t="shared" si="147"/>
        <v>-3.2285170934500907E-3</v>
      </c>
      <c r="I392" s="2"/>
    </row>
    <row r="393" spans="1:9" s="32" customFormat="1" ht="15" x14ac:dyDescent="0.2">
      <c r="A393" s="39"/>
      <c r="B393" s="29" t="s">
        <v>255</v>
      </c>
      <c r="C393" s="7">
        <v>24</v>
      </c>
      <c r="D393" s="7">
        <v>32</v>
      </c>
      <c r="E393" s="31">
        <f t="shared" si="156"/>
        <v>1.0614302772986599E-3</v>
      </c>
      <c r="F393" s="31">
        <f t="shared" si="157"/>
        <v>1.4426761642847483E-3</v>
      </c>
      <c r="G393" s="11">
        <f t="shared" si="146"/>
        <v>0.33333333333333331</v>
      </c>
      <c r="H393" s="25">
        <f t="shared" si="147"/>
        <v>3.5381009243288662E-4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14</v>
      </c>
      <c r="D395" s="7">
        <v>5</v>
      </c>
      <c r="E395" s="31">
        <f t="shared" si="156"/>
        <v>6.1916766175755165E-4</v>
      </c>
      <c r="F395" s="31">
        <f t="shared" si="157"/>
        <v>2.254181506694919E-4</v>
      </c>
      <c r="G395" s="11">
        <f t="shared" si="146"/>
        <v>-0.6428571428571429</v>
      </c>
      <c r="H395" s="25">
        <f t="shared" si="147"/>
        <v>-3.9803635398699753E-4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</v>
      </c>
      <c r="D397" s="7">
        <v>17</v>
      </c>
      <c r="E397" s="31">
        <f t="shared" si="156"/>
        <v>4.4226261554110828E-5</v>
      </c>
      <c r="F397" s="31">
        <f t="shared" si="157"/>
        <v>7.6642171227627245E-4</v>
      </c>
      <c r="G397" s="11">
        <f t="shared" si="146"/>
        <v>16</v>
      </c>
      <c r="H397" s="25">
        <f t="shared" si="147"/>
        <v>7.0762018486577325E-4</v>
      </c>
      <c r="I397" s="2"/>
    </row>
    <row r="398" spans="1:9" s="32" customFormat="1" ht="15" x14ac:dyDescent="0.2">
      <c r="A398" s="39"/>
      <c r="B398" s="29" t="s">
        <v>94</v>
      </c>
      <c r="C398" s="7">
        <v>154</v>
      </c>
      <c r="D398" s="7">
        <v>69</v>
      </c>
      <c r="E398" s="31">
        <f t="shared" si="156"/>
        <v>6.8108442793330679E-3</v>
      </c>
      <c r="F398" s="31">
        <f t="shared" si="157"/>
        <v>3.1107704792389885E-3</v>
      </c>
      <c r="G398" s="11">
        <f t="shared" si="146"/>
        <v>-0.55194805194805197</v>
      </c>
      <c r="H398" s="25">
        <f t="shared" si="147"/>
        <v>-3.7592322320994208E-3</v>
      </c>
      <c r="I398" s="2"/>
    </row>
    <row r="399" spans="1:9" s="32" customFormat="1" ht="15" x14ac:dyDescent="0.2">
      <c r="A399" s="39"/>
      <c r="B399" s="29" t="s">
        <v>257</v>
      </c>
      <c r="C399" s="7">
        <v>164</v>
      </c>
      <c r="D399" s="7">
        <v>95</v>
      </c>
      <c r="E399" s="31">
        <f t="shared" si="156"/>
        <v>7.2531068948741761E-3</v>
      </c>
      <c r="F399" s="31">
        <f t="shared" si="157"/>
        <v>4.282944862720346E-3</v>
      </c>
      <c r="G399" s="11">
        <f t="shared" si="146"/>
        <v>-0.42073170731707316</v>
      </c>
      <c r="H399" s="25">
        <f t="shared" si="147"/>
        <v>-3.0516120472336471E-3</v>
      </c>
      <c r="I399" s="2"/>
    </row>
    <row r="400" spans="1:9" s="32" customFormat="1" ht="15" x14ac:dyDescent="0.2">
      <c r="A400" s="39"/>
      <c r="B400" s="29" t="s">
        <v>581</v>
      </c>
      <c r="C400" s="7">
        <v>6</v>
      </c>
      <c r="D400" s="7">
        <v>3</v>
      </c>
      <c r="E400" s="31">
        <f t="shared" si="156"/>
        <v>2.6535756932466497E-4</v>
      </c>
      <c r="F400" s="31">
        <f t="shared" si="157"/>
        <v>1.3525089040169515E-4</v>
      </c>
      <c r="G400" s="11">
        <f t="shared" si="146"/>
        <v>-0.5</v>
      </c>
      <c r="H400" s="25">
        <f t="shared" si="147"/>
        <v>-1.3267878466233248E-4</v>
      </c>
      <c r="I400" s="2"/>
    </row>
    <row r="401" spans="1:9" s="32" customFormat="1" ht="15" x14ac:dyDescent="0.2">
      <c r="A401" s="39"/>
      <c r="B401" s="29" t="s">
        <v>88</v>
      </c>
      <c r="C401" s="7">
        <v>54</v>
      </c>
      <c r="D401" s="7">
        <v>42</v>
      </c>
      <c r="E401" s="31">
        <f t="shared" si="156"/>
        <v>2.3882181239219848E-3</v>
      </c>
      <c r="F401" s="31">
        <f t="shared" si="157"/>
        <v>1.893512465623732E-3</v>
      </c>
      <c r="G401" s="11">
        <f t="shared" si="146"/>
        <v>-0.22222222222222221</v>
      </c>
      <c r="H401" s="25">
        <f t="shared" si="147"/>
        <v>-5.3071513864932994E-4</v>
      </c>
      <c r="I401" s="2"/>
    </row>
    <row r="402" spans="1:9" s="32" customFormat="1" ht="15" x14ac:dyDescent="0.2">
      <c r="A402" s="39"/>
      <c r="B402" s="29" t="s">
        <v>539</v>
      </c>
      <c r="C402" s="7">
        <v>2</v>
      </c>
      <c r="D402" s="7">
        <v>12</v>
      </c>
      <c r="E402" s="31">
        <f t="shared" ref="E402" si="159">+IF(C402=0,"",C402/C$345)</f>
        <v>8.8452523108221656E-5</v>
      </c>
      <c r="F402" s="31">
        <f t="shared" ref="F402" si="160">+IF(D402=0,"",D402/D$345)</f>
        <v>5.4100356160678058E-4</v>
      </c>
      <c r="G402" s="11">
        <f t="shared" si="146"/>
        <v>5</v>
      </c>
      <c r="H402" s="25">
        <f t="shared" ref="H402" si="161">+IF(OR(AND(E402=""),(G402="")),"",E402*G402)</f>
        <v>4.4226261554110828E-4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2</v>
      </c>
      <c r="D404" s="7">
        <v>1</v>
      </c>
      <c r="E404" s="31">
        <f t="shared" si="162"/>
        <v>8.8452523108221656E-5</v>
      </c>
      <c r="F404" s="31">
        <f t="shared" si="163"/>
        <v>4.5083630133898384E-5</v>
      </c>
      <c r="G404" s="11">
        <f t="shared" si="146"/>
        <v>-0.5</v>
      </c>
      <c r="H404" s="25">
        <f t="shared" si="147"/>
        <v>-4.4226261554110828E-5</v>
      </c>
      <c r="I404" s="2"/>
    </row>
    <row r="405" spans="1:9" s="32" customFormat="1" ht="15" x14ac:dyDescent="0.2">
      <c r="A405" s="39"/>
      <c r="B405" s="29" t="s">
        <v>582</v>
      </c>
      <c r="C405" s="7">
        <v>41</v>
      </c>
      <c r="D405" s="7">
        <v>3</v>
      </c>
      <c r="E405" s="31">
        <f t="shared" si="162"/>
        <v>1.813276723718544E-3</v>
      </c>
      <c r="F405" s="31">
        <f t="shared" si="163"/>
        <v>1.3525089040169515E-4</v>
      </c>
      <c r="G405" s="11">
        <f t="shared" si="146"/>
        <v>-0.92682926829268297</v>
      </c>
      <c r="H405" s="25">
        <f t="shared" si="147"/>
        <v>-1.6805979390562115E-3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7</v>
      </c>
      <c r="E406" s="31" t="str">
        <f t="shared" si="162"/>
        <v/>
      </c>
      <c r="F406" s="31">
        <f t="shared" si="163"/>
        <v>3.1558541093728865E-4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6</v>
      </c>
      <c r="D407" s="7">
        <v>0</v>
      </c>
      <c r="E407" s="31">
        <f t="shared" si="162"/>
        <v>2.6535756932466497E-4</v>
      </c>
      <c r="F407" s="31" t="str">
        <f t="shared" si="163"/>
        <v/>
      </c>
      <c r="G407" s="11">
        <f t="shared" si="146"/>
        <v>-1</v>
      </c>
      <c r="H407" s="25">
        <f t="shared" si="147"/>
        <v>-2.6535756932466497E-4</v>
      </c>
      <c r="I407" s="2"/>
    </row>
    <row r="408" spans="1:9" s="32" customFormat="1" ht="15" x14ac:dyDescent="0.2">
      <c r="A408" s="39"/>
      <c r="B408" s="29" t="s">
        <v>91</v>
      </c>
      <c r="C408" s="7">
        <v>31</v>
      </c>
      <c r="D408" s="7">
        <v>0</v>
      </c>
      <c r="E408" s="31">
        <f t="shared" si="162"/>
        <v>1.3710141081774358E-3</v>
      </c>
      <c r="F408" s="31" t="str">
        <f t="shared" si="163"/>
        <v/>
      </c>
      <c r="G408" s="11">
        <f t="shared" si="146"/>
        <v>-1</v>
      </c>
      <c r="H408" s="25">
        <f t="shared" si="147"/>
        <v>-1.3710141081774358E-3</v>
      </c>
      <c r="I408" s="2"/>
    </row>
    <row r="409" spans="1:9" s="32" customFormat="1" ht="15" x14ac:dyDescent="0.2">
      <c r="A409" s="39"/>
      <c r="B409" s="29" t="s">
        <v>90</v>
      </c>
      <c r="C409" s="7">
        <v>1080</v>
      </c>
      <c r="D409" s="7">
        <v>1069</v>
      </c>
      <c r="E409" s="31">
        <f t="shared" si="162"/>
        <v>4.7764362478439695E-2</v>
      </c>
      <c r="F409" s="31">
        <f t="shared" si="163"/>
        <v>4.8194400613137373E-2</v>
      </c>
      <c r="G409" s="11">
        <f t="shared" si="146"/>
        <v>-1.0185185185185186E-2</v>
      </c>
      <c r="H409" s="25">
        <f t="shared" si="147"/>
        <v>-4.8648887709521913E-4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82</v>
      </c>
      <c r="D411" s="7">
        <v>7</v>
      </c>
      <c r="E411" s="31">
        <f t="shared" si="162"/>
        <v>3.6265534474370881E-3</v>
      </c>
      <c r="F411" s="31">
        <f t="shared" si="163"/>
        <v>3.1558541093728865E-4</v>
      </c>
      <c r="G411" s="11">
        <f t="shared" ref="G411:G477" si="164">+IF(AND(C411=0,D411=0)," ",IF(C411=0,1,IF(D411=0,-1,(D411-C411)/C411)))</f>
        <v>-0.91463414634146345</v>
      </c>
      <c r="H411" s="25">
        <f t="shared" si="147"/>
        <v>-3.3169696165583126E-3</v>
      </c>
      <c r="I411" s="2"/>
    </row>
    <row r="412" spans="1:9" s="32" customFormat="1" ht="15" x14ac:dyDescent="0.2">
      <c r="A412" s="39"/>
      <c r="B412" s="29" t="s">
        <v>262</v>
      </c>
      <c r="C412" s="7">
        <v>48</v>
      </c>
      <c r="D412" s="7">
        <v>18</v>
      </c>
      <c r="E412" s="31">
        <f t="shared" si="162"/>
        <v>2.1228605545973197E-3</v>
      </c>
      <c r="F412" s="31">
        <f t="shared" si="163"/>
        <v>8.1150534241017087E-4</v>
      </c>
      <c r="G412" s="11">
        <f t="shared" si="164"/>
        <v>-0.625</v>
      </c>
      <c r="H412" s="25">
        <f t="shared" si="147"/>
        <v>-1.3267878466233249E-3</v>
      </c>
      <c r="I412" s="2"/>
    </row>
    <row r="413" spans="1:9" s="32" customFormat="1" ht="15" x14ac:dyDescent="0.2">
      <c r="A413" s="39"/>
      <c r="B413" s="29" t="s">
        <v>490</v>
      </c>
      <c r="C413" s="7">
        <v>24</v>
      </c>
      <c r="D413" s="7">
        <v>40</v>
      </c>
      <c r="E413" s="31">
        <f t="shared" si="162"/>
        <v>1.0614302772986599E-3</v>
      </c>
      <c r="F413" s="31">
        <f t="shared" si="163"/>
        <v>1.8033452053559352E-3</v>
      </c>
      <c r="G413" s="11">
        <f t="shared" si="164"/>
        <v>0.66666666666666663</v>
      </c>
      <c r="H413" s="25">
        <f t="shared" si="147"/>
        <v>7.0762018486577325E-4</v>
      </c>
      <c r="I413" s="2"/>
    </row>
    <row r="414" spans="1:9" s="32" customFormat="1" ht="15" x14ac:dyDescent="0.2">
      <c r="A414" s="39"/>
      <c r="B414" s="29" t="s">
        <v>89</v>
      </c>
      <c r="C414" s="7">
        <v>2</v>
      </c>
      <c r="D414" s="7">
        <v>1</v>
      </c>
      <c r="E414" s="31">
        <f t="shared" si="162"/>
        <v>8.8452523108221656E-5</v>
      </c>
      <c r="F414" s="31">
        <f t="shared" si="163"/>
        <v>4.5083630133898384E-5</v>
      </c>
      <c r="G414" s="11">
        <f t="shared" si="164"/>
        <v>-0.5</v>
      </c>
      <c r="H414" s="25">
        <f t="shared" si="147"/>
        <v>-4.4226261554110828E-5</v>
      </c>
      <c r="I414" s="2"/>
    </row>
    <row r="415" spans="1:9" s="32" customFormat="1" ht="15" x14ac:dyDescent="0.2">
      <c r="A415" s="39"/>
      <c r="B415" s="29" t="s">
        <v>583</v>
      </c>
      <c r="C415" s="7">
        <v>1</v>
      </c>
      <c r="D415" s="7">
        <v>1</v>
      </c>
      <c r="E415" s="31">
        <f t="shared" ref="E415:E490" si="165">+IF(C415=0,"",C415/C$345)</f>
        <v>4.4226261554110828E-5</v>
      </c>
      <c r="F415" s="31">
        <f t="shared" ref="F415:F490" si="166">+IF(D415=0,"",D415/D$345)</f>
        <v>4.5083630133898384E-5</v>
      </c>
      <c r="G415" s="11">
        <f t="shared" si="164"/>
        <v>0</v>
      </c>
      <c r="H415" s="25">
        <f t="shared" ref="H415:H490" si="167">+IF(OR(AND(E415=""),(G415="")),"",E415*G415)</f>
        <v>0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64</v>
      </c>
      <c r="D417" s="7">
        <v>17</v>
      </c>
      <c r="E417" s="31">
        <f t="shared" ref="E417:E419" si="168">+IF(C417=0,"",C417/C$345)</f>
        <v>2.830480739463093E-3</v>
      </c>
      <c r="F417" s="31">
        <f t="shared" ref="F417:F419" si="169">+IF(D417=0,"",D417/D$345)</f>
        <v>7.6642171227627245E-4</v>
      </c>
      <c r="G417" s="11">
        <f t="shared" si="164"/>
        <v>-0.734375</v>
      </c>
      <c r="H417" s="25">
        <f t="shared" ref="H417:H419" si="170">+IF(OR(AND(E417=""),(G417="")),"",E417*G417)</f>
        <v>-2.0786342930432088E-3</v>
      </c>
      <c r="I417" s="2"/>
    </row>
    <row r="418" spans="1:9" s="32" customFormat="1" ht="15" x14ac:dyDescent="0.2">
      <c r="A418" s="39"/>
      <c r="B418" s="29" t="s">
        <v>541</v>
      </c>
      <c r="C418" s="7">
        <v>9</v>
      </c>
      <c r="D418" s="7">
        <v>6</v>
      </c>
      <c r="E418" s="31">
        <f t="shared" si="168"/>
        <v>3.9803635398699748E-4</v>
      </c>
      <c r="F418" s="31">
        <f t="shared" si="169"/>
        <v>2.7050178080339029E-4</v>
      </c>
      <c r="G418" s="11">
        <f t="shared" si="164"/>
        <v>-0.33333333333333331</v>
      </c>
      <c r="H418" s="25">
        <f t="shared" si="170"/>
        <v>-1.3267878466233248E-4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2</v>
      </c>
      <c r="E419" s="31" t="str">
        <f t="shared" si="168"/>
        <v/>
      </c>
      <c r="F419" s="31">
        <f t="shared" si="169"/>
        <v>9.0167260267796768E-5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32</v>
      </c>
      <c r="D420" s="7">
        <v>0</v>
      </c>
      <c r="E420" s="31">
        <f t="shared" si="165"/>
        <v>1.4152403697315465E-3</v>
      </c>
      <c r="F420" s="31" t="str">
        <f t="shared" si="166"/>
        <v/>
      </c>
      <c r="G420" s="11">
        <f t="shared" si="164"/>
        <v>-1</v>
      </c>
      <c r="H420" s="25">
        <f t="shared" si="167"/>
        <v>-1.4152403697315465E-3</v>
      </c>
      <c r="I420" s="2"/>
    </row>
    <row r="421" spans="1:9" s="32" customFormat="1" ht="15" x14ac:dyDescent="0.2">
      <c r="A421" s="39"/>
      <c r="B421" s="29" t="s">
        <v>265</v>
      </c>
      <c r="C421" s="7">
        <v>185</v>
      </c>
      <c r="D421" s="7">
        <v>446</v>
      </c>
      <c r="E421" s="31">
        <f t="shared" si="165"/>
        <v>8.181858387510503E-3</v>
      </c>
      <c r="F421" s="31">
        <f t="shared" si="166"/>
        <v>2.0107299039718678E-2</v>
      </c>
      <c r="G421" s="11">
        <f t="shared" si="164"/>
        <v>1.4108108108108108</v>
      </c>
      <c r="H421" s="25">
        <f t="shared" si="167"/>
        <v>1.1543054265622927E-2</v>
      </c>
      <c r="I421" s="2"/>
    </row>
    <row r="422" spans="1:9" s="32" customFormat="1" ht="15" x14ac:dyDescent="0.2">
      <c r="A422" s="39"/>
      <c r="B422" s="29" t="s">
        <v>491</v>
      </c>
      <c r="C422" s="7">
        <v>296</v>
      </c>
      <c r="D422" s="7">
        <v>5</v>
      </c>
      <c r="E422" s="31">
        <f t="shared" si="165"/>
        <v>1.3090973420016807E-2</v>
      </c>
      <c r="F422" s="31">
        <f t="shared" si="166"/>
        <v>2.254181506694919E-4</v>
      </c>
      <c r="G422" s="11">
        <f t="shared" si="164"/>
        <v>-0.98310810810810811</v>
      </c>
      <c r="H422" s="25">
        <f t="shared" si="167"/>
        <v>-1.2869842112246253E-2</v>
      </c>
      <c r="I422" s="2"/>
    </row>
    <row r="423" spans="1:9" s="32" customFormat="1" ht="15" x14ac:dyDescent="0.2">
      <c r="A423" s="39"/>
      <c r="B423" s="29" t="s">
        <v>266</v>
      </c>
      <c r="C423" s="7">
        <v>92</v>
      </c>
      <c r="D423" s="7">
        <v>88</v>
      </c>
      <c r="E423" s="31">
        <f t="shared" si="165"/>
        <v>4.0688160629781967E-3</v>
      </c>
      <c r="F423" s="31">
        <f t="shared" si="166"/>
        <v>3.9673594517830573E-3</v>
      </c>
      <c r="G423" s="11">
        <f t="shared" si="164"/>
        <v>-4.3478260869565216E-2</v>
      </c>
      <c r="H423" s="25">
        <f t="shared" si="167"/>
        <v>-1.7690504621644334E-4</v>
      </c>
      <c r="I423" s="2"/>
    </row>
    <row r="424" spans="1:9" s="32" customFormat="1" ht="15" x14ac:dyDescent="0.2">
      <c r="A424" s="39"/>
      <c r="B424" s="29" t="s">
        <v>492</v>
      </c>
      <c r="C424" s="7">
        <v>15</v>
      </c>
      <c r="D424" s="7">
        <v>12</v>
      </c>
      <c r="E424" s="31">
        <f t="shared" si="165"/>
        <v>6.6339392331166245E-4</v>
      </c>
      <c r="F424" s="31">
        <f t="shared" si="166"/>
        <v>5.4100356160678058E-4</v>
      </c>
      <c r="G424" s="11">
        <f t="shared" si="164"/>
        <v>-0.2</v>
      </c>
      <c r="H424" s="25">
        <f t="shared" si="167"/>
        <v>-1.3267878466233248E-4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8</v>
      </c>
      <c r="D429" s="7">
        <v>0</v>
      </c>
      <c r="E429" s="31">
        <f t="shared" si="165"/>
        <v>3.5381009243288662E-4</v>
      </c>
      <c r="F429" s="31" t="str">
        <f t="shared" si="166"/>
        <v/>
      </c>
      <c r="G429" s="11">
        <f t="shared" si="164"/>
        <v>-1</v>
      </c>
      <c r="H429" s="25">
        <f t="shared" si="167"/>
        <v>-3.5381009243288662E-4</v>
      </c>
      <c r="I429" s="2"/>
    </row>
    <row r="430" spans="1:9" s="32" customFormat="1" ht="15" x14ac:dyDescent="0.2">
      <c r="A430" s="39"/>
      <c r="B430" s="29" t="s">
        <v>268</v>
      </c>
      <c r="C430" s="7">
        <v>113</v>
      </c>
      <c r="D430" s="7">
        <v>80</v>
      </c>
      <c r="E430" s="31">
        <f t="shared" si="165"/>
        <v>4.9975675556145236E-3</v>
      </c>
      <c r="F430" s="31">
        <f t="shared" si="166"/>
        <v>3.6066904107118704E-3</v>
      </c>
      <c r="G430" s="11">
        <f t="shared" si="164"/>
        <v>-0.29203539823008851</v>
      </c>
      <c r="H430" s="25">
        <f t="shared" si="167"/>
        <v>-1.4594666312856574E-3</v>
      </c>
      <c r="I430" s="2"/>
    </row>
    <row r="431" spans="1:9" s="32" customFormat="1" ht="15" x14ac:dyDescent="0.2">
      <c r="A431" s="39"/>
      <c r="B431" s="29" t="s">
        <v>269</v>
      </c>
      <c r="C431" s="7">
        <v>82</v>
      </c>
      <c r="D431" s="7">
        <v>215</v>
      </c>
      <c r="E431" s="31">
        <f t="shared" si="165"/>
        <v>3.6265534474370881E-3</v>
      </c>
      <c r="F431" s="31">
        <f t="shared" si="166"/>
        <v>9.6929804787881518E-3</v>
      </c>
      <c r="G431" s="11">
        <f t="shared" si="164"/>
        <v>1.6219512195121952</v>
      </c>
      <c r="H431" s="25">
        <f t="shared" si="167"/>
        <v>5.882092786696741E-3</v>
      </c>
      <c r="I431" s="2"/>
    </row>
    <row r="432" spans="1:9" s="32" customFormat="1" ht="15" x14ac:dyDescent="0.2">
      <c r="A432" s="39"/>
      <c r="B432" s="29" t="s">
        <v>98</v>
      </c>
      <c r="C432" s="7">
        <v>159</v>
      </c>
      <c r="D432" s="7">
        <v>995</v>
      </c>
      <c r="E432" s="31">
        <f t="shared" si="165"/>
        <v>7.031975587103622E-3</v>
      </c>
      <c r="F432" s="31">
        <f t="shared" si="166"/>
        <v>4.4858211983228889E-2</v>
      </c>
      <c r="G432" s="11">
        <f t="shared" si="164"/>
        <v>5.2578616352201255</v>
      </c>
      <c r="H432" s="25">
        <f t="shared" si="167"/>
        <v>3.6973154659236653E-2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6</v>
      </c>
      <c r="E433" s="31" t="str">
        <f t="shared" si="165"/>
        <v/>
      </c>
      <c r="F433" s="31">
        <f t="shared" si="166"/>
        <v>2.7050178080339029E-4</v>
      </c>
      <c r="G433" s="11">
        <f t="shared" si="164"/>
        <v>1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70</v>
      </c>
      <c r="D434" s="7">
        <v>65</v>
      </c>
      <c r="E434" s="31">
        <f t="shared" si="165"/>
        <v>3.095838308787758E-3</v>
      </c>
      <c r="F434" s="31">
        <f t="shared" si="166"/>
        <v>2.9304359587033948E-3</v>
      </c>
      <c r="G434" s="11">
        <f t="shared" si="164"/>
        <v>-7.1428571428571425E-2</v>
      </c>
      <c r="H434" s="25">
        <f t="shared" si="167"/>
        <v>-2.2113130777055414E-4</v>
      </c>
      <c r="I434" s="2"/>
    </row>
    <row r="435" spans="1:9" s="32" customFormat="1" ht="15" x14ac:dyDescent="0.2">
      <c r="A435" s="39"/>
      <c r="B435" s="29" t="s">
        <v>270</v>
      </c>
      <c r="C435" s="7">
        <v>24</v>
      </c>
      <c r="D435" s="7">
        <v>0</v>
      </c>
      <c r="E435" s="31">
        <f t="shared" si="165"/>
        <v>1.0614302772986599E-3</v>
      </c>
      <c r="F435" s="31" t="str">
        <f t="shared" si="166"/>
        <v/>
      </c>
      <c r="G435" s="11">
        <f t="shared" si="164"/>
        <v>-1</v>
      </c>
      <c r="H435" s="25">
        <f t="shared" si="167"/>
        <v>-1.0614302772986599E-3</v>
      </c>
      <c r="I435" s="2"/>
    </row>
    <row r="436" spans="1:9" s="32" customFormat="1" ht="15" x14ac:dyDescent="0.2">
      <c r="A436" s="39"/>
      <c r="B436" s="29" t="s">
        <v>546</v>
      </c>
      <c r="C436" s="7">
        <v>2</v>
      </c>
      <c r="D436" s="7">
        <v>0</v>
      </c>
      <c r="E436" s="31">
        <f t="shared" ref="E436:E437" si="178">+IF(C436=0,"",C436/C$345)</f>
        <v>8.8452523108221656E-5</v>
      </c>
      <c r="F436" s="31" t="str">
        <f t="shared" ref="F436:F437" si="179">+IF(D436=0,"",D436/D$345)</f>
        <v/>
      </c>
      <c r="G436" s="11">
        <f t="shared" si="164"/>
        <v>-1</v>
      </c>
      <c r="H436" s="25">
        <f t="shared" ref="H436:H437" si="180">+IF(OR(AND(E436=""),(G436="")),"",E436*G436)</f>
        <v>-8.8452523108221656E-5</v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16</v>
      </c>
      <c r="D439" s="7">
        <v>53</v>
      </c>
      <c r="E439" s="31">
        <f t="shared" ref="E439:E441" si="181">+IF(C439=0,"",C439/C$345)</f>
        <v>7.0762018486577325E-4</v>
      </c>
      <c r="F439" s="31">
        <f t="shared" ref="F439:F441" si="182">+IF(D439=0,"",D439/D$345)</f>
        <v>2.3894323970966142E-3</v>
      </c>
      <c r="G439" s="11">
        <f t="shared" si="164"/>
        <v>2.3125</v>
      </c>
      <c r="H439" s="25">
        <f t="shared" ref="H439:H441" si="183">+IF(OR(AND(E439=""),(G439="")),"",E439*G439)</f>
        <v>1.6363716775021006E-3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24</v>
      </c>
      <c r="D442" s="7">
        <v>31</v>
      </c>
      <c r="E442" s="31">
        <f t="shared" si="165"/>
        <v>1.0614302772986599E-3</v>
      </c>
      <c r="F442" s="31">
        <f t="shared" si="166"/>
        <v>1.3975925341508499E-3</v>
      </c>
      <c r="G442" s="11">
        <f t="shared" si="164"/>
        <v>0.29166666666666669</v>
      </c>
      <c r="H442" s="25">
        <f t="shared" si="167"/>
        <v>3.0958383087877582E-4</v>
      </c>
      <c r="I442" s="2"/>
    </row>
    <row r="443" spans="1:9" s="32" customFormat="1" ht="15" x14ac:dyDescent="0.2">
      <c r="A443" s="39"/>
      <c r="B443" s="29" t="s">
        <v>104</v>
      </c>
      <c r="C443" s="7">
        <v>1</v>
      </c>
      <c r="D443" s="7">
        <v>0</v>
      </c>
      <c r="E443" s="31">
        <f t="shared" si="165"/>
        <v>4.4226261554110828E-5</v>
      </c>
      <c r="F443" s="31" t="str">
        <f t="shared" si="166"/>
        <v/>
      </c>
      <c r="G443" s="11">
        <f t="shared" si="164"/>
        <v>-1</v>
      </c>
      <c r="H443" s="25">
        <f t="shared" si="167"/>
        <v>-4.4226261554110828E-5</v>
      </c>
      <c r="I443" s="2"/>
    </row>
    <row r="444" spans="1:9" s="32" customFormat="1" ht="15" x14ac:dyDescent="0.2">
      <c r="A444" s="39"/>
      <c r="B444" s="29" t="s">
        <v>113</v>
      </c>
      <c r="C444" s="7">
        <v>281</v>
      </c>
      <c r="D444" s="7">
        <v>51</v>
      </c>
      <c r="E444" s="31">
        <f t="shared" si="165"/>
        <v>1.2427579496705143E-2</v>
      </c>
      <c r="F444" s="31">
        <f t="shared" si="166"/>
        <v>2.2992651368288174E-3</v>
      </c>
      <c r="G444" s="11">
        <f t="shared" si="164"/>
        <v>-0.81850533807829184</v>
      </c>
      <c r="H444" s="25">
        <f t="shared" si="167"/>
        <v>-1.0172040157445491E-2</v>
      </c>
      <c r="I444" s="2"/>
    </row>
    <row r="445" spans="1:9" s="32" customFormat="1" ht="15" x14ac:dyDescent="0.2">
      <c r="A445" s="39"/>
      <c r="B445" s="29" t="s">
        <v>112</v>
      </c>
      <c r="C445" s="7">
        <v>29</v>
      </c>
      <c r="D445" s="7">
        <v>71</v>
      </c>
      <c r="E445" s="31">
        <f t="shared" si="165"/>
        <v>1.2825615850692142E-3</v>
      </c>
      <c r="F445" s="31">
        <f t="shared" si="166"/>
        <v>3.2009377395067853E-3</v>
      </c>
      <c r="G445" s="11">
        <f t="shared" si="164"/>
        <v>1.4482758620689655</v>
      </c>
      <c r="H445" s="25">
        <f t="shared" si="167"/>
        <v>1.8575029852726552E-3</v>
      </c>
      <c r="I445" s="2"/>
    </row>
    <row r="446" spans="1:9" s="32" customFormat="1" ht="15" x14ac:dyDescent="0.2">
      <c r="A446" s="39"/>
      <c r="B446" s="29" t="s">
        <v>271</v>
      </c>
      <c r="C446" s="7">
        <v>97</v>
      </c>
      <c r="D446" s="7">
        <v>58</v>
      </c>
      <c r="E446" s="31">
        <f t="shared" si="165"/>
        <v>4.2899473707487508E-3</v>
      </c>
      <c r="F446" s="31">
        <f t="shared" si="166"/>
        <v>2.6148505477661061E-3</v>
      </c>
      <c r="G446" s="11">
        <f t="shared" si="164"/>
        <v>-0.40206185567010311</v>
      </c>
      <c r="H446" s="25">
        <f t="shared" si="167"/>
        <v>-1.7248242006103226E-3</v>
      </c>
      <c r="I446" s="2"/>
    </row>
    <row r="447" spans="1:9" s="32" customFormat="1" ht="15" x14ac:dyDescent="0.2">
      <c r="A447" s="39"/>
      <c r="B447" s="29" t="s">
        <v>494</v>
      </c>
      <c r="C447" s="7">
        <v>89</v>
      </c>
      <c r="D447" s="7">
        <v>78</v>
      </c>
      <c r="E447" s="31">
        <f t="shared" si="165"/>
        <v>3.9361372783158636E-3</v>
      </c>
      <c r="F447" s="31">
        <f t="shared" si="166"/>
        <v>3.5165231504440736E-3</v>
      </c>
      <c r="G447" s="11">
        <f t="shared" si="164"/>
        <v>-0.12359550561797752</v>
      </c>
      <c r="H447" s="25">
        <f t="shared" si="167"/>
        <v>-4.8648887709521908E-4</v>
      </c>
      <c r="I447" s="2"/>
    </row>
    <row r="448" spans="1:9" s="32" customFormat="1" ht="30" x14ac:dyDescent="0.2">
      <c r="A448" s="39"/>
      <c r="B448" s="29" t="s">
        <v>495</v>
      </c>
      <c r="C448" s="7">
        <v>23</v>
      </c>
      <c r="D448" s="7">
        <v>73</v>
      </c>
      <c r="E448" s="31">
        <f t="shared" si="165"/>
        <v>1.0172040157445492E-3</v>
      </c>
      <c r="F448" s="31">
        <f t="shared" si="166"/>
        <v>3.2911049997745817E-3</v>
      </c>
      <c r="G448" s="11">
        <f t="shared" si="164"/>
        <v>2.1739130434782608</v>
      </c>
      <c r="H448" s="25">
        <f t="shared" si="167"/>
        <v>2.2113130777055416E-3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15</v>
      </c>
      <c r="E449" s="31" t="str">
        <f t="shared" si="165"/>
        <v/>
      </c>
      <c r="F449" s="31">
        <f t="shared" si="166"/>
        <v>6.7625445200847573E-4</v>
      </c>
      <c r="G449" s="11">
        <f t="shared" si="164"/>
        <v>1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7</v>
      </c>
      <c r="D450" s="7">
        <v>79</v>
      </c>
      <c r="E450" s="31">
        <f t="shared" si="165"/>
        <v>3.0958383087877582E-4</v>
      </c>
      <c r="F450" s="31">
        <f t="shared" si="166"/>
        <v>3.5616067805779722E-3</v>
      </c>
      <c r="G450" s="11">
        <f t="shared" si="164"/>
        <v>10.285714285714286</v>
      </c>
      <c r="H450" s="25">
        <f t="shared" si="167"/>
        <v>3.1842908318959803E-3</v>
      </c>
      <c r="I450" s="2"/>
    </row>
    <row r="451" spans="1:9" s="32" customFormat="1" ht="15" x14ac:dyDescent="0.2">
      <c r="A451" s="39"/>
      <c r="B451" s="29" t="s">
        <v>615</v>
      </c>
      <c r="C451" s="7">
        <v>50</v>
      </c>
      <c r="D451" s="7">
        <v>0</v>
      </c>
      <c r="E451" s="31">
        <f t="shared" si="165"/>
        <v>2.2113130777055416E-3</v>
      </c>
      <c r="F451" s="31" t="str">
        <f t="shared" si="166"/>
        <v/>
      </c>
      <c r="G451" s="11">
        <f t="shared" si="164"/>
        <v>-1</v>
      </c>
      <c r="H451" s="25">
        <f t="shared" si="167"/>
        <v>-2.2113130777055416E-3</v>
      </c>
      <c r="I451" s="2"/>
    </row>
    <row r="452" spans="1:9" s="32" customFormat="1" ht="15" x14ac:dyDescent="0.2">
      <c r="A452" s="39"/>
      <c r="B452" s="29" t="s">
        <v>109</v>
      </c>
      <c r="C452" s="7">
        <v>69</v>
      </c>
      <c r="D452" s="7">
        <v>26</v>
      </c>
      <c r="E452" s="31">
        <f t="shared" si="165"/>
        <v>3.0516120472336475E-3</v>
      </c>
      <c r="F452" s="31">
        <f t="shared" si="166"/>
        <v>1.172174383481358E-3</v>
      </c>
      <c r="G452" s="11">
        <f t="shared" si="164"/>
        <v>-0.62318840579710144</v>
      </c>
      <c r="H452" s="25">
        <f t="shared" si="167"/>
        <v>-1.9017292468267658E-3</v>
      </c>
      <c r="I452" s="2"/>
    </row>
    <row r="453" spans="1:9" s="32" customFormat="1" ht="15" x14ac:dyDescent="0.2">
      <c r="A453" s="39"/>
      <c r="B453" s="29" t="s">
        <v>418</v>
      </c>
      <c r="C453" s="7">
        <v>305</v>
      </c>
      <c r="D453" s="7">
        <v>183</v>
      </c>
      <c r="E453" s="31">
        <f t="shared" si="165"/>
        <v>1.3489009774003803E-2</v>
      </c>
      <c r="F453" s="31">
        <f t="shared" si="166"/>
        <v>8.2503043145034042E-3</v>
      </c>
      <c r="G453" s="11">
        <f t="shared" si="164"/>
        <v>-0.4</v>
      </c>
      <c r="H453" s="25">
        <f t="shared" si="167"/>
        <v>-5.3956039096015214E-3</v>
      </c>
      <c r="I453" s="2"/>
    </row>
    <row r="454" spans="1:9" s="32" customFormat="1" ht="15" x14ac:dyDescent="0.2">
      <c r="A454" s="39"/>
      <c r="B454" s="29" t="s">
        <v>107</v>
      </c>
      <c r="C454" s="7">
        <v>433</v>
      </c>
      <c r="D454" s="7">
        <v>289</v>
      </c>
      <c r="E454" s="31">
        <f t="shared" si="165"/>
        <v>1.9149971252929991E-2</v>
      </c>
      <c r="F454" s="31">
        <f t="shared" si="166"/>
        <v>1.3029169108696632E-2</v>
      </c>
      <c r="G454" s="11">
        <f t="shared" si="164"/>
        <v>-0.33256351039260967</v>
      </c>
      <c r="H454" s="25">
        <f t="shared" si="167"/>
        <v>-6.3685816637919597E-3</v>
      </c>
      <c r="I454" s="2"/>
    </row>
    <row r="455" spans="1:9" s="32" customFormat="1" ht="15" x14ac:dyDescent="0.2">
      <c r="A455" s="39"/>
      <c r="B455" s="29" t="s">
        <v>272</v>
      </c>
      <c r="C455" s="7">
        <v>295</v>
      </c>
      <c r="D455" s="7">
        <v>61</v>
      </c>
      <c r="E455" s="31">
        <f t="shared" si="165"/>
        <v>1.3046747158462695E-2</v>
      </c>
      <c r="F455" s="31">
        <f t="shared" si="166"/>
        <v>2.7501014381678011E-3</v>
      </c>
      <c r="G455" s="11">
        <f t="shared" si="164"/>
        <v>-0.79322033898305089</v>
      </c>
      <c r="H455" s="25">
        <f t="shared" si="167"/>
        <v>-1.0348945203661935E-2</v>
      </c>
      <c r="I455" s="2"/>
    </row>
    <row r="456" spans="1:9" s="32" customFormat="1" ht="15" x14ac:dyDescent="0.2">
      <c r="A456" s="39"/>
      <c r="B456" s="29" t="s">
        <v>106</v>
      </c>
      <c r="C456" s="7">
        <v>11</v>
      </c>
      <c r="D456" s="7">
        <v>15</v>
      </c>
      <c r="E456" s="31">
        <f t="shared" si="165"/>
        <v>4.8648887709521913E-4</v>
      </c>
      <c r="F456" s="31">
        <f t="shared" si="166"/>
        <v>6.7625445200847573E-4</v>
      </c>
      <c r="G456" s="11">
        <f t="shared" si="164"/>
        <v>0.36363636363636365</v>
      </c>
      <c r="H456" s="25">
        <f t="shared" si="167"/>
        <v>1.7690504621644334E-4</v>
      </c>
      <c r="I456" s="2"/>
    </row>
    <row r="457" spans="1:9" s="32" customFormat="1" ht="15" x14ac:dyDescent="0.2">
      <c r="A457" s="39"/>
      <c r="B457" s="29" t="s">
        <v>337</v>
      </c>
      <c r="C457" s="7">
        <v>165</v>
      </c>
      <c r="D457" s="7">
        <v>48</v>
      </c>
      <c r="E457" s="31">
        <f t="shared" si="165"/>
        <v>7.2973331564282875E-3</v>
      </c>
      <c r="F457" s="31">
        <f t="shared" si="166"/>
        <v>2.1640142464271223E-3</v>
      </c>
      <c r="G457" s="11">
        <f t="shared" si="164"/>
        <v>-0.70909090909090911</v>
      </c>
      <c r="H457" s="25">
        <f t="shared" si="167"/>
        <v>-5.1744726018309673E-3</v>
      </c>
      <c r="I457" s="2"/>
    </row>
    <row r="458" spans="1:9" s="32" customFormat="1" ht="15" x14ac:dyDescent="0.2">
      <c r="A458" s="39"/>
      <c r="B458" s="29" t="s">
        <v>116</v>
      </c>
      <c r="C458" s="7">
        <v>14</v>
      </c>
      <c r="D458" s="7">
        <v>47</v>
      </c>
      <c r="E458" s="31">
        <f t="shared" si="165"/>
        <v>6.1916766175755165E-4</v>
      </c>
      <c r="F458" s="31">
        <f t="shared" si="166"/>
        <v>2.1189306162932241E-3</v>
      </c>
      <c r="G458" s="11">
        <f t="shared" si="164"/>
        <v>2.3571428571428572</v>
      </c>
      <c r="H458" s="25">
        <f t="shared" si="167"/>
        <v>1.4594666312856574E-3</v>
      </c>
      <c r="I458" s="2"/>
    </row>
    <row r="459" spans="1:9" s="32" customFormat="1" ht="15" x14ac:dyDescent="0.2">
      <c r="A459" s="39"/>
      <c r="B459" s="29" t="s">
        <v>103</v>
      </c>
      <c r="C459" s="7">
        <v>4</v>
      </c>
      <c r="D459" s="7">
        <v>10</v>
      </c>
      <c r="E459" s="31">
        <f t="shared" si="165"/>
        <v>1.7690504621644331E-4</v>
      </c>
      <c r="F459" s="31">
        <f t="shared" si="166"/>
        <v>4.508363013389838E-4</v>
      </c>
      <c r="G459" s="11">
        <f t="shared" si="164"/>
        <v>1.5</v>
      </c>
      <c r="H459" s="25">
        <f t="shared" si="167"/>
        <v>2.6535756932466497E-4</v>
      </c>
      <c r="I459" s="2"/>
    </row>
    <row r="460" spans="1:9" s="32" customFormat="1" ht="15" x14ac:dyDescent="0.2">
      <c r="A460" s="39"/>
      <c r="B460" s="29" t="s">
        <v>273</v>
      </c>
      <c r="C460" s="7">
        <v>725</v>
      </c>
      <c r="D460" s="7">
        <v>1018</v>
      </c>
      <c r="E460" s="31">
        <f t="shared" si="165"/>
        <v>3.2064039626730351E-2</v>
      </c>
      <c r="F460" s="31">
        <f t="shared" si="166"/>
        <v>4.5895135476308552E-2</v>
      </c>
      <c r="G460" s="11">
        <f t="shared" si="164"/>
        <v>0.40413793103448276</v>
      </c>
      <c r="H460" s="25">
        <f t="shared" si="167"/>
        <v>1.2958294635354473E-2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4</v>
      </c>
      <c r="E461" s="31" t="str">
        <f t="shared" si="165"/>
        <v/>
      </c>
      <c r="F461" s="31">
        <f t="shared" si="166"/>
        <v>1.8033452053559354E-4</v>
      </c>
      <c r="G461" s="11">
        <f t="shared" si="164"/>
        <v>1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3</v>
      </c>
      <c r="D462" s="7">
        <v>53</v>
      </c>
      <c r="E462" s="31">
        <f t="shared" si="165"/>
        <v>1.3267878466233248E-4</v>
      </c>
      <c r="F462" s="31">
        <f t="shared" si="166"/>
        <v>2.3894323970966142E-3</v>
      </c>
      <c r="G462" s="11">
        <f t="shared" si="164"/>
        <v>16.666666666666668</v>
      </c>
      <c r="H462" s="25">
        <f t="shared" si="167"/>
        <v>2.2113130777055416E-3</v>
      </c>
      <c r="I462" s="2"/>
    </row>
    <row r="463" spans="1:9" s="32" customFormat="1" ht="15" x14ac:dyDescent="0.2">
      <c r="A463" s="39"/>
      <c r="B463" s="29" t="s">
        <v>114</v>
      </c>
      <c r="C463" s="7">
        <v>3</v>
      </c>
      <c r="D463" s="7">
        <v>0</v>
      </c>
      <c r="E463" s="31">
        <f t="shared" si="165"/>
        <v>1.3267878466233248E-4</v>
      </c>
      <c r="F463" s="31" t="str">
        <f t="shared" si="166"/>
        <v/>
      </c>
      <c r="G463" s="11">
        <f t="shared" si="164"/>
        <v>-1</v>
      </c>
      <c r="H463" s="25">
        <f t="shared" si="167"/>
        <v>-1.3267878466233248E-4</v>
      </c>
      <c r="I463" s="2"/>
    </row>
    <row r="464" spans="1:9" s="32" customFormat="1" ht="15" x14ac:dyDescent="0.2">
      <c r="A464" s="39"/>
      <c r="B464" s="29" t="s">
        <v>101</v>
      </c>
      <c r="C464" s="7">
        <v>428</v>
      </c>
      <c r="D464" s="7">
        <v>64</v>
      </c>
      <c r="E464" s="31">
        <f t="shared" si="165"/>
        <v>1.8928839945159436E-2</v>
      </c>
      <c r="F464" s="31">
        <f t="shared" si="166"/>
        <v>2.8853523285694966E-3</v>
      </c>
      <c r="G464" s="11">
        <f t="shared" si="164"/>
        <v>-0.85046728971962615</v>
      </c>
      <c r="H464" s="25">
        <f t="shared" si="167"/>
        <v>-1.6098359205696341E-2</v>
      </c>
      <c r="I464" s="2"/>
    </row>
    <row r="465" spans="1:9" s="32" customFormat="1" ht="15" x14ac:dyDescent="0.2">
      <c r="A465" s="39"/>
      <c r="B465" s="29" t="s">
        <v>105</v>
      </c>
      <c r="C465" s="7">
        <v>19</v>
      </c>
      <c r="D465" s="7">
        <v>3</v>
      </c>
      <c r="E465" s="31">
        <f t="shared" si="165"/>
        <v>8.4029896952810576E-4</v>
      </c>
      <c r="F465" s="31">
        <f t="shared" si="166"/>
        <v>1.3525089040169515E-4</v>
      </c>
      <c r="G465" s="11">
        <f t="shared" si="164"/>
        <v>-0.84210526315789469</v>
      </c>
      <c r="H465" s="25">
        <f t="shared" si="167"/>
        <v>-7.0762018486577325E-4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10</v>
      </c>
      <c r="E467" s="31" t="str">
        <f t="shared" si="165"/>
        <v/>
      </c>
      <c r="F467" s="31">
        <f t="shared" si="166"/>
        <v>4.508363013389838E-4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218</v>
      </c>
      <c r="D468" s="7">
        <v>167</v>
      </c>
      <c r="E468" s="31">
        <f t="shared" si="165"/>
        <v>9.6413250187961617E-3</v>
      </c>
      <c r="F468" s="31">
        <f t="shared" si="166"/>
        <v>7.5289662323610295E-3</v>
      </c>
      <c r="G468" s="11">
        <f t="shared" si="164"/>
        <v>-0.23394495412844038</v>
      </c>
      <c r="H468" s="25">
        <f t="shared" si="167"/>
        <v>-2.2555393392596525E-3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12</v>
      </c>
      <c r="D470" s="7">
        <v>19</v>
      </c>
      <c r="E470" s="31">
        <f t="shared" si="165"/>
        <v>5.3071513864932994E-4</v>
      </c>
      <c r="F470" s="31">
        <f t="shared" si="166"/>
        <v>8.5658897254406929E-4</v>
      </c>
      <c r="G470" s="11">
        <f t="shared" si="164"/>
        <v>0.58333333333333337</v>
      </c>
      <c r="H470" s="25">
        <f t="shared" si="167"/>
        <v>3.0958383087877582E-4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1</v>
      </c>
      <c r="E471" s="31" t="str">
        <f t="shared" si="165"/>
        <v/>
      </c>
      <c r="F471" s="31">
        <f t="shared" si="166"/>
        <v>4.5083630133898384E-5</v>
      </c>
      <c r="G471" s="11">
        <f t="shared" si="164"/>
        <v>1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9</v>
      </c>
      <c r="D472" s="7">
        <v>39</v>
      </c>
      <c r="E472" s="31">
        <f t="shared" si="165"/>
        <v>3.9803635398699748E-4</v>
      </c>
      <c r="F472" s="31">
        <f t="shared" si="166"/>
        <v>1.7582615752220368E-3</v>
      </c>
      <c r="G472" s="11">
        <f t="shared" si="164"/>
        <v>3.3333333333333335</v>
      </c>
      <c r="H472" s="25">
        <f t="shared" si="167"/>
        <v>1.3267878466233249E-3</v>
      </c>
      <c r="I472" s="2"/>
    </row>
    <row r="473" spans="1:9" s="32" customFormat="1" ht="15" x14ac:dyDescent="0.2">
      <c r="A473" s="39"/>
      <c r="B473" s="29" t="s">
        <v>277</v>
      </c>
      <c r="C473" s="7">
        <v>48</v>
      </c>
      <c r="D473" s="7">
        <v>73</v>
      </c>
      <c r="E473" s="31">
        <f t="shared" si="165"/>
        <v>2.1228605545973197E-3</v>
      </c>
      <c r="F473" s="31">
        <f t="shared" si="166"/>
        <v>3.2911049997745817E-3</v>
      </c>
      <c r="G473" s="11">
        <f t="shared" si="164"/>
        <v>0.52083333333333337</v>
      </c>
      <c r="H473" s="25">
        <f t="shared" si="167"/>
        <v>1.1056565388527708E-3</v>
      </c>
      <c r="I473" s="2"/>
    </row>
    <row r="474" spans="1:9" s="32" customFormat="1" ht="15" x14ac:dyDescent="0.2">
      <c r="A474" s="39"/>
      <c r="B474" s="29" t="s">
        <v>278</v>
      </c>
      <c r="C474" s="7">
        <v>5</v>
      </c>
      <c r="D474" s="7">
        <v>2</v>
      </c>
      <c r="E474" s="31">
        <f t="shared" si="165"/>
        <v>2.2113130777055417E-4</v>
      </c>
      <c r="F474" s="31">
        <f t="shared" si="166"/>
        <v>9.0167260267796768E-5</v>
      </c>
      <c r="G474" s="11">
        <f t="shared" si="164"/>
        <v>-0.6</v>
      </c>
      <c r="H474" s="25">
        <f t="shared" si="167"/>
        <v>-1.3267878466233248E-4</v>
      </c>
      <c r="I474" s="2"/>
    </row>
    <row r="475" spans="1:9" s="32" customFormat="1" ht="15" x14ac:dyDescent="0.2">
      <c r="A475" s="39"/>
      <c r="B475" s="29" t="s">
        <v>279</v>
      </c>
      <c r="C475" s="7">
        <v>3</v>
      </c>
      <c r="D475" s="7">
        <v>6</v>
      </c>
      <c r="E475" s="31">
        <f t="shared" si="165"/>
        <v>1.3267878466233248E-4</v>
      </c>
      <c r="F475" s="31">
        <f t="shared" si="166"/>
        <v>2.7050178080339029E-4</v>
      </c>
      <c r="G475" s="11">
        <f t="shared" si="164"/>
        <v>1</v>
      </c>
      <c r="H475" s="25">
        <f t="shared" si="167"/>
        <v>1.3267878466233248E-4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15</v>
      </c>
      <c r="E476" s="31" t="str">
        <f t="shared" si="165"/>
        <v/>
      </c>
      <c r="F476" s="31">
        <f t="shared" si="166"/>
        <v>6.7625445200847573E-4</v>
      </c>
      <c r="G476" s="11">
        <f t="shared" si="164"/>
        <v>1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1</v>
      </c>
      <c r="D477" s="7">
        <v>4</v>
      </c>
      <c r="E477" s="31">
        <f t="shared" si="165"/>
        <v>4.4226261554110828E-5</v>
      </c>
      <c r="F477" s="31">
        <f t="shared" si="166"/>
        <v>1.8033452053559354E-4</v>
      </c>
      <c r="G477" s="11">
        <f t="shared" si="164"/>
        <v>3</v>
      </c>
      <c r="H477" s="25">
        <f t="shared" si="167"/>
        <v>1.3267878466233248E-4</v>
      </c>
      <c r="I477" s="2"/>
    </row>
    <row r="478" spans="1:9" s="32" customFormat="1" ht="15" x14ac:dyDescent="0.2">
      <c r="A478" s="39"/>
      <c r="B478" s="29" t="s">
        <v>281</v>
      </c>
      <c r="C478" s="7">
        <v>55</v>
      </c>
      <c r="D478" s="7">
        <v>99</v>
      </c>
      <c r="E478" s="31">
        <f t="shared" si="165"/>
        <v>2.4324443854760957E-3</v>
      </c>
      <c r="F478" s="31">
        <f t="shared" si="166"/>
        <v>4.4632793832559397E-3</v>
      </c>
      <c r="G478" s="11">
        <f t="shared" ref="G478:G541" si="184">+IF(AND(C478=0,D478=0)," ",IF(C478=0,1,IF(D478=0,-1,(D478-C478)/C478)))</f>
        <v>0.8</v>
      </c>
      <c r="H478" s="25">
        <f t="shared" si="167"/>
        <v>1.9459555083808765E-3</v>
      </c>
      <c r="I478" s="2"/>
    </row>
    <row r="479" spans="1:9" s="32" customFormat="1" ht="15" x14ac:dyDescent="0.2">
      <c r="A479" s="39"/>
      <c r="B479" s="29" t="s">
        <v>500</v>
      </c>
      <c r="C479" s="7">
        <v>95</v>
      </c>
      <c r="D479" s="7">
        <v>185</v>
      </c>
      <c r="E479" s="31">
        <f t="shared" si="165"/>
        <v>4.201494847640529E-3</v>
      </c>
      <c r="F479" s="31">
        <f t="shared" si="166"/>
        <v>8.3404715747711997E-3</v>
      </c>
      <c r="G479" s="11">
        <f t="shared" si="184"/>
        <v>0.94736842105263153</v>
      </c>
      <c r="H479" s="25">
        <f t="shared" si="167"/>
        <v>3.9803635398699749E-3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3</v>
      </c>
      <c r="E480" s="31" t="str">
        <f t="shared" si="165"/>
        <v/>
      </c>
      <c r="F480" s="31">
        <f t="shared" si="166"/>
        <v>1.3525089040169515E-4</v>
      </c>
      <c r="G480" s="11">
        <f t="shared" si="184"/>
        <v>1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1</v>
      </c>
      <c r="E481" s="31">
        <f t="shared" si="165"/>
        <v>8.8452523108221656E-5</v>
      </c>
      <c r="F481" s="31">
        <f t="shared" si="166"/>
        <v>4.5083630133898384E-5</v>
      </c>
      <c r="G481" s="11">
        <f t="shared" si="184"/>
        <v>-0.5</v>
      </c>
      <c r="H481" s="25">
        <f t="shared" si="167"/>
        <v>-4.4226261554110828E-5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2</v>
      </c>
      <c r="E482" s="31" t="str">
        <f t="shared" si="165"/>
        <v/>
      </c>
      <c r="F482" s="31">
        <f t="shared" si="166"/>
        <v>9.0167260267796768E-5</v>
      </c>
      <c r="G482" s="11">
        <f t="shared" si="184"/>
        <v>1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14</v>
      </c>
      <c r="D484" s="7">
        <v>8</v>
      </c>
      <c r="E484" s="31">
        <f t="shared" si="165"/>
        <v>6.1916766175755165E-4</v>
      </c>
      <c r="F484" s="31">
        <f t="shared" si="166"/>
        <v>3.6066904107118707E-4</v>
      </c>
      <c r="G484" s="11">
        <f t="shared" si="184"/>
        <v>-0.42857142857142855</v>
      </c>
      <c r="H484" s="25">
        <f t="shared" si="167"/>
        <v>-2.6535756932466497E-4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7</v>
      </c>
      <c r="D486" s="7">
        <v>48</v>
      </c>
      <c r="E486" s="31">
        <f t="shared" si="165"/>
        <v>3.0958383087877582E-4</v>
      </c>
      <c r="F486" s="31">
        <f t="shared" si="166"/>
        <v>2.1640142464271223E-3</v>
      </c>
      <c r="G486" s="11">
        <f t="shared" si="184"/>
        <v>5.8571428571428568</v>
      </c>
      <c r="H486" s="25">
        <f t="shared" si="167"/>
        <v>1.813276723718544E-3</v>
      </c>
      <c r="I486" s="2"/>
    </row>
    <row r="487" spans="1:9" s="32" customFormat="1" ht="15" x14ac:dyDescent="0.2">
      <c r="A487" s="39"/>
      <c r="B487" s="29" t="s">
        <v>287</v>
      </c>
      <c r="C487" s="7">
        <v>4</v>
      </c>
      <c r="D487" s="7">
        <v>138</v>
      </c>
      <c r="E487" s="31">
        <f t="shared" si="165"/>
        <v>1.7690504621644331E-4</v>
      </c>
      <c r="F487" s="31">
        <f t="shared" si="166"/>
        <v>6.2215409584779769E-3</v>
      </c>
      <c r="G487" s="11">
        <f t="shared" si="184"/>
        <v>33.5</v>
      </c>
      <c r="H487" s="25">
        <f t="shared" si="167"/>
        <v>5.9263190482508506E-3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20</v>
      </c>
      <c r="D489" s="7">
        <v>52</v>
      </c>
      <c r="E489" s="31">
        <f t="shared" si="165"/>
        <v>8.8452523108221667E-4</v>
      </c>
      <c r="F489" s="31">
        <f t="shared" si="166"/>
        <v>2.344348766962716E-3</v>
      </c>
      <c r="G489" s="11">
        <f t="shared" si="184"/>
        <v>1.6</v>
      </c>
      <c r="H489" s="25">
        <f t="shared" si="167"/>
        <v>1.4152403697315467E-3</v>
      </c>
      <c r="I489" s="2"/>
    </row>
    <row r="490" spans="1:9" s="32" customFormat="1" ht="15" x14ac:dyDescent="0.2">
      <c r="A490" s="39"/>
      <c r="B490" s="29" t="s">
        <v>289</v>
      </c>
      <c r="C490" s="7">
        <v>2</v>
      </c>
      <c r="D490" s="7">
        <v>12</v>
      </c>
      <c r="E490" s="31">
        <f t="shared" si="165"/>
        <v>8.8452523108221656E-5</v>
      </c>
      <c r="F490" s="31">
        <f t="shared" si="166"/>
        <v>5.4100356160678058E-4</v>
      </c>
      <c r="G490" s="11">
        <f t="shared" si="184"/>
        <v>5</v>
      </c>
      <c r="H490" s="25">
        <f t="shared" si="167"/>
        <v>4.4226261554110828E-4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5</v>
      </c>
      <c r="D495" s="7">
        <v>3</v>
      </c>
      <c r="E495" s="31">
        <f t="shared" si="185"/>
        <v>2.2113130777055417E-4</v>
      </c>
      <c r="F495" s="31">
        <f t="shared" si="186"/>
        <v>1.3525089040169515E-4</v>
      </c>
      <c r="G495" s="11">
        <f t="shared" si="184"/>
        <v>-0.4</v>
      </c>
      <c r="H495" s="25">
        <f t="shared" si="187"/>
        <v>-8.8452523108221669E-5</v>
      </c>
      <c r="I495" s="2"/>
    </row>
    <row r="496" spans="1:9" s="32" customFormat="1" ht="15" x14ac:dyDescent="0.2">
      <c r="A496" s="39"/>
      <c r="B496" s="29" t="s">
        <v>294</v>
      </c>
      <c r="C496" s="7">
        <v>4</v>
      </c>
      <c r="D496" s="7">
        <v>0</v>
      </c>
      <c r="E496" s="31">
        <f t="shared" si="185"/>
        <v>1.7690504621644331E-4</v>
      </c>
      <c r="F496" s="31" t="str">
        <f t="shared" si="186"/>
        <v/>
      </c>
      <c r="G496" s="11">
        <f t="shared" si="184"/>
        <v>-1</v>
      </c>
      <c r="H496" s="25">
        <f t="shared" si="187"/>
        <v>-1.7690504621644331E-4</v>
      </c>
      <c r="I496" s="2"/>
    </row>
    <row r="497" spans="1:9" s="32" customFormat="1" ht="15" x14ac:dyDescent="0.2">
      <c r="A497" s="39"/>
      <c r="B497" s="29" t="s">
        <v>501</v>
      </c>
      <c r="C497" s="7">
        <v>8</v>
      </c>
      <c r="D497" s="7">
        <v>0</v>
      </c>
      <c r="E497" s="31">
        <f t="shared" si="185"/>
        <v>3.5381009243288662E-4</v>
      </c>
      <c r="F497" s="31" t="str">
        <f t="shared" si="186"/>
        <v/>
      </c>
      <c r="G497" s="11">
        <f t="shared" si="184"/>
        <v>-1</v>
      </c>
      <c r="H497" s="25">
        <f t="shared" si="187"/>
        <v>-3.5381009243288662E-4</v>
      </c>
      <c r="I497" s="2"/>
    </row>
    <row r="498" spans="1:9" s="32" customFormat="1" ht="15" x14ac:dyDescent="0.2">
      <c r="A498" s="39"/>
      <c r="B498" s="29" t="s">
        <v>129</v>
      </c>
      <c r="C498" s="7">
        <v>2</v>
      </c>
      <c r="D498" s="7">
        <v>2</v>
      </c>
      <c r="E498" s="31">
        <f t="shared" si="185"/>
        <v>8.8452523108221656E-5</v>
      </c>
      <c r="F498" s="31">
        <f t="shared" si="186"/>
        <v>9.0167260267796768E-5</v>
      </c>
      <c r="G498" s="11">
        <f t="shared" si="184"/>
        <v>0</v>
      </c>
      <c r="H498" s="25">
        <f t="shared" si="187"/>
        <v>0</v>
      </c>
      <c r="I498" s="2"/>
    </row>
    <row r="499" spans="1:9" s="32" customFormat="1" ht="15" x14ac:dyDescent="0.2">
      <c r="A499" s="39"/>
      <c r="B499" s="29" t="s">
        <v>502</v>
      </c>
      <c r="C499" s="7">
        <v>231</v>
      </c>
      <c r="D499" s="7">
        <v>51</v>
      </c>
      <c r="E499" s="31">
        <f t="shared" si="185"/>
        <v>1.0216266418999602E-2</v>
      </c>
      <c r="F499" s="31">
        <f t="shared" si="186"/>
        <v>2.2992651368288174E-3</v>
      </c>
      <c r="G499" s="11">
        <f t="shared" si="184"/>
        <v>-0.77922077922077926</v>
      </c>
      <c r="H499" s="25">
        <f t="shared" si="187"/>
        <v>-7.9607270797399498E-3</v>
      </c>
      <c r="I499" s="2"/>
    </row>
    <row r="500" spans="1:9" s="32" customFormat="1" ht="15" x14ac:dyDescent="0.2">
      <c r="A500" s="39"/>
      <c r="B500" s="29" t="s">
        <v>122</v>
      </c>
      <c r="C500" s="7">
        <v>27</v>
      </c>
      <c r="D500" s="7">
        <v>7</v>
      </c>
      <c r="E500" s="31">
        <f t="shared" si="185"/>
        <v>1.1941090619609924E-3</v>
      </c>
      <c r="F500" s="31">
        <f t="shared" si="186"/>
        <v>3.1558541093728865E-4</v>
      </c>
      <c r="G500" s="11">
        <f t="shared" si="184"/>
        <v>-0.7407407407407407</v>
      </c>
      <c r="H500" s="25">
        <f t="shared" si="187"/>
        <v>-8.8452523108221656E-4</v>
      </c>
      <c r="I500" s="2"/>
    </row>
    <row r="501" spans="1:9" s="32" customFormat="1" ht="30" x14ac:dyDescent="0.2">
      <c r="A501" s="39"/>
      <c r="B501" s="29" t="s">
        <v>295</v>
      </c>
      <c r="C501" s="7">
        <v>34</v>
      </c>
      <c r="D501" s="7">
        <v>30</v>
      </c>
      <c r="E501" s="31">
        <f t="shared" si="185"/>
        <v>1.5036928928397683E-3</v>
      </c>
      <c r="F501" s="31">
        <f t="shared" si="186"/>
        <v>1.3525089040169515E-3</v>
      </c>
      <c r="G501" s="11">
        <f t="shared" si="184"/>
        <v>-0.11764705882352941</v>
      </c>
      <c r="H501" s="25">
        <f t="shared" si="187"/>
        <v>-1.7690504621644334E-4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2</v>
      </c>
      <c r="E503" s="31" t="str">
        <f t="shared" si="185"/>
        <v/>
      </c>
      <c r="F503" s="31">
        <f t="shared" si="186"/>
        <v>9.0167260267796768E-5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20</v>
      </c>
      <c r="D504" s="7">
        <v>19</v>
      </c>
      <c r="E504" s="31">
        <f t="shared" si="185"/>
        <v>8.8452523108221667E-4</v>
      </c>
      <c r="F504" s="31">
        <f t="shared" si="186"/>
        <v>8.5658897254406929E-4</v>
      </c>
      <c r="G504" s="11">
        <f t="shared" si="184"/>
        <v>-0.05</v>
      </c>
      <c r="H504" s="25">
        <f t="shared" si="187"/>
        <v>-4.4226261554110835E-5</v>
      </c>
      <c r="I504" s="2"/>
    </row>
    <row r="505" spans="1:9" s="32" customFormat="1" ht="15" x14ac:dyDescent="0.2">
      <c r="A505" s="39"/>
      <c r="B505" s="29" t="s">
        <v>117</v>
      </c>
      <c r="C505" s="7">
        <v>803</v>
      </c>
      <c r="D505" s="7">
        <v>290</v>
      </c>
      <c r="E505" s="31">
        <f t="shared" si="185"/>
        <v>3.5513688027950997E-2</v>
      </c>
      <c r="F505" s="31">
        <f t="shared" si="186"/>
        <v>1.3074252738830531E-2</v>
      </c>
      <c r="G505" s="11">
        <f t="shared" si="184"/>
        <v>-0.63885429638854296</v>
      </c>
      <c r="H505" s="25">
        <f t="shared" si="187"/>
        <v>-2.2688072177258857E-2</v>
      </c>
      <c r="I505" s="2"/>
    </row>
    <row r="506" spans="1:9" s="32" customFormat="1" ht="15" x14ac:dyDescent="0.2">
      <c r="A506" s="39"/>
      <c r="B506" s="29" t="s">
        <v>503</v>
      </c>
      <c r="C506" s="7">
        <v>22</v>
      </c>
      <c r="D506" s="7">
        <v>21</v>
      </c>
      <c r="E506" s="31">
        <f t="shared" si="185"/>
        <v>9.7297775419043827E-4</v>
      </c>
      <c r="F506" s="31">
        <f t="shared" si="186"/>
        <v>9.4675623281186602E-4</v>
      </c>
      <c r="G506" s="11">
        <f t="shared" si="184"/>
        <v>-4.5454545454545456E-2</v>
      </c>
      <c r="H506" s="25">
        <f t="shared" si="187"/>
        <v>-4.4226261554110835E-5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1</v>
      </c>
      <c r="D509" s="7">
        <v>0</v>
      </c>
      <c r="E509" s="31">
        <f t="shared" si="185"/>
        <v>4.4226261554110828E-5</v>
      </c>
      <c r="F509" s="31" t="str">
        <f t="shared" si="186"/>
        <v/>
      </c>
      <c r="G509" s="11">
        <f t="shared" si="184"/>
        <v>-1</v>
      </c>
      <c r="H509" s="25">
        <f t="shared" si="187"/>
        <v>-4.4226261554110828E-5</v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1</v>
      </c>
      <c r="D512" s="7">
        <v>0</v>
      </c>
      <c r="E512" s="31">
        <f t="shared" si="185"/>
        <v>4.4226261554110828E-5</v>
      </c>
      <c r="F512" s="31" t="str">
        <f t="shared" si="186"/>
        <v/>
      </c>
      <c r="G512" s="11">
        <f t="shared" si="184"/>
        <v>-1</v>
      </c>
      <c r="H512" s="25">
        <f t="shared" si="187"/>
        <v>-4.4226261554110828E-5</v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1</v>
      </c>
      <c r="E513" s="31" t="str">
        <f t="shared" si="185"/>
        <v/>
      </c>
      <c r="F513" s="31">
        <f t="shared" si="186"/>
        <v>4.5083630133898384E-5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6</v>
      </c>
      <c r="D519" s="7">
        <v>1</v>
      </c>
      <c r="E519" s="31">
        <f t="shared" si="185"/>
        <v>2.6535756932466497E-4</v>
      </c>
      <c r="F519" s="31">
        <f t="shared" si="186"/>
        <v>4.5083630133898384E-5</v>
      </c>
      <c r="G519" s="11">
        <f t="shared" si="184"/>
        <v>-0.83333333333333337</v>
      </c>
      <c r="H519" s="25">
        <f t="shared" si="187"/>
        <v>-2.2113130777055414E-4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72</v>
      </c>
      <c r="E520" s="31" t="str">
        <f t="shared" si="185"/>
        <v/>
      </c>
      <c r="F520" s="31">
        <f t="shared" si="186"/>
        <v>3.2460213696406835E-3</v>
      </c>
      <c r="G520" s="11">
        <f t="shared" si="184"/>
        <v>1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270</v>
      </c>
      <c r="D521" s="7">
        <v>136</v>
      </c>
      <c r="E521" s="31">
        <f t="shared" si="185"/>
        <v>1.1941090619609924E-2</v>
      </c>
      <c r="F521" s="31">
        <f t="shared" si="186"/>
        <v>6.1313736982101796E-3</v>
      </c>
      <c r="G521" s="11">
        <f t="shared" si="184"/>
        <v>-0.49629629629629629</v>
      </c>
      <c r="H521" s="25">
        <f t="shared" si="187"/>
        <v>-5.9263190482508514E-3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1</v>
      </c>
      <c r="E522" s="31" t="str">
        <f t="shared" si="185"/>
        <v/>
      </c>
      <c r="F522" s="31">
        <f t="shared" si="186"/>
        <v>4.5083630133898384E-5</v>
      </c>
      <c r="G522" s="11">
        <f t="shared" si="184"/>
        <v>1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6</v>
      </c>
      <c r="E523" s="31">
        <f t="shared" ref="E523" si="188">+IF(C523=0,"",C523/C$345)</f>
        <v>1.3267878466233248E-4</v>
      </c>
      <c r="F523" s="31">
        <f t="shared" ref="F523" si="189">+IF(D523=0,"",D523/D$345)</f>
        <v>2.7050178080339029E-4</v>
      </c>
      <c r="G523" s="11">
        <f t="shared" si="184"/>
        <v>1</v>
      </c>
      <c r="H523" s="25">
        <f t="shared" ref="H523" si="190">+IF(OR(AND(E523=""),(G523="")),"",E523*G523)</f>
        <v>1.3267878466233248E-4</v>
      </c>
      <c r="I523" s="2"/>
    </row>
    <row r="524" spans="1:9" s="32" customFormat="1" ht="15" x14ac:dyDescent="0.2">
      <c r="A524" s="39"/>
      <c r="B524" s="29" t="s">
        <v>135</v>
      </c>
      <c r="C524" s="7">
        <v>199</v>
      </c>
      <c r="D524" s="7">
        <v>119</v>
      </c>
      <c r="E524" s="31">
        <f t="shared" ref="E524:E549" si="191">+IF(C524=0,"",C524/C$345)</f>
        <v>8.8010260492680549E-3</v>
      </c>
      <c r="F524" s="31">
        <f t="shared" ref="F524:F549" si="192">+IF(D524=0,"",D524/D$345)</f>
        <v>5.3649519859339072E-3</v>
      </c>
      <c r="G524" s="11">
        <f t="shared" si="184"/>
        <v>-0.4020100502512563</v>
      </c>
      <c r="H524" s="25">
        <f t="shared" si="187"/>
        <v>-3.5381009243288667E-3</v>
      </c>
      <c r="I524" s="2"/>
    </row>
    <row r="525" spans="1:9" s="32" customFormat="1" ht="15" x14ac:dyDescent="0.2">
      <c r="A525" s="39"/>
      <c r="B525" s="29" t="s">
        <v>507</v>
      </c>
      <c r="C525" s="7">
        <v>35</v>
      </c>
      <c r="D525" s="7">
        <v>1</v>
      </c>
      <c r="E525" s="31">
        <f t="shared" si="191"/>
        <v>1.547919154393879E-3</v>
      </c>
      <c r="F525" s="31">
        <f t="shared" si="192"/>
        <v>4.5083630133898384E-5</v>
      </c>
      <c r="G525" s="11">
        <f t="shared" si="184"/>
        <v>-0.97142857142857142</v>
      </c>
      <c r="H525" s="25">
        <f t="shared" si="187"/>
        <v>-1.5036928928397681E-3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3</v>
      </c>
      <c r="E526" s="31" t="str">
        <f t="shared" si="191"/>
        <v/>
      </c>
      <c r="F526" s="31">
        <f t="shared" si="192"/>
        <v>1.3525089040169515E-4</v>
      </c>
      <c r="G526" s="11">
        <f t="shared" si="184"/>
        <v>1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205</v>
      </c>
      <c r="D527" s="7">
        <v>252</v>
      </c>
      <c r="E527" s="31">
        <f t="shared" si="191"/>
        <v>9.0663836185927195E-3</v>
      </c>
      <c r="F527" s="31">
        <f t="shared" si="192"/>
        <v>1.1361074793742392E-2</v>
      </c>
      <c r="G527" s="11">
        <f t="shared" si="184"/>
        <v>0.22926829268292684</v>
      </c>
      <c r="H527" s="25">
        <f t="shared" si="187"/>
        <v>2.0786342930432088E-3</v>
      </c>
      <c r="I527" s="2"/>
    </row>
    <row r="528" spans="1:9" s="32" customFormat="1" ht="15" x14ac:dyDescent="0.2">
      <c r="A528" s="39"/>
      <c r="B528" s="29" t="s">
        <v>339</v>
      </c>
      <c r="C528" s="7">
        <v>210</v>
      </c>
      <c r="D528" s="7">
        <v>124</v>
      </c>
      <c r="E528" s="31">
        <f t="shared" si="191"/>
        <v>9.2875149263632745E-3</v>
      </c>
      <c r="F528" s="31">
        <f t="shared" si="192"/>
        <v>5.5903701366033995E-3</v>
      </c>
      <c r="G528" s="11">
        <f t="shared" si="184"/>
        <v>-0.40952380952380951</v>
      </c>
      <c r="H528" s="25">
        <f t="shared" si="187"/>
        <v>-3.8034584936535313E-3</v>
      </c>
      <c r="I528" s="2"/>
    </row>
    <row r="529" spans="1:9" s="32" customFormat="1" ht="15" x14ac:dyDescent="0.2">
      <c r="A529" s="39"/>
      <c r="B529" s="29" t="s">
        <v>635</v>
      </c>
      <c r="C529" s="7">
        <v>1</v>
      </c>
      <c r="D529" s="7">
        <v>0</v>
      </c>
      <c r="E529" s="31">
        <f t="shared" si="191"/>
        <v>4.4226261554110828E-5</v>
      </c>
      <c r="F529" s="31" t="str">
        <f t="shared" si="192"/>
        <v/>
      </c>
      <c r="G529" s="11">
        <f t="shared" si="184"/>
        <v>-1</v>
      </c>
      <c r="H529" s="25">
        <f t="shared" si="187"/>
        <v>-4.4226261554110828E-5</v>
      </c>
      <c r="I529" s="2"/>
    </row>
    <row r="530" spans="1:9" s="32" customFormat="1" ht="15" x14ac:dyDescent="0.2">
      <c r="A530" s="39"/>
      <c r="B530" s="29" t="s">
        <v>137</v>
      </c>
      <c r="C530" s="7">
        <v>2</v>
      </c>
      <c r="D530" s="7">
        <v>6</v>
      </c>
      <c r="E530" s="31">
        <f t="shared" si="191"/>
        <v>8.8452523108221656E-5</v>
      </c>
      <c r="F530" s="31">
        <f t="shared" si="192"/>
        <v>2.7050178080339029E-4</v>
      </c>
      <c r="G530" s="11">
        <f t="shared" si="184"/>
        <v>2</v>
      </c>
      <c r="H530" s="25">
        <f t="shared" si="187"/>
        <v>1.7690504621644331E-4</v>
      </c>
      <c r="I530" s="2"/>
    </row>
    <row r="531" spans="1:9" s="32" customFormat="1" ht="15" x14ac:dyDescent="0.2">
      <c r="A531" s="39"/>
      <c r="B531" s="29" t="s">
        <v>340</v>
      </c>
      <c r="C531" s="7">
        <v>5</v>
      </c>
      <c r="D531" s="7">
        <v>1</v>
      </c>
      <c r="E531" s="31">
        <f t="shared" si="191"/>
        <v>2.2113130777055417E-4</v>
      </c>
      <c r="F531" s="31">
        <f t="shared" si="192"/>
        <v>4.5083630133898384E-5</v>
      </c>
      <c r="G531" s="11">
        <f t="shared" si="184"/>
        <v>-0.8</v>
      </c>
      <c r="H531" s="25">
        <f t="shared" si="187"/>
        <v>-1.7690504621644334E-4</v>
      </c>
      <c r="I531" s="2"/>
    </row>
    <row r="532" spans="1:9" s="32" customFormat="1" ht="15" x14ac:dyDescent="0.2">
      <c r="A532" s="39"/>
      <c r="B532" s="29" t="s">
        <v>141</v>
      </c>
      <c r="C532" s="7">
        <v>2</v>
      </c>
      <c r="D532" s="7">
        <v>0</v>
      </c>
      <c r="E532" s="31">
        <f t="shared" si="191"/>
        <v>8.8452523108221656E-5</v>
      </c>
      <c r="F532" s="31" t="str">
        <f t="shared" si="192"/>
        <v/>
      </c>
      <c r="G532" s="11">
        <f t="shared" si="184"/>
        <v>-1</v>
      </c>
      <c r="H532" s="25">
        <f t="shared" si="187"/>
        <v>-8.8452523108221656E-5</v>
      </c>
      <c r="I532" s="2"/>
    </row>
    <row r="533" spans="1:9" s="32" customFormat="1" ht="15" x14ac:dyDescent="0.2">
      <c r="A533" s="39"/>
      <c r="B533" s="29" t="s">
        <v>134</v>
      </c>
      <c r="C533" s="7">
        <v>2</v>
      </c>
      <c r="D533" s="7">
        <v>3</v>
      </c>
      <c r="E533" s="31">
        <f t="shared" si="191"/>
        <v>8.8452523108221656E-5</v>
      </c>
      <c r="F533" s="31">
        <f t="shared" si="192"/>
        <v>1.3525089040169515E-4</v>
      </c>
      <c r="G533" s="11">
        <f t="shared" si="184"/>
        <v>0.5</v>
      </c>
      <c r="H533" s="25">
        <f t="shared" si="187"/>
        <v>4.4226261554110828E-5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37</v>
      </c>
      <c r="D537" s="7">
        <v>21</v>
      </c>
      <c r="E537" s="31">
        <f t="shared" si="191"/>
        <v>1.6363716775021008E-3</v>
      </c>
      <c r="F537" s="31">
        <f t="shared" si="192"/>
        <v>9.4675623281186602E-4</v>
      </c>
      <c r="G537" s="11">
        <f t="shared" si="184"/>
        <v>-0.43243243243243246</v>
      </c>
      <c r="H537" s="25">
        <f t="shared" si="187"/>
        <v>-7.0762018486577336E-4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2</v>
      </c>
      <c r="E538" s="31" t="str">
        <f t="shared" si="191"/>
        <v/>
      </c>
      <c r="F538" s="31">
        <f t="shared" si="192"/>
        <v>9.0167260267796768E-5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49</v>
      </c>
      <c r="D539" s="7">
        <v>8</v>
      </c>
      <c r="E539" s="31">
        <f t="shared" si="191"/>
        <v>2.1670868161514307E-3</v>
      </c>
      <c r="F539" s="31">
        <f t="shared" si="192"/>
        <v>3.6066904107118707E-4</v>
      </c>
      <c r="G539" s="11">
        <f t="shared" si="184"/>
        <v>-0.83673469387755106</v>
      </c>
      <c r="H539" s="25">
        <f t="shared" si="187"/>
        <v>-1.813276723718544E-3</v>
      </c>
      <c r="I539" s="2"/>
    </row>
    <row r="540" spans="1:9" s="32" customFormat="1" ht="30" x14ac:dyDescent="0.2">
      <c r="A540" s="39"/>
      <c r="B540" s="29" t="s">
        <v>508</v>
      </c>
      <c r="C540" s="7">
        <v>29</v>
      </c>
      <c r="D540" s="7">
        <v>20</v>
      </c>
      <c r="E540" s="31">
        <f t="shared" si="191"/>
        <v>1.2825615850692142E-3</v>
      </c>
      <c r="F540" s="31">
        <f t="shared" si="192"/>
        <v>9.016726026779676E-4</v>
      </c>
      <c r="G540" s="11">
        <f t="shared" si="184"/>
        <v>-0.31034482758620691</v>
      </c>
      <c r="H540" s="25">
        <f t="shared" si="187"/>
        <v>-3.9803635398699753E-4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2</v>
      </c>
      <c r="E541" s="31" t="str">
        <f t="shared" si="191"/>
        <v/>
      </c>
      <c r="F541" s="31">
        <f t="shared" si="192"/>
        <v>9.0167260267796768E-5</v>
      </c>
      <c r="G541" s="11">
        <f t="shared" si="184"/>
        <v>1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295</v>
      </c>
      <c r="D542" s="7">
        <v>206</v>
      </c>
      <c r="E542" s="31">
        <f t="shared" si="191"/>
        <v>1.3046747158462695E-2</v>
      </c>
      <c r="F542" s="31">
        <f t="shared" si="192"/>
        <v>9.2872278075830667E-3</v>
      </c>
      <c r="G542" s="11">
        <f t="shared" ref="G542:G564" si="193">+IF(AND(C542=0,D542=0)," ",IF(C542=0,1,IF(D542=0,-1,(D542-C542)/C542)))</f>
        <v>-0.30169491525423731</v>
      </c>
      <c r="H542" s="25">
        <f t="shared" si="187"/>
        <v>-3.9361372783158644E-3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4</v>
      </c>
      <c r="D544" s="7">
        <v>2</v>
      </c>
      <c r="E544" s="31">
        <f t="shared" si="191"/>
        <v>1.7690504621644331E-4</v>
      </c>
      <c r="F544" s="31">
        <f t="shared" si="192"/>
        <v>9.0167260267796768E-5</v>
      </c>
      <c r="G544" s="11">
        <f t="shared" si="193"/>
        <v>-0.5</v>
      </c>
      <c r="H544" s="25">
        <f t="shared" si="187"/>
        <v>-8.8452523108221656E-5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286</v>
      </c>
      <c r="D547" s="7">
        <v>235</v>
      </c>
      <c r="E547" s="31">
        <f t="shared" si="191"/>
        <v>1.2648710804475698E-2</v>
      </c>
      <c r="F547" s="31">
        <f t="shared" si="192"/>
        <v>1.0594653081466119E-2</v>
      </c>
      <c r="G547" s="11">
        <f t="shared" si="193"/>
        <v>-0.17832167832167833</v>
      </c>
      <c r="H547" s="25">
        <f t="shared" si="187"/>
        <v>-2.2555393392596525E-3</v>
      </c>
      <c r="I547" s="2"/>
    </row>
    <row r="548" spans="1:9" s="32" customFormat="1" ht="15" x14ac:dyDescent="0.2">
      <c r="A548" s="39"/>
      <c r="B548" s="29" t="s">
        <v>142</v>
      </c>
      <c r="C548" s="7">
        <v>466</v>
      </c>
      <c r="D548" s="7">
        <v>375</v>
      </c>
      <c r="E548" s="31">
        <f t="shared" si="191"/>
        <v>2.0609437884215646E-2</v>
      </c>
      <c r="F548" s="31">
        <f t="shared" si="192"/>
        <v>1.6906361300211892E-2</v>
      </c>
      <c r="G548" s="11">
        <f t="shared" si="193"/>
        <v>-0.19527896995708155</v>
      </c>
      <c r="H548" s="25">
        <f t="shared" si="187"/>
        <v>-4.0245898014240854E-3</v>
      </c>
      <c r="I548" s="2"/>
    </row>
    <row r="549" spans="1:9" s="32" customFormat="1" ht="15" x14ac:dyDescent="0.2">
      <c r="A549" s="39"/>
      <c r="B549" s="29" t="s">
        <v>314</v>
      </c>
      <c r="C549" s="7">
        <v>565</v>
      </c>
      <c r="D549" s="7">
        <v>329</v>
      </c>
      <c r="E549" s="31">
        <f t="shared" si="191"/>
        <v>2.4987837778072619E-2</v>
      </c>
      <c r="F549" s="31">
        <f t="shared" si="192"/>
        <v>1.4832514314052567E-2</v>
      </c>
      <c r="G549" s="11">
        <f t="shared" si="193"/>
        <v>-0.41769911504424778</v>
      </c>
      <c r="H549" s="25">
        <f t="shared" si="187"/>
        <v>-1.0437397726770156E-2</v>
      </c>
      <c r="I549" s="2"/>
    </row>
    <row r="550" spans="1:9" s="32" customFormat="1" ht="15" x14ac:dyDescent="0.2">
      <c r="A550" s="39"/>
      <c r="B550" s="29" t="s">
        <v>551</v>
      </c>
      <c r="C550" s="7">
        <v>21</v>
      </c>
      <c r="D550" s="7">
        <v>19</v>
      </c>
      <c r="E550" s="31">
        <f t="shared" ref="E550" si="194">+IF(C550=0,"",C550/C$345)</f>
        <v>9.2875149263632747E-4</v>
      </c>
      <c r="F550" s="31">
        <f t="shared" ref="F550" si="195">+IF(D550=0,"",D550/D$345)</f>
        <v>8.5658897254406929E-4</v>
      </c>
      <c r="G550" s="11">
        <f t="shared" si="193"/>
        <v>-9.5238095238095233E-2</v>
      </c>
      <c r="H550" s="25">
        <f t="shared" ref="H550" si="196">+IF(OR(AND(E550=""),(G550="")),"",E550*G550)</f>
        <v>-8.8452523108221656E-5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13</v>
      </c>
      <c r="E551" s="31" t="str">
        <f>+IF(C551=0,"",C551/C$345)</f>
        <v/>
      </c>
      <c r="F551" s="31">
        <f>+IF(D551=0,"",D551/D$345)</f>
        <v>5.86087191740679E-4</v>
      </c>
      <c r="G551" s="11">
        <f t="shared" si="193"/>
        <v>1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30</v>
      </c>
      <c r="D553" s="7">
        <v>12</v>
      </c>
      <c r="E553" s="31">
        <f t="shared" ref="E553:E564" si="197">+IF(C553=0,"",C553/C$345)</f>
        <v>1.3267878466233249E-3</v>
      </c>
      <c r="F553" s="31">
        <f t="shared" ref="F553:F564" si="198">+IF(D553=0,"",D553/D$345)</f>
        <v>5.4100356160678058E-4</v>
      </c>
      <c r="G553" s="11">
        <f t="shared" si="193"/>
        <v>-0.6</v>
      </c>
      <c r="H553" s="25">
        <f t="shared" ref="H553:H564" si="199">+IF(OR(AND(E553=""),(G553="")),"",E553*G553)</f>
        <v>-7.9607270797399496E-4</v>
      </c>
      <c r="I553" s="2"/>
    </row>
    <row r="554" spans="1:9" s="32" customFormat="1" ht="15" x14ac:dyDescent="0.2">
      <c r="A554" s="39"/>
      <c r="B554" s="29" t="s">
        <v>509</v>
      </c>
      <c r="C554" s="7">
        <v>5</v>
      </c>
      <c r="D554" s="7">
        <v>2</v>
      </c>
      <c r="E554" s="31">
        <f t="shared" si="197"/>
        <v>2.2113130777055417E-4</v>
      </c>
      <c r="F554" s="31">
        <f t="shared" si="198"/>
        <v>9.0167260267796768E-5</v>
      </c>
      <c r="G554" s="11">
        <f t="shared" si="193"/>
        <v>-0.6</v>
      </c>
      <c r="H554" s="25">
        <f t="shared" si="199"/>
        <v>-1.3267878466233248E-4</v>
      </c>
      <c r="I554" s="2"/>
    </row>
    <row r="555" spans="1:9" s="32" customFormat="1" ht="15" x14ac:dyDescent="0.2">
      <c r="A555" s="39"/>
      <c r="B555" s="29" t="s">
        <v>132</v>
      </c>
      <c r="C555" s="7">
        <v>11</v>
      </c>
      <c r="D555" s="7">
        <v>27</v>
      </c>
      <c r="E555" s="31">
        <f t="shared" si="197"/>
        <v>4.8648887709521913E-4</v>
      </c>
      <c r="F555" s="31">
        <f t="shared" si="198"/>
        <v>1.2172580136152562E-3</v>
      </c>
      <c r="G555" s="11">
        <f t="shared" si="193"/>
        <v>1.4545454545454546</v>
      </c>
      <c r="H555" s="25">
        <f t="shared" si="199"/>
        <v>7.0762018486577336E-4</v>
      </c>
      <c r="I555" s="2"/>
    </row>
    <row r="556" spans="1:9" s="32" customFormat="1" ht="15" x14ac:dyDescent="0.2">
      <c r="A556" s="39"/>
      <c r="B556" s="29" t="s">
        <v>139</v>
      </c>
      <c r="C556" s="7">
        <v>140</v>
      </c>
      <c r="D556" s="7">
        <v>170</v>
      </c>
      <c r="E556" s="31">
        <f t="shared" si="197"/>
        <v>6.191676617575516E-3</v>
      </c>
      <c r="F556" s="31">
        <f t="shared" si="198"/>
        <v>7.6642171227627245E-3</v>
      </c>
      <c r="G556" s="11">
        <f t="shared" si="193"/>
        <v>0.21428571428571427</v>
      </c>
      <c r="H556" s="25">
        <f t="shared" si="199"/>
        <v>1.3267878466233249E-3</v>
      </c>
      <c r="I556" s="2"/>
    </row>
    <row r="557" spans="1:9" s="32" customFormat="1" ht="15" x14ac:dyDescent="0.2">
      <c r="A557" s="39"/>
      <c r="B557" s="29" t="s">
        <v>510</v>
      </c>
      <c r="C557" s="7">
        <v>143</v>
      </c>
      <c r="D557" s="7">
        <v>29</v>
      </c>
      <c r="E557" s="31">
        <f t="shared" si="197"/>
        <v>6.3243554022378492E-3</v>
      </c>
      <c r="F557" s="31">
        <f t="shared" si="198"/>
        <v>1.307425273883053E-3</v>
      </c>
      <c r="G557" s="11">
        <f t="shared" si="193"/>
        <v>-0.79720279720279719</v>
      </c>
      <c r="H557" s="25">
        <f t="shared" si="199"/>
        <v>-5.041793817168635E-3</v>
      </c>
      <c r="I557" s="2"/>
    </row>
    <row r="558" spans="1:9" s="32" customFormat="1" ht="15" x14ac:dyDescent="0.2">
      <c r="A558" s="39"/>
      <c r="B558" s="29" t="s">
        <v>317</v>
      </c>
      <c r="C558" s="7">
        <v>73</v>
      </c>
      <c r="D558" s="7">
        <v>100</v>
      </c>
      <c r="E558" s="31">
        <f t="shared" si="197"/>
        <v>3.2285170934500907E-3</v>
      </c>
      <c r="F558" s="31">
        <f t="shared" si="198"/>
        <v>4.5083630133898383E-3</v>
      </c>
      <c r="G558" s="11">
        <f t="shared" si="193"/>
        <v>0.36986301369863012</v>
      </c>
      <c r="H558" s="25">
        <f t="shared" si="199"/>
        <v>1.1941090619609924E-3</v>
      </c>
      <c r="I558" s="2"/>
    </row>
    <row r="559" spans="1:9" s="32" customFormat="1" ht="15" x14ac:dyDescent="0.2">
      <c r="A559" s="39"/>
      <c r="B559" s="29" t="s">
        <v>318</v>
      </c>
      <c r="C559" s="7">
        <v>1</v>
      </c>
      <c r="D559" s="7">
        <v>0</v>
      </c>
      <c r="E559" s="31">
        <f t="shared" si="197"/>
        <v>4.4226261554110828E-5</v>
      </c>
      <c r="F559" s="31" t="str">
        <f t="shared" si="198"/>
        <v/>
      </c>
      <c r="G559" s="11">
        <f t="shared" si="193"/>
        <v>-1</v>
      </c>
      <c r="H559" s="25">
        <f t="shared" si="199"/>
        <v>-4.4226261554110828E-5</v>
      </c>
      <c r="I559" s="2"/>
    </row>
    <row r="560" spans="1:9" s="32" customFormat="1" ht="15" x14ac:dyDescent="0.2">
      <c r="A560" s="39"/>
      <c r="B560" s="29" t="s">
        <v>319</v>
      </c>
      <c r="C560" s="7">
        <v>4</v>
      </c>
      <c r="D560" s="7">
        <v>17</v>
      </c>
      <c r="E560" s="31">
        <f t="shared" si="197"/>
        <v>1.7690504621644331E-4</v>
      </c>
      <c r="F560" s="31">
        <f t="shared" si="198"/>
        <v>7.6642171227627245E-4</v>
      </c>
      <c r="G560" s="11">
        <f t="shared" si="193"/>
        <v>3.25</v>
      </c>
      <c r="H560" s="25">
        <f t="shared" si="199"/>
        <v>5.7494140020344074E-4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8</v>
      </c>
      <c r="E562" s="31" t="str">
        <f t="shared" si="197"/>
        <v/>
      </c>
      <c r="F562" s="31">
        <f t="shared" si="198"/>
        <v>3.6066904107118707E-4</v>
      </c>
      <c r="G562" s="11">
        <f t="shared" si="193"/>
        <v>1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5" spans="1:9" x14ac:dyDescent="0.2">
      <c r="C565" s="9"/>
      <c r="D565" s="9"/>
    </row>
    <row r="566" spans="1:9" x14ac:dyDescent="0.2">
      <c r="C566" s="9"/>
      <c r="D566" s="9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7003</v>
      </c>
      <c r="D570" s="52">
        <f>SUM(D571:D596)</f>
        <v>6665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-4.8265029273168641E-2</v>
      </c>
      <c r="H570" s="54">
        <f>+IF(OR(AND(E570=""),(G570="")),"",E570*G570)</f>
        <v>-4.8265029273168641E-2</v>
      </c>
    </row>
    <row r="571" spans="1:9" s="32" customFormat="1" ht="15" x14ac:dyDescent="0.2">
      <c r="A571" s="39"/>
      <c r="B571" s="29" t="s">
        <v>322</v>
      </c>
      <c r="C571" s="7">
        <v>118</v>
      </c>
      <c r="D571" s="7">
        <v>25</v>
      </c>
      <c r="E571" s="31">
        <f t="shared" si="200"/>
        <v>1.6849921462230473E-2</v>
      </c>
      <c r="F571" s="31">
        <f t="shared" si="201"/>
        <v>3.7509377344336083E-3</v>
      </c>
      <c r="G571" s="11">
        <f t="shared" ref="G571:G596" si="202">+IF(AND(C571=0,D571=0)," ",IF(C571=0,1,IF(D571=0,-1,(D571-C571)/C571)))</f>
        <v>-0.78813559322033899</v>
      </c>
      <c r="H571" s="25">
        <f>+IF(OR(AND(E571=""),(G571="")),"",E571*G571)</f>
        <v>-1.3280022847351136E-2</v>
      </c>
      <c r="I571" s="2"/>
    </row>
    <row r="572" spans="1:9" s="32" customFormat="1" ht="15" x14ac:dyDescent="0.2">
      <c r="A572" s="39"/>
      <c r="B572" s="29" t="s">
        <v>144</v>
      </c>
      <c r="C572" s="7">
        <v>159</v>
      </c>
      <c r="D572" s="7">
        <v>307</v>
      </c>
      <c r="E572" s="31">
        <f t="shared" si="200"/>
        <v>2.2704555190632587E-2</v>
      </c>
      <c r="F572" s="31">
        <f t="shared" si="201"/>
        <v>4.606151537884471E-2</v>
      </c>
      <c r="G572" s="11">
        <f t="shared" si="202"/>
        <v>0.9308176100628931</v>
      </c>
      <c r="H572" s="25">
        <f t="shared" ref="H572:H596" si="203">+IF(OR(AND(E572=""),(G572="")),"",E572*G572)</f>
        <v>2.113379980008568E-2</v>
      </c>
      <c r="I572" s="2"/>
    </row>
    <row r="573" spans="1:9" s="32" customFormat="1" ht="15" x14ac:dyDescent="0.2">
      <c r="A573" s="39"/>
      <c r="B573" s="29" t="s">
        <v>584</v>
      </c>
      <c r="C573" s="7">
        <v>392</v>
      </c>
      <c r="D573" s="7">
        <v>331</v>
      </c>
      <c r="E573" s="31">
        <f t="shared" si="200"/>
        <v>5.5976010281308011E-2</v>
      </c>
      <c r="F573" s="31">
        <f t="shared" si="201"/>
        <v>4.9662415603900972E-2</v>
      </c>
      <c r="G573" s="11">
        <f t="shared" si="202"/>
        <v>-0.15561224489795919</v>
      </c>
      <c r="H573" s="25">
        <f t="shared" si="203"/>
        <v>-8.7105526203055846E-3</v>
      </c>
      <c r="I573" s="2"/>
    </row>
    <row r="574" spans="1:9" s="32" customFormat="1" ht="15" x14ac:dyDescent="0.2">
      <c r="A574" s="39"/>
      <c r="B574" s="29" t="s">
        <v>323</v>
      </c>
      <c r="C574" s="7">
        <v>508</v>
      </c>
      <c r="D574" s="7">
        <v>796</v>
      </c>
      <c r="E574" s="31">
        <f t="shared" si="200"/>
        <v>7.2540339854348143E-2</v>
      </c>
      <c r="F574" s="31">
        <f t="shared" si="201"/>
        <v>0.11942985746436609</v>
      </c>
      <c r="G574" s="11">
        <f t="shared" si="202"/>
        <v>0.56692913385826771</v>
      </c>
      <c r="H574" s="25">
        <f t="shared" si="203"/>
        <v>4.1125232043409968E-2</v>
      </c>
      <c r="I574" s="2"/>
    </row>
    <row r="575" spans="1:9" s="32" customFormat="1" ht="15" x14ac:dyDescent="0.2">
      <c r="A575" s="39"/>
      <c r="B575" s="29" t="s">
        <v>145</v>
      </c>
      <c r="C575" s="7">
        <v>45</v>
      </c>
      <c r="D575" s="7">
        <v>19</v>
      </c>
      <c r="E575" s="31">
        <f t="shared" si="200"/>
        <v>6.425817506782807E-3</v>
      </c>
      <c r="F575" s="31">
        <f t="shared" si="201"/>
        <v>2.8507126781695423E-3</v>
      </c>
      <c r="G575" s="11">
        <f t="shared" si="202"/>
        <v>-0.57777777777777772</v>
      </c>
      <c r="H575" s="25">
        <f t="shared" si="203"/>
        <v>-3.7126945594745104E-3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3</v>
      </c>
      <c r="E576" s="31" t="str">
        <f t="shared" si="200"/>
        <v/>
      </c>
      <c r="F576" s="31">
        <f t="shared" si="201"/>
        <v>4.5011252813203302E-4</v>
      </c>
      <c r="G576" s="11">
        <f t="shared" si="202"/>
        <v>1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7</v>
      </c>
      <c r="D577" s="7">
        <v>4</v>
      </c>
      <c r="E577" s="31">
        <f t="shared" si="200"/>
        <v>9.9957161216621452E-4</v>
      </c>
      <c r="F577" s="31">
        <f t="shared" si="201"/>
        <v>6.0015003750937736E-4</v>
      </c>
      <c r="G577" s="11">
        <f t="shared" si="202"/>
        <v>-0.42857142857142855</v>
      </c>
      <c r="H577" s="25">
        <f t="shared" si="203"/>
        <v>-4.2838783378552046E-4</v>
      </c>
      <c r="I577" s="2"/>
    </row>
    <row r="578" spans="1:9" s="32" customFormat="1" ht="15" x14ac:dyDescent="0.2">
      <c r="A578" s="39"/>
      <c r="B578" s="29" t="s">
        <v>324</v>
      </c>
      <c r="C578" s="7">
        <v>20</v>
      </c>
      <c r="D578" s="7">
        <v>0</v>
      </c>
      <c r="E578" s="31">
        <f t="shared" si="200"/>
        <v>2.8559188919034697E-3</v>
      </c>
      <c r="F578" s="31" t="str">
        <f t="shared" si="201"/>
        <v/>
      </c>
      <c r="G578" s="11">
        <f t="shared" si="202"/>
        <v>-1</v>
      </c>
      <c r="H578" s="25">
        <f t="shared" si="203"/>
        <v>-2.8559188919034697E-3</v>
      </c>
      <c r="I578" s="2"/>
    </row>
    <row r="579" spans="1:9" s="32" customFormat="1" ht="15" x14ac:dyDescent="0.2">
      <c r="A579" s="39"/>
      <c r="B579" s="29" t="s">
        <v>325</v>
      </c>
      <c r="C579" s="7">
        <v>11</v>
      </c>
      <c r="D579" s="7">
        <v>53</v>
      </c>
      <c r="E579" s="31">
        <f t="shared" si="200"/>
        <v>1.5707553905469085E-3</v>
      </c>
      <c r="F579" s="31">
        <f t="shared" si="201"/>
        <v>7.9519879969992494E-3</v>
      </c>
      <c r="G579" s="11">
        <f t="shared" si="202"/>
        <v>3.8181818181818183</v>
      </c>
      <c r="H579" s="25">
        <f t="shared" si="203"/>
        <v>5.9974296729972875E-3</v>
      </c>
      <c r="I579" s="2"/>
    </row>
    <row r="580" spans="1:9" s="32" customFormat="1" ht="15" x14ac:dyDescent="0.2">
      <c r="A580" s="39"/>
      <c r="B580" s="29" t="s">
        <v>513</v>
      </c>
      <c r="C580" s="7">
        <v>11</v>
      </c>
      <c r="D580" s="7">
        <v>8</v>
      </c>
      <c r="E580" s="31">
        <f t="shared" si="200"/>
        <v>1.5707553905469085E-3</v>
      </c>
      <c r="F580" s="31">
        <f t="shared" si="201"/>
        <v>1.2003000750187547E-3</v>
      </c>
      <c r="G580" s="11">
        <f t="shared" si="202"/>
        <v>-0.27272727272727271</v>
      </c>
      <c r="H580" s="25">
        <f t="shared" si="203"/>
        <v>-4.2838783378552046E-4</v>
      </c>
      <c r="I580" s="2"/>
    </row>
    <row r="581" spans="1:9" s="32" customFormat="1" ht="15" x14ac:dyDescent="0.2">
      <c r="A581" s="39"/>
      <c r="B581" s="29" t="s">
        <v>543</v>
      </c>
      <c r="C581" s="7">
        <v>32</v>
      </c>
      <c r="D581" s="7">
        <v>47</v>
      </c>
      <c r="E581" s="31">
        <f t="shared" ref="E581" si="204">+IF(C581=0,"",C581/C$570)</f>
        <v>4.5694702270455516E-3</v>
      </c>
      <c r="F581" s="31">
        <f t="shared" ref="F581" si="205">+IF(D581=0,"",D581/D$570)</f>
        <v>7.0517629407351838E-3</v>
      </c>
      <c r="G581" s="11">
        <f t="shared" si="202"/>
        <v>0.46875</v>
      </c>
      <c r="H581" s="25">
        <f t="shared" ref="H581" si="206">+IF(OR(AND(E581=""),(G581="")),"",E581*G581)</f>
        <v>2.1419391689276022E-3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2</v>
      </c>
      <c r="D583" s="7">
        <v>15</v>
      </c>
      <c r="E583" s="31">
        <f t="shared" ref="E583:E596" si="210">+IF(C583=0,"",C583/C$570)</f>
        <v>2.8559188919034697E-4</v>
      </c>
      <c r="F583" s="31">
        <f t="shared" ref="F583:F596" si="211">+IF(D583=0,"",D583/D$570)</f>
        <v>2.2505626406601649E-3</v>
      </c>
      <c r="G583" s="11">
        <f t="shared" si="202"/>
        <v>6.5</v>
      </c>
      <c r="H583" s="25">
        <f t="shared" si="203"/>
        <v>1.8563472797372554E-3</v>
      </c>
      <c r="I583" s="2"/>
    </row>
    <row r="584" spans="1:9" s="32" customFormat="1" ht="15" x14ac:dyDescent="0.2">
      <c r="A584" s="39"/>
      <c r="B584" s="29" t="s">
        <v>327</v>
      </c>
      <c r="C584" s="7">
        <v>2284</v>
      </c>
      <c r="D584" s="7">
        <v>1030</v>
      </c>
      <c r="E584" s="31">
        <f t="shared" si="210"/>
        <v>0.32614593745537629</v>
      </c>
      <c r="F584" s="31">
        <f t="shared" si="211"/>
        <v>0.15453863465866466</v>
      </c>
      <c r="G584" s="11">
        <f t="shared" si="202"/>
        <v>-0.54903677758318736</v>
      </c>
      <c r="H584" s="25">
        <f t="shared" si="203"/>
        <v>-0.17906611452234758</v>
      </c>
      <c r="I584" s="2"/>
    </row>
    <row r="585" spans="1:9" s="32" customFormat="1" ht="15" x14ac:dyDescent="0.2">
      <c r="A585" s="39"/>
      <c r="B585" s="29" t="s">
        <v>147</v>
      </c>
      <c r="C585" s="7">
        <v>173</v>
      </c>
      <c r="D585" s="7">
        <v>68</v>
      </c>
      <c r="E585" s="31">
        <f t="shared" si="210"/>
        <v>2.4703698414965013E-2</v>
      </c>
      <c r="F585" s="31">
        <f t="shared" si="211"/>
        <v>1.0202550637659414E-2</v>
      </c>
      <c r="G585" s="11">
        <f t="shared" si="202"/>
        <v>-0.60693641618497107</v>
      </c>
      <c r="H585" s="25">
        <f t="shared" si="203"/>
        <v>-1.4993574182493216E-2</v>
      </c>
      <c r="I585" s="2"/>
    </row>
    <row r="586" spans="1:9" s="32" customFormat="1" ht="15" x14ac:dyDescent="0.2">
      <c r="A586" s="39"/>
      <c r="B586" s="29" t="s">
        <v>148</v>
      </c>
      <c r="C586" s="7">
        <v>87</v>
      </c>
      <c r="D586" s="7">
        <v>93</v>
      </c>
      <c r="E586" s="31">
        <f t="shared" si="210"/>
        <v>1.2423247179780094E-2</v>
      </c>
      <c r="F586" s="31">
        <f t="shared" si="211"/>
        <v>1.3953488372093023E-2</v>
      </c>
      <c r="G586" s="11">
        <f t="shared" si="202"/>
        <v>6.8965517241379309E-2</v>
      </c>
      <c r="H586" s="25">
        <f t="shared" si="203"/>
        <v>8.5677566757104092E-4</v>
      </c>
      <c r="I586" s="2"/>
    </row>
    <row r="587" spans="1:9" s="32" customFormat="1" ht="15" x14ac:dyDescent="0.2">
      <c r="A587" s="39"/>
      <c r="B587" s="29" t="s">
        <v>328</v>
      </c>
      <c r="C587" s="7">
        <v>2295</v>
      </c>
      <c r="D587" s="7">
        <v>3037</v>
      </c>
      <c r="E587" s="31">
        <f t="shared" si="210"/>
        <v>0.3277166928459232</v>
      </c>
      <c r="F587" s="31">
        <f t="shared" si="211"/>
        <v>0.45566391597899475</v>
      </c>
      <c r="G587" s="11">
        <f t="shared" si="202"/>
        <v>0.32331154684095859</v>
      </c>
      <c r="H587" s="25">
        <f t="shared" si="203"/>
        <v>0.10595459088961874</v>
      </c>
      <c r="I587" s="2"/>
    </row>
    <row r="588" spans="1:9" s="32" customFormat="1" ht="15" x14ac:dyDescent="0.2">
      <c r="A588" s="39"/>
      <c r="B588" s="29" t="s">
        <v>149</v>
      </c>
      <c r="C588" s="7">
        <v>153</v>
      </c>
      <c r="D588" s="7">
        <v>295</v>
      </c>
      <c r="E588" s="31">
        <f t="shared" si="210"/>
        <v>2.1847779523061547E-2</v>
      </c>
      <c r="F588" s="31">
        <f t="shared" si="211"/>
        <v>4.4261065266316582E-2</v>
      </c>
      <c r="G588" s="11">
        <f t="shared" si="202"/>
        <v>0.92810457516339873</v>
      </c>
      <c r="H588" s="25">
        <f t="shared" si="203"/>
        <v>2.0277024132514639E-2</v>
      </c>
      <c r="I588" s="2"/>
    </row>
    <row r="589" spans="1:9" s="32" customFormat="1" ht="15" x14ac:dyDescent="0.2">
      <c r="A589" s="39"/>
      <c r="B589" s="29" t="s">
        <v>329</v>
      </c>
      <c r="C589" s="7">
        <v>158</v>
      </c>
      <c r="D589" s="7">
        <v>88</v>
      </c>
      <c r="E589" s="31">
        <f t="shared" si="210"/>
        <v>2.2561759246037413E-2</v>
      </c>
      <c r="F589" s="31">
        <f t="shared" si="211"/>
        <v>1.3203300825206302E-2</v>
      </c>
      <c r="G589" s="11">
        <f t="shared" si="202"/>
        <v>-0.44303797468354428</v>
      </c>
      <c r="H589" s="25">
        <f t="shared" si="203"/>
        <v>-9.9957161216621439E-3</v>
      </c>
      <c r="I589" s="2"/>
    </row>
    <row r="590" spans="1:9" s="32" customFormat="1" ht="15" x14ac:dyDescent="0.2">
      <c r="A590" s="39"/>
      <c r="B590" s="29" t="s">
        <v>150</v>
      </c>
      <c r="C590" s="7">
        <v>19</v>
      </c>
      <c r="D590" s="7">
        <v>36</v>
      </c>
      <c r="E590" s="31">
        <f t="shared" si="210"/>
        <v>2.7131229473082966E-3</v>
      </c>
      <c r="F590" s="31">
        <f t="shared" si="211"/>
        <v>5.4013503375843963E-3</v>
      </c>
      <c r="G590" s="11">
        <f t="shared" si="202"/>
        <v>0.89473684210526316</v>
      </c>
      <c r="H590" s="25">
        <f t="shared" si="203"/>
        <v>2.4275310581179494E-3</v>
      </c>
      <c r="I590" s="2"/>
    </row>
    <row r="591" spans="1:9" s="32" customFormat="1" ht="15" x14ac:dyDescent="0.2">
      <c r="A591" s="39"/>
      <c r="B591" s="29" t="s">
        <v>151</v>
      </c>
      <c r="C591" s="7">
        <v>3</v>
      </c>
      <c r="D591" s="7">
        <v>0</v>
      </c>
      <c r="E591" s="31">
        <f t="shared" si="210"/>
        <v>4.2838783378552052E-4</v>
      </c>
      <c r="F591" s="31" t="str">
        <f t="shared" si="211"/>
        <v/>
      </c>
      <c r="G591" s="11">
        <f t="shared" si="202"/>
        <v>-1</v>
      </c>
      <c r="H591" s="25">
        <f t="shared" si="203"/>
        <v>-4.2838783378552052E-4</v>
      </c>
      <c r="I591" s="2"/>
    </row>
    <row r="592" spans="1:9" s="32" customFormat="1" ht="15" x14ac:dyDescent="0.2">
      <c r="A592" s="39"/>
      <c r="B592" s="29" t="s">
        <v>330</v>
      </c>
      <c r="C592" s="7">
        <v>137</v>
      </c>
      <c r="D592" s="7">
        <v>125</v>
      </c>
      <c r="E592" s="31">
        <f t="shared" si="210"/>
        <v>1.9563044409538769E-2</v>
      </c>
      <c r="F592" s="31">
        <f t="shared" si="211"/>
        <v>1.8754688672168042E-2</v>
      </c>
      <c r="G592" s="11">
        <f t="shared" si="202"/>
        <v>-8.7591240875912413E-2</v>
      </c>
      <c r="H592" s="25">
        <f t="shared" si="203"/>
        <v>-1.7135513351420821E-3</v>
      </c>
      <c r="I592" s="2"/>
    </row>
    <row r="593" spans="1:9" s="32" customFormat="1" ht="15" x14ac:dyDescent="0.2">
      <c r="A593" s="39"/>
      <c r="B593" s="29" t="s">
        <v>331</v>
      </c>
      <c r="C593" s="7">
        <v>30</v>
      </c>
      <c r="D593" s="7">
        <v>0</v>
      </c>
      <c r="E593" s="31">
        <f t="shared" si="210"/>
        <v>4.2838783378552053E-3</v>
      </c>
      <c r="F593" s="31" t="str">
        <f t="shared" si="211"/>
        <v/>
      </c>
      <c r="G593" s="11">
        <f t="shared" si="202"/>
        <v>-1</v>
      </c>
      <c r="H593" s="25">
        <f t="shared" si="203"/>
        <v>-4.2838783378552053E-3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86</v>
      </c>
      <c r="D595" s="7">
        <v>169</v>
      </c>
      <c r="E595" s="31">
        <f t="shared" si="210"/>
        <v>1.2280451235184921E-2</v>
      </c>
      <c r="F595" s="31">
        <f t="shared" si="211"/>
        <v>2.5356339084771192E-2</v>
      </c>
      <c r="G595" s="11">
        <f t="shared" si="202"/>
        <v>0.96511627906976749</v>
      </c>
      <c r="H595" s="25">
        <f t="shared" si="203"/>
        <v>1.1852063401399401E-2</v>
      </c>
      <c r="I595" s="2"/>
    </row>
    <row r="596" spans="1:9" s="32" customFormat="1" ht="15" x14ac:dyDescent="0.2">
      <c r="A596" s="39"/>
      <c r="B596" s="29" t="s">
        <v>514</v>
      </c>
      <c r="C596" s="7">
        <v>273</v>
      </c>
      <c r="D596" s="7">
        <v>116</v>
      </c>
      <c r="E596" s="31">
        <f t="shared" si="210"/>
        <v>3.8983292874482364E-2</v>
      </c>
      <c r="F596" s="31">
        <f t="shared" si="211"/>
        <v>1.7404351087771944E-2</v>
      </c>
      <c r="G596" s="11">
        <f t="shared" si="202"/>
        <v>-0.57509157509157505</v>
      </c>
      <c r="H596" s="25">
        <f t="shared" si="203"/>
        <v>-2.2418963301442236E-2</v>
      </c>
      <c r="I596" s="2"/>
    </row>
    <row r="597" spans="1:9" x14ac:dyDescent="0.2">
      <c r="B597" s="12" t="s">
        <v>384</v>
      </c>
      <c r="C597" s="9"/>
      <c r="D597" s="9"/>
    </row>
    <row r="598" spans="1:9" x14ac:dyDescent="0.2">
      <c r="C598" s="9"/>
      <c r="D598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386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375</v>
      </c>
      <c r="C8" s="52">
        <f>+C18+C74+C169+C345+C570</f>
        <v>55157</v>
      </c>
      <c r="D8" s="52">
        <f>+D18+D74+D169+D345+D570</f>
        <v>62286</v>
      </c>
      <c r="E8" s="53">
        <f>+C8/C$8</f>
        <v>1</v>
      </c>
      <c r="F8" s="53">
        <f>+D8/D$8</f>
        <v>1</v>
      </c>
      <c r="G8" s="53">
        <f>+(D8-C8)/C8</f>
        <v>0.12924923400475008</v>
      </c>
      <c r="H8" s="54">
        <f>+E8*G8</f>
        <v>0.12924923400475008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409</v>
      </c>
      <c r="D9" s="24">
        <f>+D18</f>
        <v>549</v>
      </c>
      <c r="E9" s="25">
        <f t="shared" ref="E9:E13" si="0">C9/$C$8</f>
        <v>7.4151966205558677E-3</v>
      </c>
      <c r="F9" s="25">
        <f>D9/$D$8</f>
        <v>8.8141797514690295E-3</v>
      </c>
      <c r="G9" s="11">
        <f>+IF(OR(AND(D9=0),(C9=0)),"0",((D9-C9)/C9))</f>
        <v>0.34229828850855748</v>
      </c>
      <c r="H9" s="13">
        <f>+IF(OR(AND(E9=""),(G9="")),"",E9*G9)</f>
        <v>2.5382091121707129E-3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7816</v>
      </c>
      <c r="D10" s="24">
        <f>+D74</f>
        <v>4263</v>
      </c>
      <c r="E10" s="25">
        <f t="shared" si="0"/>
        <v>0.1417045887194735</v>
      </c>
      <c r="F10" s="25">
        <f>D10/$D$8</f>
        <v>6.8442346594740397E-2</v>
      </c>
      <c r="G10" s="11">
        <f>+IF(OR(AND(D10=0),(C10=0)),"0",((D10-C10)/C10))</f>
        <v>-0.45458034800409419</v>
      </c>
      <c r="H10" s="13">
        <f>+IF(OR(AND(E10=""),(G10="")),"",E10*G10)</f>
        <v>-6.4416121253875303E-2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6981</v>
      </c>
      <c r="D11" s="24">
        <f>+D169</f>
        <v>6824</v>
      </c>
      <c r="E11" s="25">
        <f t="shared" si="0"/>
        <v>0.12656598437188391</v>
      </c>
      <c r="F11" s="25">
        <f>D11/$D$8</f>
        <v>0.1095591304627043</v>
      </c>
      <c r="G11" s="11">
        <f>+IF(OR(AND(D11=0),(C11=0)),"0",((D11-C11)/C11))</f>
        <v>-2.2489614668385619E-2</v>
      </c>
      <c r="H11" s="13">
        <f>+IF(OR(AND(E11=""),(G11="")),"",E11*G11)</f>
        <v>-2.8464202186485855E-3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30541</v>
      </c>
      <c r="D12" s="24">
        <f>+D345</f>
        <v>39857</v>
      </c>
      <c r="E12" s="25">
        <f t="shared" si="0"/>
        <v>0.55371031782004099</v>
      </c>
      <c r="F12" s="25">
        <f>D12/$D$8</f>
        <v>0.63990302796776166</v>
      </c>
      <c r="G12" s="11">
        <f>+IF(OR(AND(D12=0),(C12=0)),"0",((D12-C12)/C12))</f>
        <v>0.30503257915588883</v>
      </c>
      <c r="H12" s="13">
        <f>+IF(OR(AND(E12=""),(G12="")),"",E12*G12)</f>
        <v>0.16889968634987401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9410</v>
      </c>
      <c r="D13" s="24">
        <f>+D570</f>
        <v>10793</v>
      </c>
      <c r="E13" s="25">
        <f t="shared" si="0"/>
        <v>0.17060391246804577</v>
      </c>
      <c r="F13" s="25">
        <f>D13/$D$8</f>
        <v>0.17328131522332466</v>
      </c>
      <c r="G13" s="11">
        <f>+IF(OR(AND(D13=0),(C13=0)),"0",((D13-C13)/C13))</f>
        <v>0.14697130712008502</v>
      </c>
      <c r="H13" s="13">
        <f>+IF(OR(AND(E13=""),(G13="")),"",E13*G13)</f>
        <v>2.5073880015229255E-2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409</v>
      </c>
      <c r="D18" s="52">
        <f>SUM(D19:D68)</f>
        <v>549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0.34229828850855748</v>
      </c>
      <c r="H18" s="54">
        <f>+IF(OR(AND(E18=""),(G18="")),"",E18*G18)</f>
        <v>0.34229828850855748</v>
      </c>
    </row>
    <row r="19" spans="1:9" ht="15" x14ac:dyDescent="0.2">
      <c r="B19" s="5" t="s">
        <v>0</v>
      </c>
      <c r="C19" s="7">
        <v>2</v>
      </c>
      <c r="D19" s="7">
        <v>2</v>
      </c>
      <c r="E19" s="10">
        <f>+IF(C19=0,"",C19/C$18)</f>
        <v>4.8899755501222494E-3</v>
      </c>
      <c r="F19" s="10">
        <f>+IF(D19=0,"",D19/D$18)</f>
        <v>3.6429872495446266E-3</v>
      </c>
      <c r="G19" s="11">
        <f>+IF(AND(C19=0,D19=0)," ",IF(C19=0,1,IF(D19=0,-1,(D19-C19)/C19)))</f>
        <v>0</v>
      </c>
      <c r="H19" s="13">
        <f>+IF(OR(AND(E19=""),(G19="")),"",E19*G19)</f>
        <v>0</v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1</v>
      </c>
      <c r="D22" s="7">
        <v>1</v>
      </c>
      <c r="E22" s="10">
        <f t="shared" si="1"/>
        <v>2.4449877750611247E-3</v>
      </c>
      <c r="F22" s="10">
        <f t="shared" si="2"/>
        <v>1.8214936247723133E-3</v>
      </c>
      <c r="G22" s="11">
        <f t="shared" si="3"/>
        <v>0</v>
      </c>
      <c r="H22" s="13">
        <f t="shared" si="4"/>
        <v>0</v>
      </c>
    </row>
    <row r="23" spans="1:9" ht="15" x14ac:dyDescent="0.2">
      <c r="B23" s="5" t="s">
        <v>153</v>
      </c>
      <c r="C23" s="7">
        <v>5</v>
      </c>
      <c r="D23" s="7">
        <v>0</v>
      </c>
      <c r="E23" s="10">
        <f t="shared" si="1"/>
        <v>1.2224938875305624E-2</v>
      </c>
      <c r="F23" s="10" t="str">
        <f t="shared" si="2"/>
        <v/>
      </c>
      <c r="G23" s="11">
        <f t="shared" si="3"/>
        <v>-1</v>
      </c>
      <c r="H23" s="13">
        <f t="shared" si="4"/>
        <v>-1.2224938875305624E-2</v>
      </c>
    </row>
    <row r="24" spans="1:9" ht="30" x14ac:dyDescent="0.2">
      <c r="B24" s="5" t="s">
        <v>154</v>
      </c>
      <c r="C24" s="7">
        <v>1</v>
      </c>
      <c r="D24" s="7">
        <v>2</v>
      </c>
      <c r="E24" s="10">
        <f t="shared" si="1"/>
        <v>2.4449877750611247E-3</v>
      </c>
      <c r="F24" s="10">
        <f t="shared" si="2"/>
        <v>3.6429872495446266E-3</v>
      </c>
      <c r="G24" s="11">
        <f t="shared" si="3"/>
        <v>1</v>
      </c>
      <c r="H24" s="13">
        <f t="shared" si="4"/>
        <v>2.4449877750611247E-3</v>
      </c>
    </row>
    <row r="25" spans="1:9" s="32" customFormat="1" ht="15" x14ac:dyDescent="0.2">
      <c r="A25" s="39"/>
      <c r="B25" s="29" t="s">
        <v>515</v>
      </c>
      <c r="C25" s="7">
        <v>2</v>
      </c>
      <c r="D25" s="7">
        <v>1</v>
      </c>
      <c r="E25" s="40">
        <f t="shared" ref="E25" si="5">+IF(C25=0,"",C25/C$18)</f>
        <v>4.8899755501222494E-3</v>
      </c>
      <c r="F25" s="40">
        <f t="shared" ref="F25" si="6">+IF(D25=0,"",D25/D$18)</f>
        <v>1.8214936247723133E-3</v>
      </c>
      <c r="G25" s="11">
        <f t="shared" si="3"/>
        <v>-0.5</v>
      </c>
      <c r="H25" s="25">
        <f t="shared" ref="H25" si="7">+IF(OR(AND(E25=""),(G25="")),"",E25*G25)</f>
        <v>-2.4449877750611247E-3</v>
      </c>
      <c r="I25" s="2"/>
    </row>
    <row r="26" spans="1:9" ht="15" x14ac:dyDescent="0.2">
      <c r="B26" s="5" t="s">
        <v>2</v>
      </c>
      <c r="C26" s="7">
        <v>20</v>
      </c>
      <c r="D26" s="7">
        <v>13</v>
      </c>
      <c r="E26" s="10">
        <f t="shared" si="1"/>
        <v>4.8899755501222497E-2</v>
      </c>
      <c r="F26" s="10">
        <f t="shared" si="2"/>
        <v>2.3679417122040074E-2</v>
      </c>
      <c r="G26" s="11">
        <f t="shared" si="3"/>
        <v>-0.35</v>
      </c>
      <c r="H26" s="13">
        <f t="shared" si="4"/>
        <v>-1.7114914425427872E-2</v>
      </c>
    </row>
    <row r="27" spans="1:9" ht="15" x14ac:dyDescent="0.2">
      <c r="B27" s="5" t="s">
        <v>559</v>
      </c>
      <c r="C27" s="7">
        <v>11</v>
      </c>
      <c r="D27" s="7">
        <v>4</v>
      </c>
      <c r="E27" s="10">
        <f t="shared" si="1"/>
        <v>2.6894865525672371E-2</v>
      </c>
      <c r="F27" s="10">
        <f t="shared" si="2"/>
        <v>7.2859744990892532E-3</v>
      </c>
      <c r="G27" s="11">
        <f t="shared" si="3"/>
        <v>-0.63636363636363635</v>
      </c>
      <c r="H27" s="13">
        <f t="shared" si="4"/>
        <v>-1.7114914425427872E-2</v>
      </c>
    </row>
    <row r="28" spans="1:9" ht="15" x14ac:dyDescent="0.2">
      <c r="B28" s="5" t="s">
        <v>3</v>
      </c>
      <c r="C28" s="7">
        <v>17</v>
      </c>
      <c r="D28" s="7">
        <v>19</v>
      </c>
      <c r="E28" s="10">
        <f t="shared" si="1"/>
        <v>4.1564792176039117E-2</v>
      </c>
      <c r="F28" s="10">
        <f t="shared" si="2"/>
        <v>3.4608378870673952E-2</v>
      </c>
      <c r="G28" s="11">
        <f t="shared" si="3"/>
        <v>0.11764705882352941</v>
      </c>
      <c r="H28" s="13">
        <f t="shared" si="4"/>
        <v>4.8899755501222494E-3</v>
      </c>
    </row>
    <row r="29" spans="1:9" ht="15" x14ac:dyDescent="0.2">
      <c r="B29" s="5" t="s">
        <v>5</v>
      </c>
      <c r="C29" s="7">
        <v>30</v>
      </c>
      <c r="D29" s="7">
        <v>148</v>
      </c>
      <c r="E29" s="10">
        <f t="shared" si="1"/>
        <v>7.3349633251833746E-2</v>
      </c>
      <c r="F29" s="10">
        <f t="shared" si="2"/>
        <v>0.26958105646630237</v>
      </c>
      <c r="G29" s="11">
        <f t="shared" si="3"/>
        <v>3.9333333333333331</v>
      </c>
      <c r="H29" s="13">
        <f t="shared" si="4"/>
        <v>0.28850855745721271</v>
      </c>
    </row>
    <row r="30" spans="1:9" ht="15" x14ac:dyDescent="0.2">
      <c r="B30" s="5" t="s">
        <v>155</v>
      </c>
      <c r="C30" s="7">
        <v>0</v>
      </c>
      <c r="D30" s="7">
        <v>1</v>
      </c>
      <c r="E30" s="10" t="str">
        <f t="shared" si="1"/>
        <v/>
      </c>
      <c r="F30" s="10">
        <f t="shared" si="2"/>
        <v>1.8214936247723133E-3</v>
      </c>
      <c r="G30" s="11">
        <f t="shared" si="3"/>
        <v>1</v>
      </c>
      <c r="H30" s="13" t="str">
        <f t="shared" si="4"/>
        <v/>
      </c>
    </row>
    <row r="31" spans="1:9" ht="15" x14ac:dyDescent="0.2">
      <c r="B31" s="5" t="s">
        <v>156</v>
      </c>
      <c r="C31" s="7">
        <v>2</v>
      </c>
      <c r="D31" s="7">
        <v>3</v>
      </c>
      <c r="E31" s="10">
        <f t="shared" si="1"/>
        <v>4.8899755501222494E-3</v>
      </c>
      <c r="F31" s="10">
        <f t="shared" si="2"/>
        <v>5.4644808743169399E-3</v>
      </c>
      <c r="G31" s="11">
        <f t="shared" si="3"/>
        <v>0.5</v>
      </c>
      <c r="H31" s="13">
        <f t="shared" si="4"/>
        <v>2.4449877750611247E-3</v>
      </c>
    </row>
    <row r="32" spans="1:9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1.8214936247723133E-3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1</v>
      </c>
      <c r="E34" s="10" t="str">
        <f t="shared" si="1"/>
        <v/>
      </c>
      <c r="F34" s="10">
        <f t="shared" si="2"/>
        <v>1.8214936247723133E-3</v>
      </c>
      <c r="G34" s="11">
        <f t="shared" si="3"/>
        <v>1</v>
      </c>
      <c r="H34" s="13" t="str">
        <f t="shared" si="4"/>
        <v/>
      </c>
    </row>
    <row r="35" spans="2:8" ht="15" x14ac:dyDescent="0.2">
      <c r="B35" s="5" t="s">
        <v>158</v>
      </c>
      <c r="C35" s="7">
        <v>33</v>
      </c>
      <c r="D35" s="7">
        <v>21</v>
      </c>
      <c r="E35" s="10">
        <f t="shared" si="1"/>
        <v>8.0684596577017112E-2</v>
      </c>
      <c r="F35" s="10">
        <f t="shared" si="2"/>
        <v>3.825136612021858E-2</v>
      </c>
      <c r="G35" s="11">
        <f t="shared" si="3"/>
        <v>-0.36363636363636365</v>
      </c>
      <c r="H35" s="13">
        <f t="shared" si="4"/>
        <v>-2.9339853300733496E-2</v>
      </c>
    </row>
    <row r="36" spans="2:8" ht="15" x14ac:dyDescent="0.2">
      <c r="B36" s="5" t="s">
        <v>159</v>
      </c>
      <c r="C36" s="7">
        <v>1</v>
      </c>
      <c r="D36" s="7">
        <v>0</v>
      </c>
      <c r="E36" s="10">
        <f t="shared" si="1"/>
        <v>2.4449877750611247E-3</v>
      </c>
      <c r="F36" s="10" t="str">
        <f t="shared" si="2"/>
        <v/>
      </c>
      <c r="G36" s="11">
        <f t="shared" si="3"/>
        <v>-1</v>
      </c>
      <c r="H36" s="13">
        <f t="shared" si="4"/>
        <v>-2.4449877750611247E-3</v>
      </c>
    </row>
    <row r="37" spans="2:8" ht="15" x14ac:dyDescent="0.2">
      <c r="B37" s="5" t="s">
        <v>160</v>
      </c>
      <c r="C37" s="7">
        <v>16</v>
      </c>
      <c r="D37" s="7">
        <v>5</v>
      </c>
      <c r="E37" s="10">
        <f t="shared" si="1"/>
        <v>3.9119804400977995E-2</v>
      </c>
      <c r="F37" s="10">
        <f t="shared" si="2"/>
        <v>9.1074681238615673E-3</v>
      </c>
      <c r="G37" s="11">
        <f t="shared" si="3"/>
        <v>-0.6875</v>
      </c>
      <c r="H37" s="13">
        <f t="shared" si="4"/>
        <v>-2.6894865525672371E-2</v>
      </c>
    </row>
    <row r="38" spans="2:8" ht="15" x14ac:dyDescent="0.2">
      <c r="B38" s="5" t="s">
        <v>7</v>
      </c>
      <c r="C38" s="7">
        <v>1</v>
      </c>
      <c r="D38" s="7">
        <v>3</v>
      </c>
      <c r="E38" s="10">
        <f t="shared" si="1"/>
        <v>2.4449877750611247E-3</v>
      </c>
      <c r="F38" s="10">
        <f t="shared" si="2"/>
        <v>5.4644808743169399E-3</v>
      </c>
      <c r="G38" s="11">
        <f t="shared" si="3"/>
        <v>2</v>
      </c>
      <c r="H38" s="13">
        <f t="shared" si="4"/>
        <v>4.8899755501222494E-3</v>
      </c>
    </row>
    <row r="39" spans="2:8" ht="15" x14ac:dyDescent="0.2">
      <c r="B39" s="5" t="s">
        <v>161</v>
      </c>
      <c r="C39" s="7">
        <v>0</v>
      </c>
      <c r="D39" s="7">
        <v>1</v>
      </c>
      <c r="E39" s="10" t="str">
        <f t="shared" si="1"/>
        <v/>
      </c>
      <c r="F39" s="10">
        <f t="shared" si="2"/>
        <v>1.8214936247723133E-3</v>
      </c>
      <c r="G39" s="11">
        <f t="shared" si="3"/>
        <v>1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1</v>
      </c>
      <c r="E42" s="10" t="str">
        <f t="shared" si="1"/>
        <v/>
      </c>
      <c r="F42" s="10">
        <f t="shared" si="2"/>
        <v>1.8214936247723133E-3</v>
      </c>
      <c r="G42" s="11">
        <f t="shared" si="3"/>
        <v>1</v>
      </c>
      <c r="H42" s="13" t="str">
        <f t="shared" si="4"/>
        <v/>
      </c>
    </row>
    <row r="43" spans="2:8" ht="15" x14ac:dyDescent="0.2">
      <c r="B43" s="5" t="s">
        <v>165</v>
      </c>
      <c r="C43" s="7">
        <v>2</v>
      </c>
      <c r="D43" s="7">
        <v>8</v>
      </c>
      <c r="E43" s="10">
        <f t="shared" si="1"/>
        <v>4.8899755501222494E-3</v>
      </c>
      <c r="F43" s="10">
        <f t="shared" si="2"/>
        <v>1.4571948998178506E-2</v>
      </c>
      <c r="G43" s="11">
        <f t="shared" si="3"/>
        <v>3</v>
      </c>
      <c r="H43" s="13">
        <f t="shared" si="4"/>
        <v>1.4669926650366748E-2</v>
      </c>
    </row>
    <row r="44" spans="2:8" ht="15" x14ac:dyDescent="0.2">
      <c r="B44" s="5" t="s">
        <v>166</v>
      </c>
      <c r="C44" s="7">
        <v>9</v>
      </c>
      <c r="D44" s="7">
        <v>12</v>
      </c>
      <c r="E44" s="10">
        <f t="shared" si="1"/>
        <v>2.2004889975550123E-2</v>
      </c>
      <c r="F44" s="10">
        <f t="shared" si="2"/>
        <v>2.185792349726776E-2</v>
      </c>
      <c r="G44" s="11">
        <f t="shared" si="3"/>
        <v>0.33333333333333331</v>
      </c>
      <c r="H44" s="13">
        <f t="shared" si="4"/>
        <v>7.3349633251833741E-3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1</v>
      </c>
      <c r="D46" s="7">
        <v>1</v>
      </c>
      <c r="E46" s="10">
        <f t="shared" si="1"/>
        <v>2.4449877750611247E-3</v>
      </c>
      <c r="F46" s="10">
        <f t="shared" si="2"/>
        <v>1.8214936247723133E-3</v>
      </c>
      <c r="G46" s="11">
        <f t="shared" si="3"/>
        <v>0</v>
      </c>
      <c r="H46" s="13">
        <f t="shared" si="4"/>
        <v>0</v>
      </c>
    </row>
    <row r="47" spans="2:8" ht="15" x14ac:dyDescent="0.2">
      <c r="B47" s="5" t="s">
        <v>167</v>
      </c>
      <c r="C47" s="7">
        <v>2</v>
      </c>
      <c r="D47" s="7">
        <v>3</v>
      </c>
      <c r="E47" s="10">
        <f t="shared" si="1"/>
        <v>4.8899755501222494E-3</v>
      </c>
      <c r="F47" s="10">
        <f t="shared" si="2"/>
        <v>5.4644808743169399E-3</v>
      </c>
      <c r="G47" s="11">
        <f t="shared" si="3"/>
        <v>0.5</v>
      </c>
      <c r="H47" s="13">
        <f t="shared" si="4"/>
        <v>2.4449877750611247E-3</v>
      </c>
    </row>
    <row r="48" spans="2:8" ht="15" x14ac:dyDescent="0.2">
      <c r="B48" s="5" t="s">
        <v>560</v>
      </c>
      <c r="C48" s="7">
        <v>3</v>
      </c>
      <c r="D48" s="7">
        <v>0</v>
      </c>
      <c r="E48" s="10">
        <f t="shared" si="1"/>
        <v>7.3349633251833741E-3</v>
      </c>
      <c r="F48" s="10" t="str">
        <f t="shared" si="2"/>
        <v/>
      </c>
      <c r="G48" s="11">
        <f t="shared" si="3"/>
        <v>-1</v>
      </c>
      <c r="H48" s="13">
        <f t="shared" si="4"/>
        <v>-7.3349633251833741E-3</v>
      </c>
    </row>
    <row r="49" spans="1:9" ht="15" x14ac:dyDescent="0.2">
      <c r="B49" s="5" t="s">
        <v>9</v>
      </c>
      <c r="C49" s="7">
        <v>99</v>
      </c>
      <c r="D49" s="7">
        <v>89</v>
      </c>
      <c r="E49" s="10">
        <f t="shared" si="1"/>
        <v>0.24205378973105135</v>
      </c>
      <c r="F49" s="10">
        <f t="shared" si="2"/>
        <v>0.16211293260473589</v>
      </c>
      <c r="G49" s="11">
        <f t="shared" si="3"/>
        <v>-0.10101010101010101</v>
      </c>
      <c r="H49" s="13">
        <f t="shared" si="4"/>
        <v>-2.4449877750611249E-2</v>
      </c>
    </row>
    <row r="50" spans="1:9" ht="15" x14ac:dyDescent="0.2">
      <c r="B50" s="5" t="s">
        <v>561</v>
      </c>
      <c r="C50" s="7">
        <v>3</v>
      </c>
      <c r="D50" s="7">
        <v>7</v>
      </c>
      <c r="E50" s="10">
        <f t="shared" si="1"/>
        <v>7.3349633251833741E-3</v>
      </c>
      <c r="F50" s="10">
        <f t="shared" si="2"/>
        <v>1.2750455373406194E-2</v>
      </c>
      <c r="G50" s="11">
        <f t="shared" si="3"/>
        <v>1.3333333333333333</v>
      </c>
      <c r="H50" s="13">
        <f t="shared" si="4"/>
        <v>9.7799511002444987E-3</v>
      </c>
    </row>
    <row r="51" spans="1:9" ht="15" x14ac:dyDescent="0.2">
      <c r="B51" s="5" t="s">
        <v>12</v>
      </c>
      <c r="C51" s="7">
        <v>0</v>
      </c>
      <c r="D51" s="7">
        <v>2</v>
      </c>
      <c r="E51" s="10" t="str">
        <f t="shared" si="1"/>
        <v/>
      </c>
      <c r="F51" s="10">
        <f t="shared" si="2"/>
        <v>3.6429872495446266E-3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2</v>
      </c>
      <c r="D52" s="7">
        <v>0</v>
      </c>
      <c r="E52" s="10">
        <f t="shared" si="1"/>
        <v>4.8899755501222494E-3</v>
      </c>
      <c r="F52" s="10" t="str">
        <f t="shared" si="2"/>
        <v/>
      </c>
      <c r="G52" s="11">
        <f t="shared" si="3"/>
        <v>-1</v>
      </c>
      <c r="H52" s="13">
        <f t="shared" si="4"/>
        <v>-4.8899755501222494E-3</v>
      </c>
    </row>
    <row r="53" spans="1:9" ht="15" x14ac:dyDescent="0.2">
      <c r="B53" s="5" t="s">
        <v>421</v>
      </c>
      <c r="C53" s="7">
        <v>15</v>
      </c>
      <c r="D53" s="7">
        <v>9</v>
      </c>
      <c r="E53" s="10">
        <f t="shared" si="1"/>
        <v>3.6674816625916873E-2</v>
      </c>
      <c r="F53" s="10">
        <f t="shared" si="2"/>
        <v>1.6393442622950821E-2</v>
      </c>
      <c r="G53" s="11">
        <f t="shared" si="3"/>
        <v>-0.4</v>
      </c>
      <c r="H53" s="13">
        <f t="shared" si="4"/>
        <v>-1.466992665036675E-2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2</v>
      </c>
      <c r="D56" s="7">
        <v>0</v>
      </c>
      <c r="E56" s="10">
        <f t="shared" si="1"/>
        <v>4.8899755501222494E-3</v>
      </c>
      <c r="F56" s="10" t="str">
        <f t="shared" si="2"/>
        <v/>
      </c>
      <c r="G56" s="11">
        <f t="shared" si="3"/>
        <v>-1</v>
      </c>
      <c r="H56" s="13">
        <f t="shared" si="4"/>
        <v>-4.8899755501222494E-3</v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2</v>
      </c>
      <c r="D58" s="7">
        <v>12</v>
      </c>
      <c r="E58" s="10">
        <f t="shared" si="1"/>
        <v>4.8899755501222494E-3</v>
      </c>
      <c r="F58" s="10">
        <f t="shared" si="2"/>
        <v>2.185792349726776E-2</v>
      </c>
      <c r="G58" s="11">
        <f t="shared" si="3"/>
        <v>5</v>
      </c>
      <c r="H58" s="13">
        <f t="shared" si="4"/>
        <v>2.4449877750611249E-2</v>
      </c>
    </row>
    <row r="59" spans="1:9" ht="15" x14ac:dyDescent="0.2">
      <c r="B59" s="5" t="s">
        <v>169</v>
      </c>
      <c r="C59" s="7">
        <v>2</v>
      </c>
      <c r="D59" s="7">
        <v>1</v>
      </c>
      <c r="E59" s="10">
        <f t="shared" si="1"/>
        <v>4.8899755501222494E-3</v>
      </c>
      <c r="F59" s="10">
        <f t="shared" si="2"/>
        <v>1.8214936247723133E-3</v>
      </c>
      <c r="G59" s="11">
        <f t="shared" si="3"/>
        <v>-0.5</v>
      </c>
      <c r="H59" s="13">
        <f t="shared" si="4"/>
        <v>-2.4449877750611247E-3</v>
      </c>
    </row>
    <row r="60" spans="1:9" ht="15" x14ac:dyDescent="0.2">
      <c r="B60" s="5" t="s">
        <v>422</v>
      </c>
      <c r="C60" s="7">
        <v>10</v>
      </c>
      <c r="D60" s="7">
        <v>2</v>
      </c>
      <c r="E60" s="10">
        <f t="shared" si="1"/>
        <v>2.4449877750611249E-2</v>
      </c>
      <c r="F60" s="10">
        <f t="shared" si="2"/>
        <v>3.6429872495446266E-3</v>
      </c>
      <c r="G60" s="11">
        <f t="shared" si="3"/>
        <v>-0.8</v>
      </c>
      <c r="H60" s="13">
        <f t="shared" si="4"/>
        <v>-1.9559902200489001E-2</v>
      </c>
    </row>
    <row r="61" spans="1:9" ht="15" x14ac:dyDescent="0.2">
      <c r="B61" s="5" t="s">
        <v>170</v>
      </c>
      <c r="C61" s="7">
        <v>8</v>
      </c>
      <c r="D61" s="7">
        <v>1</v>
      </c>
      <c r="E61" s="10">
        <f t="shared" si="1"/>
        <v>1.9559902200488997E-2</v>
      </c>
      <c r="F61" s="10">
        <f t="shared" si="2"/>
        <v>1.8214936247723133E-3</v>
      </c>
      <c r="G61" s="11">
        <f t="shared" si="3"/>
        <v>-0.875</v>
      </c>
      <c r="H61" s="13">
        <f t="shared" si="4"/>
        <v>-1.7114914425427872E-2</v>
      </c>
    </row>
    <row r="62" spans="1:9" ht="15" x14ac:dyDescent="0.2">
      <c r="B62" s="5" t="s">
        <v>171</v>
      </c>
      <c r="C62" s="7">
        <v>3</v>
      </c>
      <c r="D62" s="7">
        <v>34</v>
      </c>
      <c r="E62" s="10">
        <f t="shared" si="1"/>
        <v>7.3349633251833741E-3</v>
      </c>
      <c r="F62" s="10">
        <f t="shared" si="2"/>
        <v>6.1930783242258654E-2</v>
      </c>
      <c r="G62" s="11">
        <f t="shared" si="3"/>
        <v>10.333333333333334</v>
      </c>
      <c r="H62" s="13">
        <f t="shared" si="4"/>
        <v>7.5794621026894868E-2</v>
      </c>
    </row>
    <row r="63" spans="1:9" s="32" customFormat="1" ht="15" x14ac:dyDescent="0.2">
      <c r="A63" s="48"/>
      <c r="B63" s="29" t="s">
        <v>585</v>
      </c>
      <c r="C63" s="30">
        <v>52</v>
      </c>
      <c r="D63" s="7">
        <v>63</v>
      </c>
      <c r="E63" s="40">
        <f t="shared" ref="E63:E64" si="11">+IF(C63=0,"",C63/C$18)</f>
        <v>0.12713936430317849</v>
      </c>
      <c r="F63" s="40">
        <f t="shared" ref="F63:F64" si="12">+IF(D63=0,"",D63/D$18)</f>
        <v>0.11475409836065574</v>
      </c>
      <c r="G63" s="11">
        <f t="shared" si="3"/>
        <v>0.21153846153846154</v>
      </c>
      <c r="H63" s="25">
        <f t="shared" ref="H63:H64" si="13">+IF(OR(AND(E63=""),(G63="")),"",E63*G63)</f>
        <v>2.6894865525672371E-2</v>
      </c>
      <c r="I63" s="2"/>
    </row>
    <row r="64" spans="1:9" s="32" customFormat="1" ht="15" x14ac:dyDescent="0.2">
      <c r="A64" s="48"/>
      <c r="B64" s="29" t="s">
        <v>586</v>
      </c>
      <c r="C64" s="30">
        <v>3</v>
      </c>
      <c r="D64" s="7">
        <v>1</v>
      </c>
      <c r="E64" s="40">
        <f t="shared" si="11"/>
        <v>7.3349633251833741E-3</v>
      </c>
      <c r="F64" s="40">
        <f t="shared" si="12"/>
        <v>1.8214936247723133E-3</v>
      </c>
      <c r="G64" s="11">
        <f t="shared" si="3"/>
        <v>-0.66666666666666663</v>
      </c>
      <c r="H64" s="25">
        <f t="shared" si="13"/>
        <v>-4.8899755501222494E-3</v>
      </c>
      <c r="I64" s="2"/>
    </row>
    <row r="65" spans="1:9" ht="15" x14ac:dyDescent="0.2">
      <c r="B65" s="5" t="s">
        <v>172</v>
      </c>
      <c r="C65" s="7">
        <v>2</v>
      </c>
      <c r="D65" s="7">
        <v>2</v>
      </c>
      <c r="E65" s="10">
        <f t="shared" si="1"/>
        <v>4.8899755501222494E-3</v>
      </c>
      <c r="F65" s="10">
        <f t="shared" si="2"/>
        <v>3.6429872495446266E-3</v>
      </c>
      <c r="G65" s="11">
        <f t="shared" si="3"/>
        <v>0</v>
      </c>
      <c r="H65" s="13">
        <f t="shared" si="4"/>
        <v>0</v>
      </c>
    </row>
    <row r="66" spans="1:9" ht="15" x14ac:dyDescent="0.2">
      <c r="B66" s="5" t="s">
        <v>15</v>
      </c>
      <c r="C66" s="7">
        <v>8</v>
      </c>
      <c r="D66" s="7">
        <v>14</v>
      </c>
      <c r="E66" s="10">
        <f t="shared" si="1"/>
        <v>1.9559902200488997E-2</v>
      </c>
      <c r="F66" s="10">
        <f t="shared" si="2"/>
        <v>2.5500910746812388E-2</v>
      </c>
      <c r="G66" s="11">
        <f t="shared" si="3"/>
        <v>0.75</v>
      </c>
      <c r="H66" s="13">
        <f t="shared" si="4"/>
        <v>1.4669926650366748E-2</v>
      </c>
    </row>
    <row r="67" spans="1:9" ht="15" x14ac:dyDescent="0.2">
      <c r="B67" s="5" t="s">
        <v>173</v>
      </c>
      <c r="C67" s="7">
        <v>38</v>
      </c>
      <c r="D67" s="7">
        <v>60</v>
      </c>
      <c r="E67" s="10">
        <f t="shared" si="1"/>
        <v>9.2909535452322736E-2</v>
      </c>
      <c r="F67" s="10">
        <f t="shared" si="2"/>
        <v>0.10928961748633879</v>
      </c>
      <c r="G67" s="11">
        <f t="shared" si="3"/>
        <v>0.57894736842105265</v>
      </c>
      <c r="H67" s="13">
        <f t="shared" si="4"/>
        <v>5.3789731051344741E-2</v>
      </c>
    </row>
    <row r="68" spans="1:9" ht="15" x14ac:dyDescent="0.2">
      <c r="B68" s="5" t="s">
        <v>174</v>
      </c>
      <c r="C68" s="7">
        <v>1</v>
      </c>
      <c r="D68" s="7">
        <v>1</v>
      </c>
      <c r="E68" s="10">
        <f t="shared" si="1"/>
        <v>2.4449877750611247E-3</v>
      </c>
      <c r="F68" s="10">
        <f t="shared" si="2"/>
        <v>1.8214936247723133E-3</v>
      </c>
      <c r="G68" s="11">
        <f t="shared" si="3"/>
        <v>0</v>
      </c>
      <c r="H68" s="13">
        <f t="shared" si="4"/>
        <v>0</v>
      </c>
    </row>
    <row r="69" spans="1:9" x14ac:dyDescent="0.2">
      <c r="B69" s="2"/>
      <c r="C69" s="8"/>
      <c r="D69" s="8"/>
    </row>
    <row r="70" spans="1:9" x14ac:dyDescent="0.2">
      <c r="B70" s="2"/>
      <c r="C70" s="8"/>
      <c r="D70" s="8"/>
    </row>
    <row r="71" spans="1:9" x14ac:dyDescent="0.2">
      <c r="B71" s="17"/>
      <c r="C71" s="8"/>
      <c r="D71" s="8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7816</v>
      </c>
      <c r="D74" s="52">
        <f>SUM(D75:D163)</f>
        <v>4263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-0.45458034800409419</v>
      </c>
      <c r="H74" s="54">
        <f>+IF(OR(AND(E74=""),(G74="")),"",E74*G74)</f>
        <v>-0.45458034800409419</v>
      </c>
    </row>
    <row r="75" spans="1:9" s="32" customFormat="1" ht="15" x14ac:dyDescent="0.2">
      <c r="A75" s="39"/>
      <c r="B75" s="29" t="s">
        <v>423</v>
      </c>
      <c r="C75" s="7">
        <v>79</v>
      </c>
      <c r="D75" s="7">
        <v>88</v>
      </c>
      <c r="E75" s="31">
        <f>+IF(C75=0,"",C75/C$74)</f>
        <v>1.0107471852610031E-2</v>
      </c>
      <c r="F75" s="31">
        <f>+IF(D75=0,"",D75/D$74)</f>
        <v>2.0642739854562515E-2</v>
      </c>
      <c r="G75" s="11">
        <f t="shared" ref="G75:G138" si="14">+IF(AND(C75=0,D75=0)," ",IF(C75=0,1,IF(D75=0,-1,(D75-C75)/C75)))</f>
        <v>0.11392405063291139</v>
      </c>
      <c r="H75" s="25">
        <f>+IF(OR(AND(E75=""),(G75="")),"",E75*G75)</f>
        <v>1.1514841351074718E-3</v>
      </c>
      <c r="I75" s="2"/>
    </row>
    <row r="76" spans="1:9" s="32" customFormat="1" ht="15" x14ac:dyDescent="0.2">
      <c r="A76" s="39"/>
      <c r="B76" s="29" t="s">
        <v>563</v>
      </c>
      <c r="C76" s="7">
        <v>62</v>
      </c>
      <c r="D76" s="7">
        <v>122</v>
      </c>
      <c r="E76" s="31">
        <f t="shared" ref="E76:E148" si="15">+IF(C76=0,"",C76/C$74)</f>
        <v>7.9324462640736945E-3</v>
      </c>
      <c r="F76" s="31">
        <f t="shared" ref="F76:F148" si="16">+IF(D76=0,"",D76/D$74)</f>
        <v>2.8618343889279849E-2</v>
      </c>
      <c r="G76" s="11">
        <f t="shared" si="14"/>
        <v>0.967741935483871</v>
      </c>
      <c r="H76" s="25">
        <f t="shared" ref="H76:H148" si="17">+IF(OR(AND(E76=""),(G76="")),"",E76*G76)</f>
        <v>7.6765609007164786E-3</v>
      </c>
      <c r="I76" s="2"/>
    </row>
    <row r="77" spans="1:9" s="32" customFormat="1" ht="15" x14ac:dyDescent="0.2">
      <c r="A77" s="39"/>
      <c r="B77" s="29" t="s">
        <v>516</v>
      </c>
      <c r="C77" s="7">
        <v>10</v>
      </c>
      <c r="D77" s="7">
        <v>5</v>
      </c>
      <c r="E77" s="31">
        <f t="shared" ref="E77" si="18">+IF(C77=0,"",C77/C$74)</f>
        <v>1.2794268167860799E-3</v>
      </c>
      <c r="F77" s="31">
        <f t="shared" ref="F77" si="19">+IF(D77=0,"",D77/D$74)</f>
        <v>1.1728829462819611E-3</v>
      </c>
      <c r="G77" s="11">
        <f t="shared" si="14"/>
        <v>-0.5</v>
      </c>
      <c r="H77" s="25">
        <f t="shared" ref="H77" si="20">+IF(OR(AND(E77=""),(G77="")),"",E77*G77)</f>
        <v>-6.3971340839303996E-4</v>
      </c>
      <c r="I77" s="2"/>
    </row>
    <row r="78" spans="1:9" s="32" customFormat="1" ht="15" x14ac:dyDescent="0.2">
      <c r="A78" s="39"/>
      <c r="B78" s="29" t="s">
        <v>564</v>
      </c>
      <c r="C78" s="7">
        <v>382</v>
      </c>
      <c r="D78" s="7">
        <v>372</v>
      </c>
      <c r="E78" s="31">
        <f t="shared" si="15"/>
        <v>4.8874104401228247E-2</v>
      </c>
      <c r="F78" s="31">
        <f t="shared" si="16"/>
        <v>8.7262491203377909E-2</v>
      </c>
      <c r="G78" s="11">
        <f t="shared" si="14"/>
        <v>-2.6178010471204188E-2</v>
      </c>
      <c r="H78" s="25">
        <f t="shared" si="17"/>
        <v>-1.2794268167860797E-3</v>
      </c>
      <c r="I78" s="2"/>
    </row>
    <row r="79" spans="1:9" s="32" customFormat="1" ht="15" x14ac:dyDescent="0.2">
      <c r="A79" s="39"/>
      <c r="B79" s="29" t="s">
        <v>175</v>
      </c>
      <c r="C79" s="7">
        <v>142</v>
      </c>
      <c r="D79" s="7">
        <v>182</v>
      </c>
      <c r="E79" s="31">
        <f t="shared" si="15"/>
        <v>1.8167860798362332E-2</v>
      </c>
      <c r="F79" s="31">
        <f t="shared" si="16"/>
        <v>4.2692939244663386E-2</v>
      </c>
      <c r="G79" s="11">
        <f t="shared" si="14"/>
        <v>0.28169014084507044</v>
      </c>
      <c r="H79" s="25">
        <f t="shared" si="17"/>
        <v>5.1177072671443188E-3</v>
      </c>
      <c r="I79" s="2"/>
    </row>
    <row r="80" spans="1:9" s="32" customFormat="1" ht="15" x14ac:dyDescent="0.2">
      <c r="A80" s="39"/>
      <c r="B80" s="29" t="s">
        <v>16</v>
      </c>
      <c r="C80" s="7">
        <v>8</v>
      </c>
      <c r="D80" s="7">
        <v>20</v>
      </c>
      <c r="E80" s="31">
        <f t="shared" si="15"/>
        <v>1.0235414534288639E-3</v>
      </c>
      <c r="F80" s="31">
        <f t="shared" si="16"/>
        <v>4.6915317851278443E-3</v>
      </c>
      <c r="G80" s="11">
        <f t="shared" si="14"/>
        <v>1.5</v>
      </c>
      <c r="H80" s="25">
        <f t="shared" si="17"/>
        <v>1.5353121801432957E-3</v>
      </c>
      <c r="I80" s="2"/>
    </row>
    <row r="81" spans="1:9" s="32" customFormat="1" ht="15" x14ac:dyDescent="0.2">
      <c r="A81" s="39"/>
      <c r="B81" s="29" t="s">
        <v>35</v>
      </c>
      <c r="C81" s="7">
        <v>22</v>
      </c>
      <c r="D81" s="7">
        <v>11</v>
      </c>
      <c r="E81" s="31">
        <f t="shared" ref="E81" si="21">+IF(C81=0,"",C81/C$74)</f>
        <v>2.8147389969293756E-3</v>
      </c>
      <c r="F81" s="31">
        <f t="shared" ref="F81" si="22">+IF(D81=0,"",D81/D$74)</f>
        <v>2.5803424818203143E-3</v>
      </c>
      <c r="G81" s="11">
        <f t="shared" si="14"/>
        <v>-0.5</v>
      </c>
      <c r="H81" s="25">
        <f t="shared" ref="H81" si="23">+IF(OR(AND(E81=""),(G81="")),"",E81*G81)</f>
        <v>-1.4073694984646878E-3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13</v>
      </c>
      <c r="D83" s="7">
        <v>30</v>
      </c>
      <c r="E83" s="31">
        <f t="shared" si="15"/>
        <v>1.6632548618219038E-3</v>
      </c>
      <c r="F83" s="31">
        <f t="shared" si="16"/>
        <v>7.0372976776917661E-3</v>
      </c>
      <c r="G83" s="11">
        <f t="shared" si="14"/>
        <v>1.3076923076923077</v>
      </c>
      <c r="H83" s="25">
        <f t="shared" si="17"/>
        <v>2.1750255885363357E-3</v>
      </c>
      <c r="I83" s="2"/>
    </row>
    <row r="84" spans="1:9" s="32" customFormat="1" ht="15" x14ac:dyDescent="0.2">
      <c r="A84" s="39"/>
      <c r="B84" s="29" t="s">
        <v>424</v>
      </c>
      <c r="C84" s="7">
        <v>10</v>
      </c>
      <c r="D84" s="7">
        <v>13</v>
      </c>
      <c r="E84" s="31">
        <f t="shared" si="15"/>
        <v>1.2794268167860799E-3</v>
      </c>
      <c r="F84" s="31">
        <f t="shared" si="16"/>
        <v>3.0494956603330987E-3</v>
      </c>
      <c r="G84" s="11">
        <f t="shared" si="14"/>
        <v>0.3</v>
      </c>
      <c r="H84" s="25">
        <f t="shared" si="17"/>
        <v>3.8382804503582399E-4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15</v>
      </c>
      <c r="D86" s="7">
        <v>25</v>
      </c>
      <c r="E86" s="31">
        <f t="shared" si="15"/>
        <v>1.9191402251791197E-3</v>
      </c>
      <c r="F86" s="31">
        <f t="shared" si="16"/>
        <v>5.8644147314098052E-3</v>
      </c>
      <c r="G86" s="11">
        <f t="shared" si="14"/>
        <v>0.66666666666666663</v>
      </c>
      <c r="H86" s="25">
        <f t="shared" si="17"/>
        <v>1.2794268167860797E-3</v>
      </c>
      <c r="I86" s="2"/>
    </row>
    <row r="87" spans="1:9" s="32" customFormat="1" ht="15" x14ac:dyDescent="0.2">
      <c r="A87" s="39"/>
      <c r="B87" s="29" t="s">
        <v>17</v>
      </c>
      <c r="C87" s="7">
        <v>10</v>
      </c>
      <c r="D87" s="7">
        <v>24</v>
      </c>
      <c r="E87" s="31">
        <f t="shared" si="15"/>
        <v>1.2794268167860799E-3</v>
      </c>
      <c r="F87" s="31">
        <f t="shared" si="16"/>
        <v>5.629838142153413E-3</v>
      </c>
      <c r="G87" s="11">
        <f t="shared" si="14"/>
        <v>1.4</v>
      </c>
      <c r="H87" s="25">
        <f t="shared" si="17"/>
        <v>1.7911975435005118E-3</v>
      </c>
      <c r="I87" s="2"/>
    </row>
    <row r="88" spans="1:9" s="32" customFormat="1" ht="15" x14ac:dyDescent="0.2">
      <c r="A88" s="39"/>
      <c r="B88" s="29" t="s">
        <v>180</v>
      </c>
      <c r="C88" s="7">
        <v>32</v>
      </c>
      <c r="D88" s="7">
        <v>36</v>
      </c>
      <c r="E88" s="31">
        <f t="shared" si="15"/>
        <v>4.0941658137154556E-3</v>
      </c>
      <c r="F88" s="31">
        <f t="shared" si="16"/>
        <v>8.44475721323012E-3</v>
      </c>
      <c r="G88" s="11">
        <f t="shared" si="14"/>
        <v>0.125</v>
      </c>
      <c r="H88" s="25">
        <f t="shared" si="17"/>
        <v>5.1177072671443195E-4</v>
      </c>
      <c r="I88" s="2"/>
    </row>
    <row r="89" spans="1:9" s="32" customFormat="1" ht="15" x14ac:dyDescent="0.2">
      <c r="A89" s="39"/>
      <c r="B89" s="29" t="s">
        <v>565</v>
      </c>
      <c r="C89" s="7">
        <v>141</v>
      </c>
      <c r="D89" s="7">
        <v>73</v>
      </c>
      <c r="E89" s="31">
        <f t="shared" ref="E89" si="24">+IF(C89=0,"",C89/C$74)</f>
        <v>1.8039918116683727E-2</v>
      </c>
      <c r="F89" s="31">
        <f t="shared" ref="F89" si="25">+IF(D89=0,"",D89/D$74)</f>
        <v>1.712409101571663E-2</v>
      </c>
      <c r="G89" s="11">
        <f t="shared" si="14"/>
        <v>-0.48226950354609927</v>
      </c>
      <c r="H89" s="25">
        <f t="shared" ref="H89" si="26">+IF(OR(AND(E89=""),(G89="")),"",E89*G89)</f>
        <v>-8.7001023541453427E-3</v>
      </c>
      <c r="I89" s="2"/>
    </row>
    <row r="90" spans="1:9" s="32" customFormat="1" ht="15" x14ac:dyDescent="0.2">
      <c r="A90" s="39"/>
      <c r="B90" s="29" t="s">
        <v>181</v>
      </c>
      <c r="C90" s="7">
        <v>190</v>
      </c>
      <c r="D90" s="7">
        <v>196</v>
      </c>
      <c r="E90" s="31">
        <f t="shared" si="15"/>
        <v>2.4309109518935518E-2</v>
      </c>
      <c r="F90" s="31">
        <f t="shared" si="16"/>
        <v>4.5977011494252873E-2</v>
      </c>
      <c r="G90" s="11">
        <f t="shared" si="14"/>
        <v>3.1578947368421054E-2</v>
      </c>
      <c r="H90" s="25">
        <f t="shared" si="17"/>
        <v>7.6765609007164797E-4</v>
      </c>
      <c r="I90" s="2"/>
    </row>
    <row r="91" spans="1:9" s="32" customFormat="1" ht="15" x14ac:dyDescent="0.2">
      <c r="A91" s="39"/>
      <c r="B91" s="29" t="s">
        <v>182</v>
      </c>
      <c r="C91" s="7">
        <v>103</v>
      </c>
      <c r="D91" s="7">
        <v>73</v>
      </c>
      <c r="E91" s="31">
        <f t="shared" si="15"/>
        <v>1.3178096212896622E-2</v>
      </c>
      <c r="F91" s="31">
        <f t="shared" si="16"/>
        <v>1.712409101571663E-2</v>
      </c>
      <c r="G91" s="11">
        <f t="shared" si="14"/>
        <v>-0.29126213592233008</v>
      </c>
      <c r="H91" s="25">
        <f t="shared" si="17"/>
        <v>-3.8382804503582393E-3</v>
      </c>
      <c r="I91" s="2"/>
    </row>
    <row r="92" spans="1:9" s="32" customFormat="1" ht="15" x14ac:dyDescent="0.2">
      <c r="A92" s="39"/>
      <c r="B92" s="29" t="s">
        <v>21</v>
      </c>
      <c r="C92" s="7">
        <v>35</v>
      </c>
      <c r="D92" s="7">
        <v>49</v>
      </c>
      <c r="E92" s="31">
        <f t="shared" si="15"/>
        <v>4.4779938587512797E-3</v>
      </c>
      <c r="F92" s="31">
        <f t="shared" si="16"/>
        <v>1.1494252873563218E-2</v>
      </c>
      <c r="G92" s="11">
        <f t="shared" si="14"/>
        <v>0.4</v>
      </c>
      <c r="H92" s="25">
        <f t="shared" si="17"/>
        <v>1.791197543500512E-3</v>
      </c>
      <c r="I92" s="2"/>
    </row>
    <row r="93" spans="1:9" s="32" customFormat="1" ht="15" x14ac:dyDescent="0.2">
      <c r="A93" s="39"/>
      <c r="B93" s="29" t="s">
        <v>425</v>
      </c>
      <c r="C93" s="7">
        <v>59</v>
      </c>
      <c r="D93" s="7">
        <v>24</v>
      </c>
      <c r="E93" s="31">
        <f t="shared" si="15"/>
        <v>7.5486182190378712E-3</v>
      </c>
      <c r="F93" s="31">
        <f t="shared" si="16"/>
        <v>5.629838142153413E-3</v>
      </c>
      <c r="G93" s="11">
        <f t="shared" si="14"/>
        <v>-0.59322033898305082</v>
      </c>
      <c r="H93" s="25">
        <f t="shared" si="17"/>
        <v>-4.4779938587512797E-3</v>
      </c>
      <c r="I93" s="2"/>
    </row>
    <row r="94" spans="1:9" s="32" customFormat="1" ht="15" x14ac:dyDescent="0.2">
      <c r="A94" s="39"/>
      <c r="B94" s="29" t="s">
        <v>183</v>
      </c>
      <c r="C94" s="7">
        <v>13</v>
      </c>
      <c r="D94" s="7">
        <v>13</v>
      </c>
      <c r="E94" s="31">
        <f t="shared" si="15"/>
        <v>1.6632548618219038E-3</v>
      </c>
      <c r="F94" s="31">
        <f t="shared" si="16"/>
        <v>3.0494956603330987E-3</v>
      </c>
      <c r="G94" s="11">
        <f t="shared" si="14"/>
        <v>0</v>
      </c>
      <c r="H94" s="25">
        <f t="shared" si="17"/>
        <v>0</v>
      </c>
      <c r="I94" s="2"/>
    </row>
    <row r="95" spans="1:9" s="32" customFormat="1" ht="15" x14ac:dyDescent="0.2">
      <c r="A95" s="39"/>
      <c r="B95" s="29" t="s">
        <v>520</v>
      </c>
      <c r="C95" s="7">
        <v>10</v>
      </c>
      <c r="D95" s="7">
        <v>13</v>
      </c>
      <c r="E95" s="31">
        <f t="shared" ref="E95:E96" si="27">+IF(C95=0,"",C95/C$74)</f>
        <v>1.2794268167860799E-3</v>
      </c>
      <c r="F95" s="31">
        <f t="shared" ref="F95:F96" si="28">+IF(D95=0,"",D95/D$74)</f>
        <v>3.0494956603330987E-3</v>
      </c>
      <c r="G95" s="11">
        <f t="shared" si="14"/>
        <v>0.3</v>
      </c>
      <c r="H95" s="25">
        <f t="shared" ref="H95:H96" si="29">+IF(OR(AND(E95=""),(G95="")),"",E95*G95)</f>
        <v>3.8382804503582399E-4</v>
      </c>
      <c r="I95" s="2"/>
    </row>
    <row r="96" spans="1:9" s="32" customFormat="1" ht="15" x14ac:dyDescent="0.2">
      <c r="A96" s="39"/>
      <c r="B96" s="29" t="s">
        <v>600</v>
      </c>
      <c r="C96" s="7">
        <v>20</v>
      </c>
      <c r="D96" s="7">
        <v>24</v>
      </c>
      <c r="E96" s="31">
        <f t="shared" si="27"/>
        <v>2.5588536335721598E-3</v>
      </c>
      <c r="F96" s="31">
        <f t="shared" si="28"/>
        <v>5.629838142153413E-3</v>
      </c>
      <c r="G96" s="11">
        <f t="shared" si="14"/>
        <v>0.2</v>
      </c>
      <c r="H96" s="25">
        <f t="shared" si="29"/>
        <v>5.1177072671443195E-4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99</v>
      </c>
      <c r="D98" s="7">
        <v>222</v>
      </c>
      <c r="E98" s="31">
        <f t="shared" si="15"/>
        <v>1.2666325486182191E-2</v>
      </c>
      <c r="F98" s="31">
        <f t="shared" si="16"/>
        <v>5.2076002814919073E-2</v>
      </c>
      <c r="G98" s="11">
        <f t="shared" si="14"/>
        <v>1.2424242424242424</v>
      </c>
      <c r="H98" s="25">
        <f t="shared" si="17"/>
        <v>1.5736949846468784E-2</v>
      </c>
      <c r="I98" s="2"/>
    </row>
    <row r="99" spans="1:9" s="32" customFormat="1" ht="15" x14ac:dyDescent="0.2">
      <c r="A99" s="39"/>
      <c r="B99" s="29" t="s">
        <v>19</v>
      </c>
      <c r="C99" s="7">
        <v>3</v>
      </c>
      <c r="D99" s="7">
        <v>4</v>
      </c>
      <c r="E99" s="31">
        <f t="shared" si="15"/>
        <v>3.8382804503582393E-4</v>
      </c>
      <c r="F99" s="31">
        <f t="shared" si="16"/>
        <v>9.383063570255688E-4</v>
      </c>
      <c r="G99" s="11">
        <f t="shared" si="14"/>
        <v>0.33333333333333331</v>
      </c>
      <c r="H99" s="25">
        <f t="shared" si="17"/>
        <v>1.2794268167860796E-4</v>
      </c>
      <c r="I99" s="2"/>
    </row>
    <row r="100" spans="1:9" s="32" customFormat="1" ht="15" x14ac:dyDescent="0.2">
      <c r="A100" s="39"/>
      <c r="B100" s="29" t="s">
        <v>22</v>
      </c>
      <c r="C100" s="7">
        <v>9</v>
      </c>
      <c r="D100" s="7">
        <v>14</v>
      </c>
      <c r="E100" s="31">
        <f t="shared" si="15"/>
        <v>1.1514841351074718E-3</v>
      </c>
      <c r="F100" s="31">
        <f t="shared" si="16"/>
        <v>3.2840722495894909E-3</v>
      </c>
      <c r="G100" s="11">
        <f t="shared" si="14"/>
        <v>0.55555555555555558</v>
      </c>
      <c r="H100" s="25">
        <f t="shared" si="17"/>
        <v>6.3971340839303996E-4</v>
      </c>
      <c r="I100" s="2"/>
    </row>
    <row r="101" spans="1:9" s="32" customFormat="1" ht="15" x14ac:dyDescent="0.2">
      <c r="A101" s="39"/>
      <c r="B101" s="29" t="s">
        <v>185</v>
      </c>
      <c r="C101" s="7">
        <v>1</v>
      </c>
      <c r="D101" s="7">
        <v>0</v>
      </c>
      <c r="E101" s="31">
        <f t="shared" si="15"/>
        <v>1.2794268167860799E-4</v>
      </c>
      <c r="F101" s="31" t="str">
        <f t="shared" si="16"/>
        <v/>
      </c>
      <c r="G101" s="11">
        <f t="shared" si="14"/>
        <v>-1</v>
      </c>
      <c r="H101" s="25">
        <f t="shared" si="17"/>
        <v>-1.2794268167860799E-4</v>
      </c>
      <c r="I101" s="2"/>
    </row>
    <row r="102" spans="1:9" s="32" customFormat="1" ht="15" x14ac:dyDescent="0.2">
      <c r="A102" s="39"/>
      <c r="B102" s="29" t="s">
        <v>601</v>
      </c>
      <c r="C102" s="7">
        <v>91</v>
      </c>
      <c r="D102" s="7">
        <v>137</v>
      </c>
      <c r="E102" s="31">
        <f t="shared" si="15"/>
        <v>1.1642784032753326E-2</v>
      </c>
      <c r="F102" s="31">
        <f t="shared" si="16"/>
        <v>3.2136992728125736E-2</v>
      </c>
      <c r="G102" s="11">
        <f t="shared" si="14"/>
        <v>0.50549450549450547</v>
      </c>
      <c r="H102" s="25">
        <f t="shared" si="17"/>
        <v>5.8853633572159671E-3</v>
      </c>
      <c r="I102" s="2"/>
    </row>
    <row r="103" spans="1:9" s="32" customFormat="1" ht="15" x14ac:dyDescent="0.2">
      <c r="A103" s="39"/>
      <c r="B103" s="29" t="s">
        <v>426</v>
      </c>
      <c r="C103" s="7">
        <v>47</v>
      </c>
      <c r="D103" s="7">
        <v>59</v>
      </c>
      <c r="E103" s="31">
        <f t="shared" si="15"/>
        <v>6.0133060388945754E-3</v>
      </c>
      <c r="F103" s="31">
        <f t="shared" si="16"/>
        <v>1.384001876612714E-2</v>
      </c>
      <c r="G103" s="11">
        <f t="shared" si="14"/>
        <v>0.25531914893617019</v>
      </c>
      <c r="H103" s="25">
        <f t="shared" si="17"/>
        <v>1.5353121801432957E-3</v>
      </c>
      <c r="I103" s="2"/>
    </row>
    <row r="104" spans="1:9" s="32" customFormat="1" ht="15" x14ac:dyDescent="0.2">
      <c r="A104" s="39"/>
      <c r="B104" s="29" t="s">
        <v>18</v>
      </c>
      <c r="C104" s="7">
        <v>11</v>
      </c>
      <c r="D104" s="7">
        <v>15</v>
      </c>
      <c r="E104" s="31">
        <f t="shared" si="15"/>
        <v>1.4073694984646878E-3</v>
      </c>
      <c r="F104" s="31">
        <f t="shared" si="16"/>
        <v>3.518648838845883E-3</v>
      </c>
      <c r="G104" s="11">
        <f t="shared" si="14"/>
        <v>0.36363636363636365</v>
      </c>
      <c r="H104" s="25">
        <f t="shared" si="17"/>
        <v>5.1177072671443195E-4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1</v>
      </c>
      <c r="E105" s="31" t="str">
        <f t="shared" si="15"/>
        <v/>
      </c>
      <c r="F105" s="31">
        <f t="shared" si="16"/>
        <v>2.345765892563922E-4</v>
      </c>
      <c r="G105" s="11">
        <f t="shared" si="14"/>
        <v>1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14</v>
      </c>
      <c r="D106" s="7">
        <v>45</v>
      </c>
      <c r="E106" s="31">
        <f t="shared" si="15"/>
        <v>1.7911975435005118E-3</v>
      </c>
      <c r="F106" s="31">
        <f t="shared" si="16"/>
        <v>1.055594651653765E-2</v>
      </c>
      <c r="G106" s="11">
        <f t="shared" si="14"/>
        <v>2.2142857142857144</v>
      </c>
      <c r="H106" s="25">
        <f t="shared" si="17"/>
        <v>3.9662231320368481E-3</v>
      </c>
      <c r="I106" s="2"/>
    </row>
    <row r="107" spans="1:9" s="32" customFormat="1" ht="15" x14ac:dyDescent="0.2">
      <c r="A107" s="39"/>
      <c r="B107" s="29" t="s">
        <v>562</v>
      </c>
      <c r="C107" s="7">
        <v>33</v>
      </c>
      <c r="D107" s="7">
        <v>34</v>
      </c>
      <c r="E107" s="31">
        <f t="shared" ref="E107" si="33">+IF(C107=0,"",C107/C$74)</f>
        <v>4.222108495394063E-3</v>
      </c>
      <c r="F107" s="31">
        <f t="shared" ref="F107" si="34">+IF(D107=0,"",D107/D$74)</f>
        <v>7.9756040347173356E-3</v>
      </c>
      <c r="G107" s="11">
        <f t="shared" si="14"/>
        <v>3.0303030303030304E-2</v>
      </c>
      <c r="H107" s="25">
        <f t="shared" ref="H107" si="35">+IF(OR(AND(E107=""),(G107="")),"",E107*G107)</f>
        <v>1.2794268167860799E-4</v>
      </c>
      <c r="I107" s="2"/>
    </row>
    <row r="108" spans="1:9" s="32" customFormat="1" ht="15" x14ac:dyDescent="0.2">
      <c r="A108" s="39"/>
      <c r="B108" s="29" t="s">
        <v>187</v>
      </c>
      <c r="C108" s="7">
        <v>6</v>
      </c>
      <c r="D108" s="7">
        <v>1</v>
      </c>
      <c r="E108" s="31">
        <f t="shared" si="15"/>
        <v>7.6765609007164786E-4</v>
      </c>
      <c r="F108" s="31">
        <f t="shared" si="16"/>
        <v>2.345765892563922E-4</v>
      </c>
      <c r="G108" s="11">
        <f t="shared" si="14"/>
        <v>-0.83333333333333337</v>
      </c>
      <c r="H108" s="25">
        <f t="shared" si="17"/>
        <v>-6.3971340839303996E-4</v>
      </c>
      <c r="I108" s="2"/>
    </row>
    <row r="109" spans="1:9" s="32" customFormat="1" ht="15" x14ac:dyDescent="0.2">
      <c r="A109" s="39"/>
      <c r="B109" s="29" t="s">
        <v>188</v>
      </c>
      <c r="C109" s="7">
        <v>215</v>
      </c>
      <c r="D109" s="7">
        <v>170</v>
      </c>
      <c r="E109" s="31">
        <f t="shared" si="15"/>
        <v>2.7507676560900717E-2</v>
      </c>
      <c r="F109" s="31">
        <f t="shared" si="16"/>
        <v>3.9878020173586673E-2</v>
      </c>
      <c r="G109" s="11">
        <f t="shared" si="14"/>
        <v>-0.20930232558139536</v>
      </c>
      <c r="H109" s="25">
        <f t="shared" si="17"/>
        <v>-5.7574206755373596E-3</v>
      </c>
      <c r="I109" s="2"/>
    </row>
    <row r="110" spans="1:9" s="32" customFormat="1" ht="15" x14ac:dyDescent="0.2">
      <c r="A110" s="39"/>
      <c r="B110" s="29" t="s">
        <v>602</v>
      </c>
      <c r="C110" s="7">
        <v>22</v>
      </c>
      <c r="D110" s="7">
        <v>25</v>
      </c>
      <c r="E110" s="31">
        <f t="shared" si="15"/>
        <v>2.8147389969293756E-3</v>
      </c>
      <c r="F110" s="31">
        <f t="shared" si="16"/>
        <v>5.8644147314098052E-3</v>
      </c>
      <c r="G110" s="11">
        <f t="shared" si="14"/>
        <v>0.13636363636363635</v>
      </c>
      <c r="H110" s="25">
        <f t="shared" si="17"/>
        <v>3.8382804503582393E-4</v>
      </c>
      <c r="I110" s="2"/>
    </row>
    <row r="111" spans="1:9" s="32" customFormat="1" ht="15" x14ac:dyDescent="0.2">
      <c r="A111" s="39"/>
      <c r="B111" s="29" t="s">
        <v>603</v>
      </c>
      <c r="C111" s="7">
        <v>275</v>
      </c>
      <c r="D111" s="7">
        <v>228</v>
      </c>
      <c r="E111" s="31">
        <f t="shared" si="15"/>
        <v>3.5184237461617196E-2</v>
      </c>
      <c r="F111" s="31">
        <f t="shared" si="16"/>
        <v>5.3483462350457422E-2</v>
      </c>
      <c r="G111" s="11">
        <f t="shared" si="14"/>
        <v>-0.1709090909090909</v>
      </c>
      <c r="H111" s="25">
        <f t="shared" si="17"/>
        <v>-6.0133060388945746E-3</v>
      </c>
      <c r="I111" s="2"/>
    </row>
    <row r="112" spans="1:9" s="32" customFormat="1" ht="15" x14ac:dyDescent="0.2">
      <c r="A112" s="39"/>
      <c r="B112" s="29" t="s">
        <v>189</v>
      </c>
      <c r="C112" s="7">
        <v>20</v>
      </c>
      <c r="D112" s="7">
        <v>12</v>
      </c>
      <c r="E112" s="31">
        <f t="shared" si="15"/>
        <v>2.5588536335721598E-3</v>
      </c>
      <c r="F112" s="31">
        <f t="shared" si="16"/>
        <v>2.8149190710767065E-3</v>
      </c>
      <c r="G112" s="11">
        <f t="shared" si="14"/>
        <v>-0.4</v>
      </c>
      <c r="H112" s="25">
        <f t="shared" si="17"/>
        <v>-1.0235414534288639E-3</v>
      </c>
      <c r="I112" s="2"/>
    </row>
    <row r="113" spans="1:9" s="32" customFormat="1" ht="15" x14ac:dyDescent="0.2">
      <c r="A113" s="39"/>
      <c r="B113" s="29" t="s">
        <v>190</v>
      </c>
      <c r="C113" s="7">
        <v>26</v>
      </c>
      <c r="D113" s="7">
        <v>24</v>
      </c>
      <c r="E113" s="31">
        <f t="shared" si="15"/>
        <v>3.3265097236438077E-3</v>
      </c>
      <c r="F113" s="31">
        <f t="shared" si="16"/>
        <v>5.629838142153413E-3</v>
      </c>
      <c r="G113" s="11">
        <f t="shared" si="14"/>
        <v>-7.6923076923076927E-2</v>
      </c>
      <c r="H113" s="25">
        <f t="shared" si="17"/>
        <v>-2.5588536335721597E-4</v>
      </c>
      <c r="I113" s="2"/>
    </row>
    <row r="114" spans="1:9" s="32" customFormat="1" ht="15" x14ac:dyDescent="0.2">
      <c r="A114" s="39"/>
      <c r="B114" s="29" t="s">
        <v>191</v>
      </c>
      <c r="C114" s="7">
        <v>2</v>
      </c>
      <c r="D114" s="7">
        <v>6</v>
      </c>
      <c r="E114" s="31">
        <f t="shared" si="15"/>
        <v>2.5588536335721597E-4</v>
      </c>
      <c r="F114" s="31">
        <f t="shared" si="16"/>
        <v>1.4074595355383533E-3</v>
      </c>
      <c r="G114" s="11">
        <f t="shared" si="14"/>
        <v>2</v>
      </c>
      <c r="H114" s="25">
        <f t="shared" si="17"/>
        <v>5.1177072671443195E-4</v>
      </c>
      <c r="I114" s="2"/>
    </row>
    <row r="115" spans="1:9" s="32" customFormat="1" ht="15" x14ac:dyDescent="0.2">
      <c r="A115" s="39"/>
      <c r="B115" s="29" t="s">
        <v>27</v>
      </c>
      <c r="C115" s="7">
        <v>17</v>
      </c>
      <c r="D115" s="7">
        <v>22</v>
      </c>
      <c r="E115" s="31">
        <f t="shared" si="15"/>
        <v>2.1750255885363357E-3</v>
      </c>
      <c r="F115" s="31">
        <f t="shared" si="16"/>
        <v>5.1606849636406287E-3</v>
      </c>
      <c r="G115" s="11">
        <f t="shared" si="14"/>
        <v>0.29411764705882354</v>
      </c>
      <c r="H115" s="25">
        <f t="shared" si="17"/>
        <v>6.3971340839303996E-4</v>
      </c>
      <c r="I115" s="2"/>
    </row>
    <row r="116" spans="1:9" s="32" customFormat="1" ht="15" x14ac:dyDescent="0.2">
      <c r="A116" s="39"/>
      <c r="B116" s="29" t="s">
        <v>192</v>
      </c>
      <c r="C116" s="7">
        <v>1</v>
      </c>
      <c r="D116" s="7">
        <v>2</v>
      </c>
      <c r="E116" s="31">
        <f t="shared" si="15"/>
        <v>1.2794268167860799E-4</v>
      </c>
      <c r="F116" s="31">
        <f t="shared" si="16"/>
        <v>4.691531785127844E-4</v>
      </c>
      <c r="G116" s="11">
        <f t="shared" si="14"/>
        <v>1</v>
      </c>
      <c r="H116" s="25">
        <f t="shared" si="17"/>
        <v>1.2794268167860799E-4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98</v>
      </c>
      <c r="D118" s="7">
        <v>158</v>
      </c>
      <c r="E118" s="31">
        <f t="shared" si="15"/>
        <v>1.2538382804503583E-2</v>
      </c>
      <c r="F118" s="31">
        <f t="shared" si="16"/>
        <v>3.7063101102509967E-2</v>
      </c>
      <c r="G118" s="11">
        <f t="shared" si="14"/>
        <v>0.61224489795918369</v>
      </c>
      <c r="H118" s="25">
        <f t="shared" si="17"/>
        <v>7.6765609007164795E-3</v>
      </c>
      <c r="I118" s="2"/>
    </row>
    <row r="119" spans="1:9" s="32" customFormat="1" ht="15" x14ac:dyDescent="0.2">
      <c r="A119" s="39"/>
      <c r="B119" s="29" t="s">
        <v>24</v>
      </c>
      <c r="C119" s="7">
        <v>26</v>
      </c>
      <c r="D119" s="7">
        <v>46</v>
      </c>
      <c r="E119" s="31">
        <f t="shared" si="15"/>
        <v>3.3265097236438077E-3</v>
      </c>
      <c r="F119" s="31">
        <f t="shared" si="16"/>
        <v>1.0790523105794042E-2</v>
      </c>
      <c r="G119" s="11">
        <f t="shared" si="14"/>
        <v>0.76923076923076927</v>
      </c>
      <c r="H119" s="25">
        <f t="shared" si="17"/>
        <v>2.5588536335721598E-3</v>
      </c>
      <c r="I119" s="2"/>
    </row>
    <row r="120" spans="1:9" s="32" customFormat="1" ht="15" x14ac:dyDescent="0.2">
      <c r="A120" s="39"/>
      <c r="B120" s="29" t="s">
        <v>194</v>
      </c>
      <c r="C120" s="7">
        <v>4</v>
      </c>
      <c r="D120" s="7">
        <v>3</v>
      </c>
      <c r="E120" s="31">
        <f t="shared" si="15"/>
        <v>5.1177072671443195E-4</v>
      </c>
      <c r="F120" s="31">
        <f t="shared" si="16"/>
        <v>7.0372976776917663E-4</v>
      </c>
      <c r="G120" s="11">
        <f t="shared" si="14"/>
        <v>-0.25</v>
      </c>
      <c r="H120" s="25">
        <f t="shared" si="17"/>
        <v>-1.2794268167860799E-4</v>
      </c>
      <c r="I120" s="2"/>
    </row>
    <row r="121" spans="1:9" s="32" customFormat="1" ht="15" x14ac:dyDescent="0.2">
      <c r="A121" s="39"/>
      <c r="B121" s="29" t="s">
        <v>25</v>
      </c>
      <c r="C121" s="7">
        <v>13</v>
      </c>
      <c r="D121" s="7">
        <v>7</v>
      </c>
      <c r="E121" s="31">
        <f t="shared" si="15"/>
        <v>1.6632548618219038E-3</v>
      </c>
      <c r="F121" s="31">
        <f t="shared" si="16"/>
        <v>1.6420361247947454E-3</v>
      </c>
      <c r="G121" s="11">
        <f t="shared" si="14"/>
        <v>-0.46153846153846156</v>
      </c>
      <c r="H121" s="25">
        <f t="shared" si="17"/>
        <v>-7.6765609007164797E-4</v>
      </c>
      <c r="I121" s="2"/>
    </row>
    <row r="122" spans="1:9" s="32" customFormat="1" ht="15" x14ac:dyDescent="0.2">
      <c r="A122" s="39"/>
      <c r="B122" s="29" t="s">
        <v>23</v>
      </c>
      <c r="C122" s="7">
        <v>3</v>
      </c>
      <c r="D122" s="7">
        <v>48</v>
      </c>
      <c r="E122" s="31">
        <f t="shared" si="15"/>
        <v>3.8382804503582393E-4</v>
      </c>
      <c r="F122" s="31">
        <f t="shared" si="16"/>
        <v>1.1259676284306826E-2</v>
      </c>
      <c r="G122" s="11">
        <f t="shared" si="14"/>
        <v>15</v>
      </c>
      <c r="H122" s="25">
        <f t="shared" si="17"/>
        <v>5.7574206755373588E-3</v>
      </c>
      <c r="I122" s="2"/>
    </row>
    <row r="123" spans="1:9" s="32" customFormat="1" ht="15" x14ac:dyDescent="0.2">
      <c r="A123" s="39"/>
      <c r="B123" s="29" t="s">
        <v>26</v>
      </c>
      <c r="C123" s="7">
        <v>61</v>
      </c>
      <c r="D123" s="7">
        <v>28</v>
      </c>
      <c r="E123" s="31">
        <f t="shared" si="15"/>
        <v>7.804503582395087E-3</v>
      </c>
      <c r="F123" s="31">
        <f t="shared" si="16"/>
        <v>6.5681444991789817E-3</v>
      </c>
      <c r="G123" s="11">
        <f t="shared" si="14"/>
        <v>-0.54098360655737709</v>
      </c>
      <c r="H123" s="25">
        <f t="shared" si="17"/>
        <v>-4.2221084953940639E-3</v>
      </c>
      <c r="I123" s="2"/>
    </row>
    <row r="124" spans="1:9" s="32" customFormat="1" ht="15" x14ac:dyDescent="0.2">
      <c r="A124" s="39"/>
      <c r="B124" s="29" t="s">
        <v>195</v>
      </c>
      <c r="C124" s="7">
        <v>51</v>
      </c>
      <c r="D124" s="7">
        <v>50</v>
      </c>
      <c r="E124" s="31">
        <f t="shared" si="15"/>
        <v>6.5250767656090071E-3</v>
      </c>
      <c r="F124" s="31">
        <f t="shared" si="16"/>
        <v>1.172882946281961E-2</v>
      </c>
      <c r="G124" s="11">
        <f t="shared" si="14"/>
        <v>-1.9607843137254902E-2</v>
      </c>
      <c r="H124" s="25">
        <f t="shared" si="17"/>
        <v>-1.2794268167860799E-4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45</v>
      </c>
      <c r="D126" s="7">
        <v>44</v>
      </c>
      <c r="E126" s="31">
        <f t="shared" si="15"/>
        <v>5.7574206755373596E-3</v>
      </c>
      <c r="F126" s="31">
        <f t="shared" si="16"/>
        <v>1.0321369927281257E-2</v>
      </c>
      <c r="G126" s="11">
        <f t="shared" si="14"/>
        <v>-2.2222222222222223E-2</v>
      </c>
      <c r="H126" s="25">
        <f t="shared" si="17"/>
        <v>-1.2794268167860799E-4</v>
      </c>
      <c r="I126" s="2"/>
    </row>
    <row r="127" spans="1:9" s="32" customFormat="1" ht="15" x14ac:dyDescent="0.2">
      <c r="A127" s="39"/>
      <c r="B127" s="29" t="s">
        <v>196</v>
      </c>
      <c r="C127" s="7">
        <v>42</v>
      </c>
      <c r="D127" s="7">
        <v>33</v>
      </c>
      <c r="E127" s="31">
        <f t="shared" si="15"/>
        <v>5.3735926305015355E-3</v>
      </c>
      <c r="F127" s="31">
        <f t="shared" si="16"/>
        <v>7.7410274454609426E-3</v>
      </c>
      <c r="G127" s="11">
        <f t="shared" si="14"/>
        <v>-0.21428571428571427</v>
      </c>
      <c r="H127" s="25">
        <f t="shared" si="17"/>
        <v>-1.1514841351074718E-3</v>
      </c>
      <c r="I127" s="2"/>
    </row>
    <row r="128" spans="1:9" s="32" customFormat="1" ht="15" x14ac:dyDescent="0.2">
      <c r="A128" s="39"/>
      <c r="B128" s="29" t="s">
        <v>428</v>
      </c>
      <c r="C128" s="7">
        <v>5</v>
      </c>
      <c r="D128" s="7">
        <v>3</v>
      </c>
      <c r="E128" s="31">
        <f t="shared" si="15"/>
        <v>6.3971340839303996E-4</v>
      </c>
      <c r="F128" s="31">
        <f t="shared" si="16"/>
        <v>7.0372976776917663E-4</v>
      </c>
      <c r="G128" s="11">
        <f t="shared" si="14"/>
        <v>-0.4</v>
      </c>
      <c r="H128" s="25">
        <f t="shared" si="17"/>
        <v>-2.5588536335721597E-4</v>
      </c>
      <c r="I128" s="2"/>
    </row>
    <row r="129" spans="1:9" s="32" customFormat="1" ht="15" x14ac:dyDescent="0.2">
      <c r="A129" s="39"/>
      <c r="B129" s="29" t="s">
        <v>429</v>
      </c>
      <c r="C129" s="7">
        <v>4733</v>
      </c>
      <c r="D129" s="7">
        <v>1004</v>
      </c>
      <c r="E129" s="31">
        <f t="shared" si="15"/>
        <v>0.60555271238485153</v>
      </c>
      <c r="F129" s="31">
        <f t="shared" si="16"/>
        <v>0.23551489561341779</v>
      </c>
      <c r="G129" s="11">
        <f t="shared" si="14"/>
        <v>-0.78787238537925208</v>
      </c>
      <c r="H129" s="25">
        <f t="shared" si="17"/>
        <v>-0.47709825997952915</v>
      </c>
      <c r="I129" s="2"/>
    </row>
    <row r="130" spans="1:9" s="32" customFormat="1" ht="15" x14ac:dyDescent="0.2">
      <c r="A130" s="39"/>
      <c r="B130" s="29" t="s">
        <v>197</v>
      </c>
      <c r="C130" s="7">
        <v>106</v>
      </c>
      <c r="D130" s="7">
        <v>48</v>
      </c>
      <c r="E130" s="31">
        <f t="shared" si="15"/>
        <v>1.3561924257932446E-2</v>
      </c>
      <c r="F130" s="31">
        <f t="shared" si="16"/>
        <v>1.1259676284306826E-2</v>
      </c>
      <c r="G130" s="11">
        <f t="shared" si="14"/>
        <v>-0.54716981132075471</v>
      </c>
      <c r="H130" s="25">
        <f t="shared" si="17"/>
        <v>-7.4206755373592628E-3</v>
      </c>
      <c r="I130" s="2"/>
    </row>
    <row r="131" spans="1:9" s="32" customFormat="1" ht="15" x14ac:dyDescent="0.2">
      <c r="A131" s="39"/>
      <c r="B131" s="29" t="s">
        <v>198</v>
      </c>
      <c r="C131" s="7">
        <v>16</v>
      </c>
      <c r="D131" s="7">
        <v>21</v>
      </c>
      <c r="E131" s="31">
        <f t="shared" si="15"/>
        <v>2.0470829068577278E-3</v>
      </c>
      <c r="F131" s="31">
        <f t="shared" si="16"/>
        <v>4.9261083743842365E-3</v>
      </c>
      <c r="G131" s="11">
        <f t="shared" si="14"/>
        <v>0.3125</v>
      </c>
      <c r="H131" s="25">
        <f t="shared" si="17"/>
        <v>6.3971340839303996E-4</v>
      </c>
      <c r="I131" s="2"/>
    </row>
    <row r="132" spans="1:9" s="32" customFormat="1" ht="15" x14ac:dyDescent="0.2">
      <c r="A132" s="39"/>
      <c r="B132" s="29" t="s">
        <v>28</v>
      </c>
      <c r="C132" s="7">
        <v>13</v>
      </c>
      <c r="D132" s="7">
        <v>15</v>
      </c>
      <c r="E132" s="31">
        <f t="shared" si="15"/>
        <v>1.6632548618219038E-3</v>
      </c>
      <c r="F132" s="31">
        <f t="shared" si="16"/>
        <v>3.518648838845883E-3</v>
      </c>
      <c r="G132" s="11">
        <f t="shared" si="14"/>
        <v>0.15384615384615385</v>
      </c>
      <c r="H132" s="25">
        <f t="shared" si="17"/>
        <v>2.5588536335721597E-4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1</v>
      </c>
      <c r="E133" s="31">
        <f t="shared" si="15"/>
        <v>1.2794268167860799E-4</v>
      </c>
      <c r="F133" s="31">
        <f t="shared" si="16"/>
        <v>2.345765892563922E-4</v>
      </c>
      <c r="G133" s="11">
        <f t="shared" si="14"/>
        <v>0</v>
      </c>
      <c r="H133" s="25">
        <f t="shared" si="17"/>
        <v>0</v>
      </c>
      <c r="I133" s="2"/>
    </row>
    <row r="134" spans="1:9" s="32" customFormat="1" ht="15" x14ac:dyDescent="0.2">
      <c r="A134" s="39"/>
      <c r="B134" s="29" t="s">
        <v>524</v>
      </c>
      <c r="C134" s="7">
        <v>5</v>
      </c>
      <c r="D134" s="7">
        <v>3</v>
      </c>
      <c r="E134" s="31">
        <f t="shared" ref="E134" si="36">+IF(C134=0,"",C134/C$74)</f>
        <v>6.3971340839303996E-4</v>
      </c>
      <c r="F134" s="31">
        <f t="shared" ref="F134" si="37">+IF(D134=0,"",D134/D$74)</f>
        <v>7.0372976776917663E-4</v>
      </c>
      <c r="G134" s="11">
        <f t="shared" si="14"/>
        <v>-0.4</v>
      </c>
      <c r="H134" s="25">
        <f t="shared" ref="H134" si="38">+IF(OR(AND(E134=""),(G134="")),"",E134*G134)</f>
        <v>-2.5588536335721597E-4</v>
      </c>
      <c r="I134" s="2"/>
    </row>
    <row r="135" spans="1:9" s="32" customFormat="1" ht="15" x14ac:dyDescent="0.2">
      <c r="A135" s="39"/>
      <c r="B135" s="29" t="s">
        <v>30</v>
      </c>
      <c r="C135" s="7">
        <v>36</v>
      </c>
      <c r="D135" s="7">
        <v>47</v>
      </c>
      <c r="E135" s="31">
        <f t="shared" si="15"/>
        <v>4.6059365404298872E-3</v>
      </c>
      <c r="F135" s="31">
        <f t="shared" si="16"/>
        <v>1.1025099695050434E-2</v>
      </c>
      <c r="G135" s="11">
        <f t="shared" si="14"/>
        <v>0.30555555555555558</v>
      </c>
      <c r="H135" s="25">
        <f t="shared" si="17"/>
        <v>1.4073694984646878E-3</v>
      </c>
      <c r="I135" s="2"/>
    </row>
    <row r="136" spans="1:9" s="32" customFormat="1" ht="15" x14ac:dyDescent="0.2">
      <c r="A136" s="39"/>
      <c r="B136" s="29" t="s">
        <v>29</v>
      </c>
      <c r="C136" s="7">
        <v>2</v>
      </c>
      <c r="D136" s="7">
        <v>2</v>
      </c>
      <c r="E136" s="31">
        <f t="shared" si="15"/>
        <v>2.5588536335721597E-4</v>
      </c>
      <c r="F136" s="31">
        <f t="shared" si="16"/>
        <v>4.691531785127844E-4</v>
      </c>
      <c r="G136" s="11">
        <f t="shared" si="14"/>
        <v>0</v>
      </c>
      <c r="H136" s="25">
        <f t="shared" si="17"/>
        <v>0</v>
      </c>
      <c r="I136" s="2"/>
    </row>
    <row r="137" spans="1:9" s="32" customFormat="1" ht="15" x14ac:dyDescent="0.2">
      <c r="A137" s="39"/>
      <c r="B137" s="29" t="s">
        <v>199</v>
      </c>
      <c r="C137" s="7">
        <v>10</v>
      </c>
      <c r="D137" s="7">
        <v>10</v>
      </c>
      <c r="E137" s="31">
        <f t="shared" si="15"/>
        <v>1.2794268167860799E-3</v>
      </c>
      <c r="F137" s="31">
        <f t="shared" si="16"/>
        <v>2.3457658925639222E-3</v>
      </c>
      <c r="G137" s="11">
        <f t="shared" si="14"/>
        <v>0</v>
      </c>
      <c r="H137" s="25">
        <f t="shared" si="17"/>
        <v>0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1</v>
      </c>
      <c r="E138" s="31" t="str">
        <f t="shared" si="15"/>
        <v/>
      </c>
      <c r="F138" s="31">
        <f t="shared" si="16"/>
        <v>2.345765892563922E-4</v>
      </c>
      <c r="G138" s="11">
        <f t="shared" si="14"/>
        <v>1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4</v>
      </c>
      <c r="D139" s="7">
        <v>2</v>
      </c>
      <c r="E139" s="31">
        <f t="shared" si="15"/>
        <v>5.1177072671443195E-4</v>
      </c>
      <c r="F139" s="31">
        <f t="shared" si="16"/>
        <v>4.691531785127844E-4</v>
      </c>
      <c r="G139" s="11">
        <f t="shared" ref="G139:G163" si="39">+IF(AND(C139=0,D139=0)," ",IF(C139=0,1,IF(D139=0,-1,(D139-C139)/C139)))</f>
        <v>-0.5</v>
      </c>
      <c r="H139" s="25">
        <f t="shared" si="17"/>
        <v>-2.5588536335721597E-4</v>
      </c>
      <c r="I139" s="2"/>
    </row>
    <row r="140" spans="1:9" s="32" customFormat="1" ht="15" x14ac:dyDescent="0.2">
      <c r="A140" s="39"/>
      <c r="B140" s="29" t="s">
        <v>202</v>
      </c>
      <c r="C140" s="7">
        <v>14</v>
      </c>
      <c r="D140" s="7">
        <v>12</v>
      </c>
      <c r="E140" s="31">
        <f t="shared" si="15"/>
        <v>1.7911975435005118E-3</v>
      </c>
      <c r="F140" s="31">
        <f t="shared" si="16"/>
        <v>2.8149190710767065E-3</v>
      </c>
      <c r="G140" s="11">
        <f t="shared" si="39"/>
        <v>-0.14285714285714285</v>
      </c>
      <c r="H140" s="25">
        <f t="shared" si="17"/>
        <v>-2.5588536335721597E-4</v>
      </c>
      <c r="I140" s="2"/>
    </row>
    <row r="141" spans="1:9" s="32" customFormat="1" ht="15" x14ac:dyDescent="0.2">
      <c r="A141" s="39"/>
      <c r="B141" s="29" t="s">
        <v>430</v>
      </c>
      <c r="C141" s="7">
        <v>15</v>
      </c>
      <c r="D141" s="7">
        <v>14</v>
      </c>
      <c r="E141" s="31">
        <f t="shared" si="15"/>
        <v>1.9191402251791197E-3</v>
      </c>
      <c r="F141" s="31">
        <f t="shared" si="16"/>
        <v>3.2840722495894909E-3</v>
      </c>
      <c r="G141" s="11">
        <f t="shared" si="39"/>
        <v>-6.6666666666666666E-2</v>
      </c>
      <c r="H141" s="25">
        <f t="shared" si="17"/>
        <v>-1.2794268167860799E-4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4</v>
      </c>
      <c r="D143" s="7">
        <v>1</v>
      </c>
      <c r="E143" s="31">
        <f t="shared" si="15"/>
        <v>5.1177072671443195E-4</v>
      </c>
      <c r="F143" s="31">
        <f t="shared" si="16"/>
        <v>2.345765892563922E-4</v>
      </c>
      <c r="G143" s="11">
        <f t="shared" si="39"/>
        <v>-0.75</v>
      </c>
      <c r="H143" s="25">
        <f t="shared" si="17"/>
        <v>-3.8382804503582393E-4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5</v>
      </c>
      <c r="D145" s="7">
        <v>8</v>
      </c>
      <c r="E145" s="31">
        <f t="shared" si="15"/>
        <v>6.3971340839303996E-4</v>
      </c>
      <c r="F145" s="31">
        <f t="shared" si="16"/>
        <v>1.8766127140511376E-3</v>
      </c>
      <c r="G145" s="11">
        <f t="shared" si="39"/>
        <v>0.6</v>
      </c>
      <c r="H145" s="25">
        <f t="shared" si="17"/>
        <v>3.8382804503582399E-4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11</v>
      </c>
      <c r="D149" s="7">
        <v>5</v>
      </c>
      <c r="E149" s="31">
        <f t="shared" ref="E149:E158" si="46">+IF(C149=0,"",C149/C$74)</f>
        <v>1.4073694984646878E-3</v>
      </c>
      <c r="F149" s="31">
        <f t="shared" ref="F149:F158" si="47">+IF(D149=0,"",D149/D$74)</f>
        <v>1.1728829462819611E-3</v>
      </c>
      <c r="G149" s="11">
        <f t="shared" si="39"/>
        <v>-0.54545454545454541</v>
      </c>
      <c r="H149" s="25">
        <f t="shared" ref="H149:H158" si="48">+IF(OR(AND(E149=""),(G149="")),"",E149*G149)</f>
        <v>-7.6765609007164786E-4</v>
      </c>
      <c r="I149" s="2"/>
    </row>
    <row r="150" spans="1:9" s="32" customFormat="1" ht="15" x14ac:dyDescent="0.2">
      <c r="A150" s="39"/>
      <c r="B150" s="29" t="s">
        <v>34</v>
      </c>
      <c r="C150" s="7">
        <v>27</v>
      </c>
      <c r="D150" s="7">
        <v>10</v>
      </c>
      <c r="E150" s="31">
        <f t="shared" si="46"/>
        <v>3.4544524053224156E-3</v>
      </c>
      <c r="F150" s="31">
        <f t="shared" si="47"/>
        <v>2.3457658925639222E-3</v>
      </c>
      <c r="G150" s="11">
        <f t="shared" si="39"/>
        <v>-0.62962962962962965</v>
      </c>
      <c r="H150" s="25">
        <f t="shared" si="48"/>
        <v>-2.1750255885363357E-3</v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2</v>
      </c>
      <c r="E151" s="31">
        <f t="shared" si="46"/>
        <v>1.2794268167860799E-4</v>
      </c>
      <c r="F151" s="31">
        <f t="shared" si="47"/>
        <v>4.691531785127844E-4</v>
      </c>
      <c r="G151" s="11">
        <f t="shared" si="39"/>
        <v>1</v>
      </c>
      <c r="H151" s="25">
        <f t="shared" si="48"/>
        <v>1.2794268167860799E-4</v>
      </c>
      <c r="I151" s="2"/>
    </row>
    <row r="152" spans="1:9" s="32" customFormat="1" ht="15" x14ac:dyDescent="0.2">
      <c r="A152" s="39"/>
      <c r="B152" s="29" t="s">
        <v>206</v>
      </c>
      <c r="C152" s="7">
        <v>12</v>
      </c>
      <c r="D152" s="7">
        <v>21</v>
      </c>
      <c r="E152" s="31">
        <f t="shared" si="46"/>
        <v>1.5353121801432957E-3</v>
      </c>
      <c r="F152" s="31">
        <f t="shared" si="47"/>
        <v>4.9261083743842365E-3</v>
      </c>
      <c r="G152" s="11">
        <f t="shared" si="39"/>
        <v>0.75</v>
      </c>
      <c r="H152" s="25">
        <f t="shared" si="48"/>
        <v>1.1514841351074718E-3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13</v>
      </c>
      <c r="D154" s="7">
        <v>1</v>
      </c>
      <c r="E154" s="31">
        <f t="shared" si="46"/>
        <v>1.6632548618219038E-3</v>
      </c>
      <c r="F154" s="31">
        <f t="shared" si="47"/>
        <v>2.345765892563922E-4</v>
      </c>
      <c r="G154" s="11">
        <f t="shared" si="39"/>
        <v>-0.92307692307692313</v>
      </c>
      <c r="H154" s="25">
        <f t="shared" si="48"/>
        <v>-1.5353121801432959E-3</v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5</v>
      </c>
      <c r="E155" s="31" t="str">
        <f t="shared" si="46"/>
        <v/>
      </c>
      <c r="F155" s="31">
        <f t="shared" si="47"/>
        <v>1.1728829462819611E-3</v>
      </c>
      <c r="G155" s="11">
        <f t="shared" si="39"/>
        <v>1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33</v>
      </c>
      <c r="D156" s="7">
        <v>1</v>
      </c>
      <c r="E156" s="31">
        <f t="shared" si="46"/>
        <v>4.222108495394063E-3</v>
      </c>
      <c r="F156" s="31">
        <f t="shared" si="47"/>
        <v>2.345765892563922E-4</v>
      </c>
      <c r="G156" s="11">
        <f t="shared" si="39"/>
        <v>-0.96969696969696972</v>
      </c>
      <c r="H156" s="25">
        <f t="shared" si="48"/>
        <v>-4.0941658137154556E-3</v>
      </c>
      <c r="I156" s="2"/>
    </row>
    <row r="157" spans="1:9" s="32" customFormat="1" ht="15" x14ac:dyDescent="0.2">
      <c r="A157" s="39"/>
      <c r="B157" s="29" t="s">
        <v>37</v>
      </c>
      <c r="C157" s="7">
        <v>1</v>
      </c>
      <c r="D157" s="7">
        <v>1</v>
      </c>
      <c r="E157" s="31">
        <f t="shared" si="46"/>
        <v>1.2794268167860799E-4</v>
      </c>
      <c r="F157" s="31">
        <f t="shared" si="47"/>
        <v>2.345765892563922E-4</v>
      </c>
      <c r="G157" s="11">
        <f t="shared" si="39"/>
        <v>0</v>
      </c>
      <c r="H157" s="25">
        <f t="shared" si="48"/>
        <v>0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155</v>
      </c>
      <c r="D160" s="7">
        <v>178</v>
      </c>
      <c r="E160" s="31">
        <f t="shared" ref="E160:E163" si="57">+IF(C160=0,"",C160/C$74)</f>
        <v>1.9831115660184237E-2</v>
      </c>
      <c r="F160" s="31">
        <f t="shared" ref="F160:F163" si="58">+IF(D160=0,"",D160/D$74)</f>
        <v>4.175463288763781E-2</v>
      </c>
      <c r="G160" s="11">
        <f t="shared" si="39"/>
        <v>0.14838709677419354</v>
      </c>
      <c r="H160" s="25">
        <f t="shared" ref="H160:H163" si="59">+IF(OR(AND(E160=""),(G160="")),"",E160*G160)</f>
        <v>2.9426816786079836E-3</v>
      </c>
      <c r="I160" s="2"/>
    </row>
    <row r="161" spans="1:9" s="32" customFormat="1" ht="30" x14ac:dyDescent="0.2">
      <c r="A161" s="39"/>
      <c r="B161" s="29" t="s">
        <v>544</v>
      </c>
      <c r="C161" s="7">
        <v>2</v>
      </c>
      <c r="D161" s="7">
        <v>10</v>
      </c>
      <c r="E161" s="31">
        <f t="shared" si="57"/>
        <v>2.5588536335721597E-4</v>
      </c>
      <c r="F161" s="31">
        <f t="shared" si="58"/>
        <v>2.3457658925639222E-3</v>
      </c>
      <c r="G161" s="11">
        <f t="shared" si="39"/>
        <v>4</v>
      </c>
      <c r="H161" s="25">
        <f t="shared" si="59"/>
        <v>1.0235414534288639E-3</v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6</v>
      </c>
      <c r="E162" s="31">
        <f t="shared" si="57"/>
        <v>1.2794268167860799E-4</v>
      </c>
      <c r="F162" s="31">
        <f t="shared" si="58"/>
        <v>1.4074595355383533E-3</v>
      </c>
      <c r="G162" s="11">
        <f t="shared" si="39"/>
        <v>5</v>
      </c>
      <c r="H162" s="25">
        <f t="shared" si="59"/>
        <v>6.3971340839303996E-4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8"/>
      <c r="D164" s="8"/>
    </row>
    <row r="165" spans="1:9" x14ac:dyDescent="0.2">
      <c r="B165" s="2"/>
      <c r="C165" s="8"/>
      <c r="D165" s="8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6981</v>
      </c>
      <c r="D169" s="52">
        <f>SUM(D170:D339)</f>
        <v>6824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-2.2489614668385619E-2</v>
      </c>
      <c r="H169" s="54">
        <f>+IF(OR(AND(E169=""),(G169="")),"",E169*G169)</f>
        <v>-2.2489614668385619E-2</v>
      </c>
    </row>
    <row r="170" spans="1:9" s="32" customFormat="1" ht="15" x14ac:dyDescent="0.2">
      <c r="A170" s="39"/>
      <c r="B170" s="41" t="s">
        <v>432</v>
      </c>
      <c r="C170" s="7">
        <v>84</v>
      </c>
      <c r="D170" s="7">
        <v>145</v>
      </c>
      <c r="E170" s="31">
        <f t="shared" si="60"/>
        <v>1.2032660077352814E-2</v>
      </c>
      <c r="F170" s="31">
        <f t="shared" si="61"/>
        <v>2.1248534583821806E-2</v>
      </c>
      <c r="G170" s="11">
        <f t="shared" ref="G170:G236" si="62">+IF(AND(C170=0,D170=0)," ",IF(C170=0,1,IF(D170=0,-1,(D170-C170)/C170)))</f>
        <v>0.72619047619047616</v>
      </c>
      <c r="H170" s="25">
        <f>+IF(OR(AND(E170=""),(G170="")),"",E170*G170)</f>
        <v>8.7380031514109717E-3</v>
      </c>
      <c r="I170" s="2"/>
    </row>
    <row r="171" spans="1:9" s="32" customFormat="1" ht="15" x14ac:dyDescent="0.2">
      <c r="A171" s="39"/>
      <c r="B171" s="41" t="s">
        <v>569</v>
      </c>
      <c r="C171" s="7">
        <v>55</v>
      </c>
      <c r="D171" s="7">
        <v>11</v>
      </c>
      <c r="E171" s="31">
        <f t="shared" si="60"/>
        <v>7.8785274316000575E-3</v>
      </c>
      <c r="F171" s="31">
        <f t="shared" si="61"/>
        <v>1.611957796014068E-3</v>
      </c>
      <c r="G171" s="11">
        <f t="shared" si="62"/>
        <v>-0.8</v>
      </c>
      <c r="H171" s="25">
        <f t="shared" ref="H171:H244" si="63">+IF(OR(AND(E171=""),(G171="")),"",E171*G171)</f>
        <v>-6.3028219452800462E-3</v>
      </c>
      <c r="I171" s="2"/>
    </row>
    <row r="172" spans="1:9" s="32" customFormat="1" ht="30" x14ac:dyDescent="0.2">
      <c r="A172" s="39"/>
      <c r="B172" s="41" t="s">
        <v>433</v>
      </c>
      <c r="C172" s="7">
        <v>42</v>
      </c>
      <c r="D172" s="7">
        <v>61</v>
      </c>
      <c r="E172" s="31">
        <f t="shared" si="60"/>
        <v>6.016330038676407E-3</v>
      </c>
      <c r="F172" s="31">
        <f t="shared" si="61"/>
        <v>8.9390386869871042E-3</v>
      </c>
      <c r="G172" s="11">
        <f t="shared" si="62"/>
        <v>0.45238095238095238</v>
      </c>
      <c r="H172" s="25">
        <f t="shared" si="63"/>
        <v>2.7216731127345651E-3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2</v>
      </c>
      <c r="E173" s="31" t="str">
        <f t="shared" si="60"/>
        <v/>
      </c>
      <c r="F173" s="31">
        <f t="shared" si="61"/>
        <v>2.9308323563892143E-4</v>
      </c>
      <c r="G173" s="11">
        <f t="shared" si="62"/>
        <v>1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140</v>
      </c>
      <c r="D174" s="7">
        <v>176</v>
      </c>
      <c r="E174" s="31">
        <f t="shared" si="60"/>
        <v>2.0054433462254693E-2</v>
      </c>
      <c r="F174" s="31">
        <f t="shared" si="61"/>
        <v>2.5791324736225089E-2</v>
      </c>
      <c r="G174" s="11">
        <f t="shared" si="62"/>
        <v>0.25714285714285712</v>
      </c>
      <c r="H174" s="25">
        <f t="shared" si="63"/>
        <v>5.1568543188654919E-3</v>
      </c>
      <c r="I174" s="2"/>
    </row>
    <row r="175" spans="1:9" s="32" customFormat="1" ht="15" x14ac:dyDescent="0.2">
      <c r="A175" s="39"/>
      <c r="B175" s="41" t="s">
        <v>42</v>
      </c>
      <c r="C175" s="7">
        <v>496</v>
      </c>
      <c r="D175" s="7">
        <v>342</v>
      </c>
      <c r="E175" s="31">
        <f t="shared" si="60"/>
        <v>7.104999283770233E-2</v>
      </c>
      <c r="F175" s="31">
        <f t="shared" si="61"/>
        <v>5.0117233294255568E-2</v>
      </c>
      <c r="G175" s="11">
        <f t="shared" si="62"/>
        <v>-0.31048387096774194</v>
      </c>
      <c r="H175" s="25">
        <f t="shared" si="63"/>
        <v>-2.205987680848016E-2</v>
      </c>
      <c r="I175" s="2"/>
    </row>
    <row r="176" spans="1:9" s="32" customFormat="1" ht="15" x14ac:dyDescent="0.2">
      <c r="A176" s="39"/>
      <c r="B176" s="41" t="s">
        <v>571</v>
      </c>
      <c r="C176" s="7">
        <v>7</v>
      </c>
      <c r="D176" s="7">
        <v>21</v>
      </c>
      <c r="E176" s="31">
        <f t="shared" si="60"/>
        <v>1.0027216731127346E-3</v>
      </c>
      <c r="F176" s="31">
        <f t="shared" si="61"/>
        <v>3.0773739742086751E-3</v>
      </c>
      <c r="G176" s="11">
        <f t="shared" si="62"/>
        <v>2</v>
      </c>
      <c r="H176" s="25">
        <f t="shared" si="63"/>
        <v>2.0054433462254693E-3</v>
      </c>
      <c r="I176" s="2"/>
    </row>
    <row r="177" spans="1:9" s="32" customFormat="1" ht="15" x14ac:dyDescent="0.2">
      <c r="A177" s="39"/>
      <c r="B177" s="41" t="s">
        <v>572</v>
      </c>
      <c r="C177" s="7">
        <v>110</v>
      </c>
      <c r="D177" s="7">
        <v>55</v>
      </c>
      <c r="E177" s="31">
        <f t="shared" si="60"/>
        <v>1.5757054863200115E-2</v>
      </c>
      <c r="F177" s="31">
        <f t="shared" si="61"/>
        <v>8.0597889800703391E-3</v>
      </c>
      <c r="G177" s="11">
        <f t="shared" si="62"/>
        <v>-0.5</v>
      </c>
      <c r="H177" s="25">
        <f t="shared" si="63"/>
        <v>-7.8785274316000575E-3</v>
      </c>
      <c r="I177" s="2"/>
    </row>
    <row r="178" spans="1:9" s="32" customFormat="1" ht="15" x14ac:dyDescent="0.2">
      <c r="A178" s="39"/>
      <c r="B178" s="41" t="s">
        <v>573</v>
      </c>
      <c r="C178" s="7">
        <v>35</v>
      </c>
      <c r="D178" s="7">
        <v>114</v>
      </c>
      <c r="E178" s="31">
        <f t="shared" si="60"/>
        <v>5.0136083655636732E-3</v>
      </c>
      <c r="F178" s="31">
        <f t="shared" si="61"/>
        <v>1.6705744431418524E-2</v>
      </c>
      <c r="G178" s="11">
        <f t="shared" si="62"/>
        <v>2.2571428571428571</v>
      </c>
      <c r="H178" s="25">
        <f t="shared" si="63"/>
        <v>1.1316430310843719E-2</v>
      </c>
      <c r="I178" s="2"/>
    </row>
    <row r="179" spans="1:9" s="32" customFormat="1" ht="15" x14ac:dyDescent="0.2">
      <c r="A179" s="39"/>
      <c r="B179" s="41" t="s">
        <v>40</v>
      </c>
      <c r="C179" s="7">
        <v>1</v>
      </c>
      <c r="D179" s="7">
        <v>0</v>
      </c>
      <c r="E179" s="31">
        <f t="shared" si="60"/>
        <v>1.4324595330181923E-4</v>
      </c>
      <c r="F179" s="31" t="str">
        <f t="shared" si="61"/>
        <v/>
      </c>
      <c r="G179" s="11">
        <f t="shared" si="62"/>
        <v>-1</v>
      </c>
      <c r="H179" s="25">
        <f t="shared" si="63"/>
        <v>-1.4324595330181923E-4</v>
      </c>
      <c r="I179" s="2"/>
    </row>
    <row r="180" spans="1:9" s="32" customFormat="1" ht="15" x14ac:dyDescent="0.2">
      <c r="A180" s="39"/>
      <c r="B180" s="41" t="s">
        <v>208</v>
      </c>
      <c r="C180" s="7">
        <v>4</v>
      </c>
      <c r="D180" s="7">
        <v>0</v>
      </c>
      <c r="E180" s="31">
        <f t="shared" si="60"/>
        <v>5.7298381320727691E-4</v>
      </c>
      <c r="F180" s="31" t="str">
        <f t="shared" si="61"/>
        <v/>
      </c>
      <c r="G180" s="11">
        <f t="shared" si="62"/>
        <v>-1</v>
      </c>
      <c r="H180" s="25">
        <f t="shared" si="63"/>
        <v>-5.7298381320727691E-4</v>
      </c>
      <c r="I180" s="2"/>
    </row>
    <row r="181" spans="1:9" s="32" customFormat="1" ht="15" x14ac:dyDescent="0.2">
      <c r="A181" s="39"/>
      <c r="B181" s="41" t="s">
        <v>45</v>
      </c>
      <c r="C181" s="7">
        <v>36</v>
      </c>
      <c r="D181" s="7">
        <v>21</v>
      </c>
      <c r="E181" s="31">
        <f t="shared" si="60"/>
        <v>5.1568543188654919E-3</v>
      </c>
      <c r="F181" s="31">
        <f t="shared" si="61"/>
        <v>3.0773739742086751E-3</v>
      </c>
      <c r="G181" s="11">
        <f t="shared" si="62"/>
        <v>-0.41666666666666669</v>
      </c>
      <c r="H181" s="25">
        <f t="shared" si="63"/>
        <v>-2.1486892995272885E-3</v>
      </c>
      <c r="I181" s="2"/>
    </row>
    <row r="182" spans="1:9" s="32" customFormat="1" ht="15" x14ac:dyDescent="0.2">
      <c r="A182" s="39"/>
      <c r="B182" s="41" t="s">
        <v>43</v>
      </c>
      <c r="C182" s="7">
        <v>25</v>
      </c>
      <c r="D182" s="7">
        <v>39</v>
      </c>
      <c r="E182" s="31">
        <f t="shared" si="60"/>
        <v>3.5811488325454806E-3</v>
      </c>
      <c r="F182" s="31">
        <f t="shared" si="61"/>
        <v>5.7151230949589685E-3</v>
      </c>
      <c r="G182" s="11">
        <f t="shared" si="62"/>
        <v>0.56000000000000005</v>
      </c>
      <c r="H182" s="25">
        <f t="shared" si="63"/>
        <v>2.0054433462254693E-3</v>
      </c>
      <c r="I182" s="2"/>
    </row>
    <row r="183" spans="1:9" s="32" customFormat="1" ht="15" x14ac:dyDescent="0.2">
      <c r="A183" s="39"/>
      <c r="B183" s="41" t="s">
        <v>517</v>
      </c>
      <c r="C183" s="7">
        <v>44</v>
      </c>
      <c r="D183" s="7">
        <v>34</v>
      </c>
      <c r="E183" s="31">
        <f t="shared" ref="E183" si="64">+IF(C183=0,"",C183/C$169)</f>
        <v>6.3028219452800462E-3</v>
      </c>
      <c r="F183" s="31">
        <f t="shared" ref="F183" si="65">+IF(D183=0,"",D183/D$169)</f>
        <v>4.9824150058616649E-3</v>
      </c>
      <c r="G183" s="11">
        <f t="shared" si="62"/>
        <v>-0.22727272727272727</v>
      </c>
      <c r="H183" s="25">
        <f t="shared" ref="H183" si="66">+IF(OR(AND(E183=""),(G183="")),"",E183*G183)</f>
        <v>-1.4324595330181924E-3</v>
      </c>
      <c r="I183" s="2"/>
    </row>
    <row r="184" spans="1:9" s="32" customFormat="1" ht="15" x14ac:dyDescent="0.2">
      <c r="A184" s="39"/>
      <c r="B184" s="41" t="s">
        <v>435</v>
      </c>
      <c r="C184" s="7">
        <v>129</v>
      </c>
      <c r="D184" s="7">
        <v>83</v>
      </c>
      <c r="E184" s="31">
        <f t="shared" ref="E184:F187" si="67">+IF(C184=0,"",C184/C$169)</f>
        <v>1.8478727975934681E-2</v>
      </c>
      <c r="F184" s="31">
        <f t="shared" si="67"/>
        <v>1.216295427901524E-2</v>
      </c>
      <c r="G184" s="11">
        <f t="shared" si="62"/>
        <v>-0.35658914728682173</v>
      </c>
      <c r="H184" s="25">
        <f t="shared" si="63"/>
        <v>-6.5893138518836854E-3</v>
      </c>
      <c r="I184" s="2"/>
    </row>
    <row r="185" spans="1:9" s="32" customFormat="1" ht="15" x14ac:dyDescent="0.2">
      <c r="A185" s="39"/>
      <c r="B185" s="41" t="s">
        <v>574</v>
      </c>
      <c r="C185" s="7">
        <v>171</v>
      </c>
      <c r="D185" s="7">
        <v>70</v>
      </c>
      <c r="E185" s="31">
        <f t="shared" si="67"/>
        <v>2.4495058014611087E-2</v>
      </c>
      <c r="F185" s="31">
        <f t="shared" si="67"/>
        <v>1.0257913247362251E-2</v>
      </c>
      <c r="G185" s="11">
        <f t="shared" si="62"/>
        <v>-0.59064327485380119</v>
      </c>
      <c r="H185" s="25">
        <f t="shared" si="63"/>
        <v>-1.4467841283483742E-2</v>
      </c>
      <c r="I185" s="2"/>
    </row>
    <row r="186" spans="1:9" s="32" customFormat="1" ht="15" x14ac:dyDescent="0.2">
      <c r="A186" s="39"/>
      <c r="B186" s="41" t="s">
        <v>41</v>
      </c>
      <c r="C186" s="7">
        <v>26</v>
      </c>
      <c r="D186" s="7">
        <v>15</v>
      </c>
      <c r="E186" s="31">
        <f t="shared" si="67"/>
        <v>3.7243947858472998E-3</v>
      </c>
      <c r="F186" s="31">
        <f t="shared" si="67"/>
        <v>2.1981242672919109E-3</v>
      </c>
      <c r="G186" s="11">
        <f t="shared" si="62"/>
        <v>-0.42307692307692307</v>
      </c>
      <c r="H186" s="25">
        <f t="shared" si="63"/>
        <v>-1.5757054863200113E-3</v>
      </c>
      <c r="I186" s="2"/>
    </row>
    <row r="187" spans="1:9" s="32" customFormat="1" ht="15" x14ac:dyDescent="0.2">
      <c r="A187" s="39"/>
      <c r="B187" s="41" t="s">
        <v>44</v>
      </c>
      <c r="C187" s="7">
        <v>7</v>
      </c>
      <c r="D187" s="7">
        <v>2</v>
      </c>
      <c r="E187" s="31">
        <f t="shared" si="67"/>
        <v>1.0027216731127346E-3</v>
      </c>
      <c r="F187" s="31">
        <f t="shared" si="67"/>
        <v>2.9308323563892143E-4</v>
      </c>
      <c r="G187" s="11">
        <f t="shared" si="62"/>
        <v>-0.7142857142857143</v>
      </c>
      <c r="H187" s="25">
        <f t="shared" si="63"/>
        <v>-7.1622976650909619E-4</v>
      </c>
      <c r="I187" s="2"/>
    </row>
    <row r="188" spans="1:9" s="32" customFormat="1" ht="15" x14ac:dyDescent="0.2">
      <c r="A188" s="39"/>
      <c r="B188" s="42" t="s">
        <v>518</v>
      </c>
      <c r="C188" s="7">
        <v>8</v>
      </c>
      <c r="D188" s="7">
        <v>12</v>
      </c>
      <c r="E188" s="31">
        <f t="shared" ref="E188:E189" si="68">+IF(C188=0,"",C188/C$169)</f>
        <v>1.1459676264145538E-3</v>
      </c>
      <c r="F188" s="31">
        <f t="shared" ref="F188:F189" si="69">+IF(D188=0,"",D188/D$169)</f>
        <v>1.7584994138335288E-3</v>
      </c>
      <c r="G188" s="11">
        <f t="shared" si="62"/>
        <v>0.5</v>
      </c>
      <c r="H188" s="25">
        <f t="shared" ref="H188:H189" si="70">+IF(OR(AND(E188=""),(G188="")),"",E188*G188)</f>
        <v>5.7298381320727691E-4</v>
      </c>
      <c r="I188" s="2"/>
    </row>
    <row r="189" spans="1:9" s="32" customFormat="1" ht="15" x14ac:dyDescent="0.2">
      <c r="A189" s="39"/>
      <c r="B189" s="42" t="s">
        <v>519</v>
      </c>
      <c r="C189" s="7">
        <v>10</v>
      </c>
      <c r="D189" s="7">
        <v>7</v>
      </c>
      <c r="E189" s="31">
        <f t="shared" si="68"/>
        <v>1.4324595330181922E-3</v>
      </c>
      <c r="F189" s="31">
        <f t="shared" si="69"/>
        <v>1.0257913247362252E-3</v>
      </c>
      <c r="G189" s="11">
        <f t="shared" si="62"/>
        <v>-0.3</v>
      </c>
      <c r="H189" s="25">
        <f t="shared" si="70"/>
        <v>-4.2973785990545763E-4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1</v>
      </c>
      <c r="E190" s="31" t="str">
        <f t="shared" ref="E190" si="71">+IF(C190=0,"",C190/C$169)</f>
        <v/>
      </c>
      <c r="F190" s="31">
        <f t="shared" ref="F190" si="72">+IF(D190=0,"",D190/D$169)</f>
        <v>1.4654161781946072E-4</v>
      </c>
      <c r="G190" s="79">
        <f t="shared" ref="G190" si="73">+IF(AND(C190=0,D190=0)," ",IF(C190=0,1,IF(D190=0,-1,(D190-C190)/C190)))</f>
        <v>1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77</v>
      </c>
      <c r="D191" s="7">
        <v>142</v>
      </c>
      <c r="E191" s="31">
        <f t="shared" ref="E191:F196" si="75">+IF(C191=0,"",C191/C$169)</f>
        <v>1.102993840424008E-2</v>
      </c>
      <c r="F191" s="31">
        <f t="shared" si="75"/>
        <v>2.0808909730363423E-2</v>
      </c>
      <c r="G191" s="11">
        <f t="shared" si="62"/>
        <v>0.8441558441558441</v>
      </c>
      <c r="H191" s="25">
        <f t="shared" si="63"/>
        <v>9.3109869646182484E-3</v>
      </c>
      <c r="I191" s="2"/>
    </row>
    <row r="192" spans="1:9" s="32" customFormat="1" ht="15" x14ac:dyDescent="0.2">
      <c r="A192" s="39"/>
      <c r="B192" s="41" t="s">
        <v>210</v>
      </c>
      <c r="C192" s="7">
        <v>15</v>
      </c>
      <c r="D192" s="7">
        <v>21</v>
      </c>
      <c r="E192" s="31">
        <f t="shared" si="75"/>
        <v>2.1486892995272885E-3</v>
      </c>
      <c r="F192" s="31">
        <f t="shared" si="75"/>
        <v>3.0773739742086751E-3</v>
      </c>
      <c r="G192" s="11">
        <f t="shared" si="62"/>
        <v>0.4</v>
      </c>
      <c r="H192" s="25">
        <f t="shared" si="63"/>
        <v>8.5947571981091547E-4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25</v>
      </c>
      <c r="D194" s="7">
        <v>19</v>
      </c>
      <c r="E194" s="31">
        <f t="shared" si="75"/>
        <v>3.5811488325454806E-3</v>
      </c>
      <c r="F194" s="31">
        <f t="shared" si="75"/>
        <v>2.784290738569754E-3</v>
      </c>
      <c r="G194" s="11">
        <f t="shared" si="62"/>
        <v>-0.24</v>
      </c>
      <c r="H194" s="25">
        <f t="shared" ref="H194" si="76">+IF(OR(AND(E194=""),(G194="")),"",E194*G194)</f>
        <v>-8.5947571981091536E-4</v>
      </c>
      <c r="I194" s="2"/>
    </row>
    <row r="195" spans="1:9" s="32" customFormat="1" ht="15" x14ac:dyDescent="0.2">
      <c r="A195" s="39"/>
      <c r="B195" s="41" t="s">
        <v>212</v>
      </c>
      <c r="C195" s="7">
        <v>5</v>
      </c>
      <c r="D195" s="7">
        <v>1</v>
      </c>
      <c r="E195" s="31">
        <f t="shared" si="75"/>
        <v>7.1622976650909608E-4</v>
      </c>
      <c r="F195" s="31">
        <f t="shared" si="75"/>
        <v>1.4654161781946072E-4</v>
      </c>
      <c r="G195" s="11">
        <f t="shared" si="62"/>
        <v>-0.8</v>
      </c>
      <c r="H195" s="25">
        <f t="shared" si="63"/>
        <v>-5.7298381320727691E-4</v>
      </c>
      <c r="I195" s="2"/>
    </row>
    <row r="196" spans="1:9" s="32" customFormat="1" ht="15" x14ac:dyDescent="0.2">
      <c r="A196" s="39"/>
      <c r="B196" s="41" t="s">
        <v>436</v>
      </c>
      <c r="C196" s="7">
        <v>111</v>
      </c>
      <c r="D196" s="7">
        <v>64</v>
      </c>
      <c r="E196" s="31">
        <f t="shared" si="75"/>
        <v>1.5900300816501935E-2</v>
      </c>
      <c r="F196" s="31">
        <f t="shared" si="75"/>
        <v>9.3786635404454859E-3</v>
      </c>
      <c r="G196" s="11">
        <f t="shared" si="62"/>
        <v>-0.42342342342342343</v>
      </c>
      <c r="H196" s="25">
        <f t="shared" si="63"/>
        <v>-6.7325598051855041E-3</v>
      </c>
      <c r="I196" s="2"/>
    </row>
    <row r="197" spans="1:9" s="32" customFormat="1" ht="15" x14ac:dyDescent="0.2">
      <c r="A197" s="39"/>
      <c r="B197" s="41" t="s">
        <v>521</v>
      </c>
      <c r="C197" s="7">
        <v>50</v>
      </c>
      <c r="D197" s="7">
        <v>49</v>
      </c>
      <c r="E197" s="31">
        <f t="shared" ref="E197" si="77">+IF(C197=0,"",C197/C$169)</f>
        <v>7.1622976650909612E-3</v>
      </c>
      <c r="F197" s="31">
        <f t="shared" ref="F197" si="78">+IF(D197=0,"",D197/D$169)</f>
        <v>7.1805392731535758E-3</v>
      </c>
      <c r="G197" s="11">
        <f t="shared" si="62"/>
        <v>-0.02</v>
      </c>
      <c r="H197" s="25">
        <f t="shared" ref="H197" si="79">+IF(OR(AND(E197=""),(G197="")),"",E197*G197)</f>
        <v>-1.4324595330181923E-4</v>
      </c>
      <c r="I197" s="2"/>
    </row>
    <row r="198" spans="1:9" s="32" customFormat="1" ht="15" x14ac:dyDescent="0.2">
      <c r="A198" s="39"/>
      <c r="B198" s="41" t="s">
        <v>213</v>
      </c>
      <c r="C198" s="7">
        <v>276</v>
      </c>
      <c r="D198" s="7">
        <v>253</v>
      </c>
      <c r="E198" s="31">
        <f t="shared" ref="E198:F204" si="80">+IF(C198=0,"",C198/C$169)</f>
        <v>3.9535883111302107E-2</v>
      </c>
      <c r="F198" s="31">
        <f t="shared" si="80"/>
        <v>3.7075029308323564E-2</v>
      </c>
      <c r="G198" s="11">
        <f t="shared" si="62"/>
        <v>-8.3333333333333329E-2</v>
      </c>
      <c r="H198" s="25">
        <f t="shared" si="63"/>
        <v>-3.2946569259418423E-3</v>
      </c>
      <c r="I198" s="2"/>
    </row>
    <row r="199" spans="1:9" s="32" customFormat="1" ht="15" x14ac:dyDescent="0.2">
      <c r="A199" s="39"/>
      <c r="B199" s="41" t="s">
        <v>214</v>
      </c>
      <c r="C199" s="7">
        <v>209</v>
      </c>
      <c r="D199" s="7">
        <v>238</v>
      </c>
      <c r="E199" s="31">
        <f t="shared" si="80"/>
        <v>2.9938404240080218E-2</v>
      </c>
      <c r="F199" s="31">
        <f t="shared" si="80"/>
        <v>3.487690504103165E-2</v>
      </c>
      <c r="G199" s="11">
        <f t="shared" si="62"/>
        <v>0.13875598086124402</v>
      </c>
      <c r="H199" s="25">
        <f t="shared" si="63"/>
        <v>4.1541326457527573E-3</v>
      </c>
      <c r="I199" s="2"/>
    </row>
    <row r="200" spans="1:9" s="32" customFormat="1" ht="15" x14ac:dyDescent="0.2">
      <c r="A200" s="39"/>
      <c r="B200" s="41" t="s">
        <v>215</v>
      </c>
      <c r="C200" s="7">
        <v>229</v>
      </c>
      <c r="D200" s="7">
        <v>349</v>
      </c>
      <c r="E200" s="31">
        <f t="shared" si="80"/>
        <v>3.28033233061166E-2</v>
      </c>
      <c r="F200" s="31">
        <f t="shared" si="80"/>
        <v>5.1143024618991791E-2</v>
      </c>
      <c r="G200" s="11">
        <f t="shared" si="62"/>
        <v>0.5240174672489083</v>
      </c>
      <c r="H200" s="25">
        <f t="shared" si="63"/>
        <v>1.7189514396218304E-2</v>
      </c>
      <c r="I200" s="2"/>
    </row>
    <row r="201" spans="1:9" s="32" customFormat="1" ht="15" x14ac:dyDescent="0.2">
      <c r="A201" s="39"/>
      <c r="B201" s="41" t="s">
        <v>216</v>
      </c>
      <c r="C201" s="7">
        <v>194</v>
      </c>
      <c r="D201" s="7">
        <v>285</v>
      </c>
      <c r="E201" s="31">
        <f t="shared" si="80"/>
        <v>2.7789714940552931E-2</v>
      </c>
      <c r="F201" s="31">
        <f t="shared" si="80"/>
        <v>4.1764361078546308E-2</v>
      </c>
      <c r="G201" s="11">
        <f t="shared" si="62"/>
        <v>0.46907216494845361</v>
      </c>
      <c r="H201" s="25">
        <f t="shared" si="63"/>
        <v>1.3035381750465549E-2</v>
      </c>
      <c r="I201" s="2"/>
    </row>
    <row r="202" spans="1:9" s="32" customFormat="1" ht="15" x14ac:dyDescent="0.2">
      <c r="A202" s="39"/>
      <c r="B202" s="41" t="s">
        <v>437</v>
      </c>
      <c r="C202" s="7">
        <v>97</v>
      </c>
      <c r="D202" s="7">
        <v>103</v>
      </c>
      <c r="E202" s="31">
        <f t="shared" si="80"/>
        <v>1.3894857470276465E-2</v>
      </c>
      <c r="F202" s="31">
        <f t="shared" si="80"/>
        <v>1.5093786635404454E-2</v>
      </c>
      <c r="G202" s="11">
        <f t="shared" si="62"/>
        <v>6.1855670103092786E-2</v>
      </c>
      <c r="H202" s="25">
        <f t="shared" si="63"/>
        <v>8.5947571981091547E-4</v>
      </c>
      <c r="I202" s="2"/>
    </row>
    <row r="203" spans="1:9" s="32" customFormat="1" ht="15" x14ac:dyDescent="0.2">
      <c r="A203" s="39"/>
      <c r="B203" s="41" t="s">
        <v>438</v>
      </c>
      <c r="C203" s="7">
        <v>54</v>
      </c>
      <c r="D203" s="7">
        <v>40</v>
      </c>
      <c r="E203" s="31">
        <f t="shared" si="80"/>
        <v>7.7352814782982379E-3</v>
      </c>
      <c r="F203" s="31">
        <f t="shared" si="80"/>
        <v>5.8616647127784291E-3</v>
      </c>
      <c r="G203" s="11">
        <f t="shared" si="62"/>
        <v>-0.25925925925925924</v>
      </c>
      <c r="H203" s="25">
        <f t="shared" si="63"/>
        <v>-2.0054433462254689E-3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3</v>
      </c>
      <c r="E204" s="31" t="str">
        <f t="shared" si="80"/>
        <v/>
      </c>
      <c r="F204" s="31">
        <f t="shared" si="80"/>
        <v>4.396248534583822E-4</v>
      </c>
      <c r="G204" s="11">
        <f t="shared" si="62"/>
        <v>1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132</v>
      </c>
      <c r="D205" s="7">
        <v>71</v>
      </c>
      <c r="E205" s="31">
        <f t="shared" ref="E205" si="81">+IF(C205=0,"",C205/C$169)</f>
        <v>1.8908465835840136E-2</v>
      </c>
      <c r="F205" s="31">
        <f t="shared" ref="F205" si="82">+IF(D205=0,"",D205/D$169)</f>
        <v>1.0404454865181711E-2</v>
      </c>
      <c r="G205" s="11">
        <f t="shared" si="62"/>
        <v>-0.4621212121212121</v>
      </c>
      <c r="H205" s="25">
        <f t="shared" ref="H205" si="83">+IF(OR(AND(E205=""),(G205="")),"",E205*G205)</f>
        <v>-8.7380031514109717E-3</v>
      </c>
      <c r="I205" s="2"/>
    </row>
    <row r="206" spans="1:9" s="32" customFormat="1" ht="15" x14ac:dyDescent="0.2">
      <c r="A206" s="39"/>
      <c r="B206" s="41" t="s">
        <v>218</v>
      </c>
      <c r="C206" s="7">
        <v>102</v>
      </c>
      <c r="D206" s="7">
        <v>99</v>
      </c>
      <c r="E206" s="31">
        <f t="shared" ref="E206:F213" si="84">+IF(C206=0,"",C206/C$169)</f>
        <v>1.461108723678556E-2</v>
      </c>
      <c r="F206" s="31">
        <f t="shared" si="84"/>
        <v>1.4507620164126612E-2</v>
      </c>
      <c r="G206" s="11">
        <f t="shared" si="62"/>
        <v>-2.9411764705882353E-2</v>
      </c>
      <c r="H206" s="25">
        <f t="shared" si="63"/>
        <v>-4.2973785990545763E-4</v>
      </c>
      <c r="I206" s="2"/>
    </row>
    <row r="207" spans="1:9" s="32" customFormat="1" ht="15" x14ac:dyDescent="0.2">
      <c r="A207" s="39"/>
      <c r="B207" s="41" t="s">
        <v>219</v>
      </c>
      <c r="C207" s="7">
        <v>76</v>
      </c>
      <c r="D207" s="7">
        <v>62</v>
      </c>
      <c r="E207" s="31">
        <f t="shared" si="84"/>
        <v>1.0886692450938261E-2</v>
      </c>
      <c r="F207" s="31">
        <f t="shared" si="84"/>
        <v>9.0855803048065648E-3</v>
      </c>
      <c r="G207" s="11">
        <f t="shared" si="62"/>
        <v>-0.18421052631578946</v>
      </c>
      <c r="H207" s="25">
        <f t="shared" si="63"/>
        <v>-2.0054433462254689E-3</v>
      </c>
      <c r="I207" s="2"/>
    </row>
    <row r="208" spans="1:9" s="32" customFormat="1" ht="15" x14ac:dyDescent="0.2">
      <c r="A208" s="39"/>
      <c r="B208" s="41" t="s">
        <v>220</v>
      </c>
      <c r="C208" s="7">
        <v>1</v>
      </c>
      <c r="D208" s="7">
        <v>5</v>
      </c>
      <c r="E208" s="31">
        <f t="shared" si="84"/>
        <v>1.4324595330181923E-4</v>
      </c>
      <c r="F208" s="31">
        <f t="shared" si="84"/>
        <v>7.3270808909730364E-4</v>
      </c>
      <c r="G208" s="11">
        <f t="shared" si="62"/>
        <v>4</v>
      </c>
      <c r="H208" s="25">
        <f t="shared" si="63"/>
        <v>5.7298381320727691E-4</v>
      </c>
      <c r="I208" s="2"/>
    </row>
    <row r="209" spans="1:9" s="32" customFormat="1" ht="15" x14ac:dyDescent="0.2">
      <c r="A209" s="39"/>
      <c r="B209" s="41" t="s">
        <v>46</v>
      </c>
      <c r="C209" s="7">
        <v>2</v>
      </c>
      <c r="D209" s="7">
        <v>3</v>
      </c>
      <c r="E209" s="31">
        <f t="shared" si="84"/>
        <v>2.8649190660363845E-4</v>
      </c>
      <c r="F209" s="31">
        <f t="shared" si="84"/>
        <v>4.396248534583822E-4</v>
      </c>
      <c r="G209" s="11">
        <f t="shared" si="62"/>
        <v>0.5</v>
      </c>
      <c r="H209" s="25">
        <f t="shared" si="63"/>
        <v>1.4324595330181923E-4</v>
      </c>
      <c r="I209" s="2"/>
    </row>
    <row r="210" spans="1:9" s="32" customFormat="1" ht="15" x14ac:dyDescent="0.2">
      <c r="A210" s="39"/>
      <c r="B210" s="41" t="s">
        <v>47</v>
      </c>
      <c r="C210" s="7">
        <v>632</v>
      </c>
      <c r="D210" s="7">
        <v>501</v>
      </c>
      <c r="E210" s="31">
        <f t="shared" si="84"/>
        <v>9.0531442486749755E-2</v>
      </c>
      <c r="F210" s="31">
        <f t="shared" si="84"/>
        <v>7.3417350527549829E-2</v>
      </c>
      <c r="G210" s="11">
        <f t="shared" si="62"/>
        <v>-0.20727848101265822</v>
      </c>
      <c r="H210" s="25">
        <f t="shared" si="63"/>
        <v>-1.876521988253832E-2</v>
      </c>
      <c r="I210" s="2"/>
    </row>
    <row r="211" spans="1:9" s="32" customFormat="1" ht="15" x14ac:dyDescent="0.2">
      <c r="A211" s="39"/>
      <c r="B211" s="41" t="s">
        <v>221</v>
      </c>
      <c r="C211" s="7">
        <v>62</v>
      </c>
      <c r="D211" s="7">
        <v>55</v>
      </c>
      <c r="E211" s="31">
        <f t="shared" si="84"/>
        <v>8.8812491047127913E-3</v>
      </c>
      <c r="F211" s="31">
        <f t="shared" si="84"/>
        <v>8.0597889800703391E-3</v>
      </c>
      <c r="G211" s="11">
        <f t="shared" si="62"/>
        <v>-0.11290322580645161</v>
      </c>
      <c r="H211" s="25">
        <f t="shared" si="63"/>
        <v>-1.0027216731127344E-3</v>
      </c>
      <c r="I211" s="2"/>
    </row>
    <row r="212" spans="1:9" s="32" customFormat="1" ht="15" x14ac:dyDescent="0.2">
      <c r="A212" s="39"/>
      <c r="B212" s="41" t="s">
        <v>222</v>
      </c>
      <c r="C212" s="7">
        <v>5</v>
      </c>
      <c r="D212" s="7">
        <v>2</v>
      </c>
      <c r="E212" s="31">
        <f t="shared" si="84"/>
        <v>7.1622976650909608E-4</v>
      </c>
      <c r="F212" s="31">
        <f t="shared" si="84"/>
        <v>2.9308323563892143E-4</v>
      </c>
      <c r="G212" s="11">
        <f t="shared" si="62"/>
        <v>-0.6</v>
      </c>
      <c r="H212" s="25">
        <f t="shared" si="63"/>
        <v>-4.2973785990545763E-4</v>
      </c>
      <c r="I212" s="2"/>
    </row>
    <row r="213" spans="1:9" s="32" customFormat="1" ht="15" x14ac:dyDescent="0.2">
      <c r="A213" s="39"/>
      <c r="B213" s="41" t="s">
        <v>439</v>
      </c>
      <c r="C213" s="7">
        <v>7</v>
      </c>
      <c r="D213" s="7">
        <v>16</v>
      </c>
      <c r="E213" s="31">
        <f t="shared" si="84"/>
        <v>1.0027216731127346E-3</v>
      </c>
      <c r="F213" s="31">
        <f t="shared" si="84"/>
        <v>2.3446658851113715E-3</v>
      </c>
      <c r="G213" s="11">
        <f t="shared" si="62"/>
        <v>1.2857142857142858</v>
      </c>
      <c r="H213" s="25">
        <f t="shared" si="63"/>
        <v>1.2892135797163732E-3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1</v>
      </c>
      <c r="D218" s="7">
        <v>0</v>
      </c>
      <c r="E218" s="31">
        <f t="shared" si="92"/>
        <v>1.4324595330181923E-4</v>
      </c>
      <c r="F218" s="31" t="str">
        <f t="shared" si="93"/>
        <v/>
      </c>
      <c r="G218" s="11">
        <f t="shared" si="62"/>
        <v>-1</v>
      </c>
      <c r="H218" s="25">
        <f t="shared" si="63"/>
        <v>-1.4324595330181923E-4</v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0</v>
      </c>
      <c r="E219" s="31">
        <f t="shared" si="92"/>
        <v>2.8649190660363845E-4</v>
      </c>
      <c r="F219" s="31" t="str">
        <f t="shared" si="93"/>
        <v/>
      </c>
      <c r="G219" s="11">
        <f t="shared" si="62"/>
        <v>-1</v>
      </c>
      <c r="H219" s="25">
        <f t="shared" si="63"/>
        <v>-2.8649190660363845E-4</v>
      </c>
      <c r="I219" s="2"/>
    </row>
    <row r="220" spans="1:9" s="32" customFormat="1" ht="15" x14ac:dyDescent="0.2">
      <c r="A220" s="39"/>
      <c r="B220" s="41" t="s">
        <v>225</v>
      </c>
      <c r="C220" s="7">
        <v>3</v>
      </c>
      <c r="D220" s="7">
        <v>1</v>
      </c>
      <c r="E220" s="31">
        <f t="shared" si="92"/>
        <v>4.2973785990545768E-4</v>
      </c>
      <c r="F220" s="31">
        <f t="shared" si="93"/>
        <v>1.4654161781946072E-4</v>
      </c>
      <c r="G220" s="11">
        <f t="shared" si="62"/>
        <v>-0.66666666666666663</v>
      </c>
      <c r="H220" s="25">
        <f t="shared" si="63"/>
        <v>-2.8649190660363845E-4</v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1</v>
      </c>
      <c r="E221" s="31" t="str">
        <f t="shared" si="92"/>
        <v/>
      </c>
      <c r="F221" s="31">
        <f t="shared" si="93"/>
        <v>1.4654161781946072E-4</v>
      </c>
      <c r="G221" s="11">
        <f t="shared" si="62"/>
        <v>1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412</v>
      </c>
      <c r="D222" s="7">
        <v>346</v>
      </c>
      <c r="E222" s="31">
        <f t="shared" si="92"/>
        <v>5.9017332760349518E-2</v>
      </c>
      <c r="F222" s="31">
        <f t="shared" si="93"/>
        <v>5.0703399765533411E-2</v>
      </c>
      <c r="G222" s="11">
        <f t="shared" si="62"/>
        <v>-0.16019417475728157</v>
      </c>
      <c r="H222" s="25">
        <f t="shared" si="63"/>
        <v>-9.4542329179200697E-3</v>
      </c>
      <c r="I222" s="2"/>
    </row>
    <row r="223" spans="1:9" s="32" customFormat="1" ht="15" x14ac:dyDescent="0.2">
      <c r="A223" s="39"/>
      <c r="B223" s="41" t="s">
        <v>226</v>
      </c>
      <c r="C223" s="7">
        <v>1</v>
      </c>
      <c r="D223" s="7">
        <v>0</v>
      </c>
      <c r="E223" s="31">
        <f t="shared" si="92"/>
        <v>1.4324595330181923E-4</v>
      </c>
      <c r="F223" s="31" t="str">
        <f t="shared" si="93"/>
        <v/>
      </c>
      <c r="G223" s="11">
        <f t="shared" si="62"/>
        <v>-1</v>
      </c>
      <c r="H223" s="25">
        <f t="shared" si="63"/>
        <v>-1.4324595330181923E-4</v>
      </c>
      <c r="I223" s="2"/>
    </row>
    <row r="224" spans="1:9" s="32" customFormat="1" ht="15" x14ac:dyDescent="0.2">
      <c r="A224" s="39"/>
      <c r="B224" s="41" t="s">
        <v>227</v>
      </c>
      <c r="C224" s="7">
        <v>3</v>
      </c>
      <c r="D224" s="7">
        <v>3</v>
      </c>
      <c r="E224" s="31">
        <f t="shared" si="92"/>
        <v>4.2973785990545768E-4</v>
      </c>
      <c r="F224" s="31">
        <f t="shared" si="93"/>
        <v>4.396248534583822E-4</v>
      </c>
      <c r="G224" s="11">
        <f t="shared" si="62"/>
        <v>0</v>
      </c>
      <c r="H224" s="25">
        <f t="shared" si="63"/>
        <v>0</v>
      </c>
      <c r="I224" s="2"/>
    </row>
    <row r="225" spans="1:9" s="32" customFormat="1" ht="15" x14ac:dyDescent="0.2">
      <c r="A225" s="39"/>
      <c r="B225" s="41" t="s">
        <v>228</v>
      </c>
      <c r="C225" s="7">
        <v>26</v>
      </c>
      <c r="D225" s="7">
        <v>28</v>
      </c>
      <c r="E225" s="31">
        <f t="shared" si="92"/>
        <v>3.7243947858472998E-3</v>
      </c>
      <c r="F225" s="31">
        <f t="shared" si="93"/>
        <v>4.1031652989449007E-3</v>
      </c>
      <c r="G225" s="11">
        <f t="shared" si="62"/>
        <v>7.6923076923076927E-2</v>
      </c>
      <c r="H225" s="25">
        <f t="shared" si="63"/>
        <v>2.8649190660363845E-4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1</v>
      </c>
      <c r="E226" s="31" t="str">
        <f t="shared" si="92"/>
        <v/>
      </c>
      <c r="F226" s="31">
        <f t="shared" si="93"/>
        <v>1.4654161781946072E-4</v>
      </c>
      <c r="G226" s="11">
        <f t="shared" si="62"/>
        <v>1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8</v>
      </c>
      <c r="D227" s="7">
        <v>2</v>
      </c>
      <c r="E227" s="31">
        <f t="shared" si="92"/>
        <v>1.1459676264145538E-3</v>
      </c>
      <c r="F227" s="31">
        <f t="shared" si="93"/>
        <v>2.9308323563892143E-4</v>
      </c>
      <c r="G227" s="11">
        <f t="shared" si="62"/>
        <v>-0.75</v>
      </c>
      <c r="H227" s="25">
        <f t="shared" si="63"/>
        <v>-8.5947571981091536E-4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1</v>
      </c>
      <c r="E229" s="31" t="str">
        <f t="shared" ref="E229" si="95">+IF(C229=0,"",C229/C$169)</f>
        <v/>
      </c>
      <c r="F229" s="31">
        <f t="shared" ref="F229" si="96">+IF(D229=0,"",D229/D$169)</f>
        <v>1.4654161781946072E-4</v>
      </c>
      <c r="G229" s="79">
        <f t="shared" ref="G229" si="97">+IF(AND(C229=0,D229=0)," ",IF(C229=0,1,IF(D229=0,-1,(D229-C229)/C229)))</f>
        <v>1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4</v>
      </c>
      <c r="D230" s="7">
        <v>136</v>
      </c>
      <c r="E230" s="31">
        <f t="shared" si="92"/>
        <v>5.7298381320727691E-4</v>
      </c>
      <c r="F230" s="31">
        <f t="shared" si="93"/>
        <v>1.992966002344666E-2</v>
      </c>
      <c r="G230" s="11">
        <f t="shared" si="62"/>
        <v>33</v>
      </c>
      <c r="H230" s="25">
        <f t="shared" si="63"/>
        <v>1.8908465835840139E-2</v>
      </c>
      <c r="I230" s="2"/>
    </row>
    <row r="231" spans="1:9" s="32" customFormat="1" ht="15" x14ac:dyDescent="0.2">
      <c r="A231" s="39"/>
      <c r="B231" s="41" t="s">
        <v>51</v>
      </c>
      <c r="C231" s="7">
        <v>3</v>
      </c>
      <c r="D231" s="7">
        <v>0</v>
      </c>
      <c r="E231" s="31">
        <f t="shared" si="92"/>
        <v>4.2973785990545768E-4</v>
      </c>
      <c r="F231" s="31" t="str">
        <f t="shared" si="93"/>
        <v/>
      </c>
      <c r="G231" s="11">
        <f t="shared" si="62"/>
        <v>-1</v>
      </c>
      <c r="H231" s="25">
        <f t="shared" si="63"/>
        <v>-4.2973785990545768E-4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1</v>
      </c>
      <c r="E232" s="31" t="str">
        <f t="shared" si="92"/>
        <v/>
      </c>
      <c r="F232" s="31">
        <f t="shared" si="93"/>
        <v>1.4654161781946072E-4</v>
      </c>
      <c r="G232" s="11">
        <f t="shared" si="62"/>
        <v>1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1</v>
      </c>
      <c r="D233" s="7">
        <v>2</v>
      </c>
      <c r="E233" s="31">
        <f t="shared" si="92"/>
        <v>1.4324595330181923E-4</v>
      </c>
      <c r="F233" s="31">
        <f t="shared" si="93"/>
        <v>2.9308323563892143E-4</v>
      </c>
      <c r="G233" s="11">
        <f t="shared" si="62"/>
        <v>1</v>
      </c>
      <c r="H233" s="25">
        <f t="shared" si="63"/>
        <v>1.4324595330181923E-4</v>
      </c>
      <c r="I233" s="2"/>
    </row>
    <row r="234" spans="1:9" s="32" customFormat="1" ht="15" x14ac:dyDescent="0.2">
      <c r="A234" s="39"/>
      <c r="B234" s="41" t="s">
        <v>231</v>
      </c>
      <c r="C234" s="7">
        <v>228</v>
      </c>
      <c r="D234" s="7">
        <v>143</v>
      </c>
      <c r="E234" s="31">
        <f t="shared" si="92"/>
        <v>3.266007735281478E-2</v>
      </c>
      <c r="F234" s="31">
        <f t="shared" si="93"/>
        <v>2.0955451348182885E-2</v>
      </c>
      <c r="G234" s="11">
        <f t="shared" si="62"/>
        <v>-0.37280701754385964</v>
      </c>
      <c r="H234" s="25">
        <f t="shared" si="63"/>
        <v>-1.2175906030654632E-2</v>
      </c>
      <c r="I234" s="2"/>
    </row>
    <row r="235" spans="1:9" s="32" customFormat="1" ht="15" x14ac:dyDescent="0.2">
      <c r="A235" s="39"/>
      <c r="B235" s="44" t="s">
        <v>442</v>
      </c>
      <c r="C235" s="7">
        <v>3</v>
      </c>
      <c r="D235" s="7">
        <v>0</v>
      </c>
      <c r="E235" s="31">
        <f t="shared" si="92"/>
        <v>4.2973785990545768E-4</v>
      </c>
      <c r="F235" s="31" t="str">
        <f t="shared" si="93"/>
        <v/>
      </c>
      <c r="G235" s="11">
        <f t="shared" si="62"/>
        <v>-1</v>
      </c>
      <c r="H235" s="25">
        <f t="shared" si="63"/>
        <v>-4.2973785990545768E-4</v>
      </c>
      <c r="I235" s="2"/>
    </row>
    <row r="236" spans="1:9" s="32" customFormat="1" ht="15" x14ac:dyDescent="0.2">
      <c r="A236" s="39"/>
      <c r="B236" s="41" t="s">
        <v>56</v>
      </c>
      <c r="C236" s="7">
        <v>74</v>
      </c>
      <c r="D236" s="7">
        <v>128</v>
      </c>
      <c r="E236" s="31">
        <f t="shared" si="92"/>
        <v>1.0600200544334623E-2</v>
      </c>
      <c r="F236" s="31">
        <f t="shared" si="93"/>
        <v>1.8757327080890972E-2</v>
      </c>
      <c r="G236" s="11">
        <f t="shared" si="62"/>
        <v>0.72972972972972971</v>
      </c>
      <c r="H236" s="25">
        <f t="shared" si="63"/>
        <v>7.7352814782982379E-3</v>
      </c>
      <c r="I236" s="2"/>
    </row>
    <row r="237" spans="1:9" s="32" customFormat="1" ht="15" x14ac:dyDescent="0.2">
      <c r="A237" s="39"/>
      <c r="B237" s="41" t="s">
        <v>55</v>
      </c>
      <c r="C237" s="7">
        <v>1</v>
      </c>
      <c r="D237" s="7">
        <v>4</v>
      </c>
      <c r="E237" s="31">
        <f t="shared" si="92"/>
        <v>1.4324595330181923E-4</v>
      </c>
      <c r="F237" s="31">
        <f t="shared" si="93"/>
        <v>5.8616647127784287E-4</v>
      </c>
      <c r="G237" s="11">
        <f t="shared" ref="G237:G300" si="99">+IF(AND(C237=0,D237=0)," ",IF(C237=0,1,IF(D237=0,-1,(D237-C237)/C237)))</f>
        <v>3</v>
      </c>
      <c r="H237" s="25">
        <f t="shared" si="63"/>
        <v>4.2973785990545768E-4</v>
      </c>
      <c r="I237" s="2"/>
    </row>
    <row r="238" spans="1:9" s="32" customFormat="1" ht="15" x14ac:dyDescent="0.2">
      <c r="A238" s="39"/>
      <c r="B238" s="41" t="s">
        <v>443</v>
      </c>
      <c r="C238" s="7">
        <v>5</v>
      </c>
      <c r="D238" s="7">
        <v>5</v>
      </c>
      <c r="E238" s="31">
        <f t="shared" si="92"/>
        <v>7.1622976650909608E-4</v>
      </c>
      <c r="F238" s="31">
        <f t="shared" si="93"/>
        <v>7.3270808909730364E-4</v>
      </c>
      <c r="G238" s="11">
        <f t="shared" si="99"/>
        <v>0</v>
      </c>
      <c r="H238" s="25">
        <f t="shared" si="63"/>
        <v>0</v>
      </c>
      <c r="I238" s="2"/>
    </row>
    <row r="239" spans="1:9" s="32" customFormat="1" ht="15" x14ac:dyDescent="0.2">
      <c r="A239" s="39"/>
      <c r="B239" s="41" t="s">
        <v>53</v>
      </c>
      <c r="C239" s="7">
        <v>176</v>
      </c>
      <c r="D239" s="7">
        <v>64</v>
      </c>
      <c r="E239" s="31">
        <f t="shared" si="92"/>
        <v>2.5211287781120185E-2</v>
      </c>
      <c r="F239" s="31">
        <f t="shared" si="93"/>
        <v>9.3786635404454859E-3</v>
      </c>
      <c r="G239" s="11">
        <f t="shared" si="99"/>
        <v>-0.63636363636363635</v>
      </c>
      <c r="H239" s="25">
        <f t="shared" si="63"/>
        <v>-1.6043546769803754E-2</v>
      </c>
      <c r="I239" s="2"/>
    </row>
    <row r="240" spans="1:9" s="32" customFormat="1" ht="15" x14ac:dyDescent="0.2">
      <c r="A240" s="39"/>
      <c r="B240" s="41" t="s">
        <v>52</v>
      </c>
      <c r="C240" s="7">
        <v>11</v>
      </c>
      <c r="D240" s="7">
        <v>0</v>
      </c>
      <c r="E240" s="31">
        <f t="shared" si="92"/>
        <v>1.5757054863200115E-3</v>
      </c>
      <c r="F240" s="31" t="str">
        <f t="shared" si="93"/>
        <v/>
      </c>
      <c r="G240" s="11">
        <f t="shared" si="99"/>
        <v>-1</v>
      </c>
      <c r="H240" s="25">
        <f t="shared" si="63"/>
        <v>-1.5757054863200115E-3</v>
      </c>
      <c r="I240" s="2"/>
    </row>
    <row r="241" spans="1:9" s="32" customFormat="1" ht="15" x14ac:dyDescent="0.2">
      <c r="A241" s="39"/>
      <c r="B241" s="41" t="s">
        <v>607</v>
      </c>
      <c r="C241" s="7">
        <v>4</v>
      </c>
      <c r="D241" s="7">
        <v>0</v>
      </c>
      <c r="E241" s="31">
        <f t="shared" si="92"/>
        <v>5.7298381320727691E-4</v>
      </c>
      <c r="F241" s="31" t="str">
        <f t="shared" si="93"/>
        <v/>
      </c>
      <c r="G241" s="11">
        <f t="shared" si="99"/>
        <v>-1</v>
      </c>
      <c r="H241" s="25">
        <f t="shared" si="63"/>
        <v>-5.7298381320727691E-4</v>
      </c>
      <c r="I241" s="2"/>
    </row>
    <row r="242" spans="1:9" s="32" customFormat="1" ht="15" x14ac:dyDescent="0.2">
      <c r="A242" s="39"/>
      <c r="B242" s="41" t="s">
        <v>54</v>
      </c>
      <c r="C242" s="7">
        <v>14</v>
      </c>
      <c r="D242" s="7">
        <v>12</v>
      </c>
      <c r="E242" s="31">
        <f t="shared" si="92"/>
        <v>2.0054433462254693E-3</v>
      </c>
      <c r="F242" s="31">
        <f t="shared" si="93"/>
        <v>1.7584994138335288E-3</v>
      </c>
      <c r="G242" s="11">
        <f t="shared" si="99"/>
        <v>-0.14285714285714285</v>
      </c>
      <c r="H242" s="25">
        <f t="shared" si="63"/>
        <v>-2.8649190660363845E-4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4</v>
      </c>
      <c r="D244" s="7">
        <v>2</v>
      </c>
      <c r="E244" s="31">
        <f t="shared" si="92"/>
        <v>5.7298381320727691E-4</v>
      </c>
      <c r="F244" s="31">
        <f t="shared" si="93"/>
        <v>2.9308323563892143E-4</v>
      </c>
      <c r="G244" s="11">
        <f t="shared" si="99"/>
        <v>-0.5</v>
      </c>
      <c r="H244" s="25">
        <f t="shared" si="63"/>
        <v>-2.8649190660363845E-4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5</v>
      </c>
      <c r="D246" s="7">
        <v>2</v>
      </c>
      <c r="E246" s="31">
        <f t="shared" si="92"/>
        <v>7.1622976650909608E-4</v>
      </c>
      <c r="F246" s="31">
        <f t="shared" si="93"/>
        <v>2.9308323563892143E-4</v>
      </c>
      <c r="G246" s="11">
        <f t="shared" si="99"/>
        <v>-0.6</v>
      </c>
      <c r="H246" s="25">
        <f t="shared" si="100"/>
        <v>-4.2973785990545763E-4</v>
      </c>
      <c r="I246" s="2"/>
    </row>
    <row r="247" spans="1:9" s="32" customFormat="1" ht="15" x14ac:dyDescent="0.2">
      <c r="A247" s="39"/>
      <c r="B247" s="41" t="s">
        <v>234</v>
      </c>
      <c r="C247" s="7">
        <v>20</v>
      </c>
      <c r="D247" s="7">
        <v>4</v>
      </c>
      <c r="E247" s="31">
        <f t="shared" si="92"/>
        <v>2.8649190660363843E-3</v>
      </c>
      <c r="F247" s="31">
        <f t="shared" si="93"/>
        <v>5.8616647127784287E-4</v>
      </c>
      <c r="G247" s="11">
        <f t="shared" si="99"/>
        <v>-0.8</v>
      </c>
      <c r="H247" s="25">
        <f t="shared" si="100"/>
        <v>-2.2919352528291076E-3</v>
      </c>
      <c r="I247" s="2"/>
    </row>
    <row r="248" spans="1:9" s="32" customFormat="1" ht="15" x14ac:dyDescent="0.2">
      <c r="A248" s="39"/>
      <c r="B248" s="41" t="s">
        <v>445</v>
      </c>
      <c r="C248" s="7">
        <v>20</v>
      </c>
      <c r="D248" s="7">
        <v>21</v>
      </c>
      <c r="E248" s="31">
        <f t="shared" si="92"/>
        <v>2.8649190660363843E-3</v>
      </c>
      <c r="F248" s="31">
        <f t="shared" si="93"/>
        <v>3.0773739742086751E-3</v>
      </c>
      <c r="G248" s="11">
        <f t="shared" si="99"/>
        <v>0.05</v>
      </c>
      <c r="H248" s="25">
        <f t="shared" si="100"/>
        <v>1.4324595330181923E-4</v>
      </c>
      <c r="I248" s="2"/>
    </row>
    <row r="249" spans="1:9" s="32" customFormat="1" ht="15" x14ac:dyDescent="0.2">
      <c r="A249" s="39"/>
      <c r="B249" s="41" t="s">
        <v>235</v>
      </c>
      <c r="C249" s="7">
        <v>1</v>
      </c>
      <c r="D249" s="7">
        <v>0</v>
      </c>
      <c r="E249" s="31">
        <f t="shared" si="92"/>
        <v>1.4324595330181923E-4</v>
      </c>
      <c r="F249" s="31" t="str">
        <f t="shared" si="93"/>
        <v/>
      </c>
      <c r="G249" s="11">
        <f t="shared" si="99"/>
        <v>-1</v>
      </c>
      <c r="H249" s="25">
        <f t="shared" si="100"/>
        <v>-1.4324595330181923E-4</v>
      </c>
      <c r="I249" s="2"/>
    </row>
    <row r="250" spans="1:9" s="32" customFormat="1" ht="15" x14ac:dyDescent="0.2">
      <c r="A250" s="39"/>
      <c r="B250" s="41" t="s">
        <v>446</v>
      </c>
      <c r="C250" s="7">
        <v>5</v>
      </c>
      <c r="D250" s="7">
        <v>1</v>
      </c>
      <c r="E250" s="31">
        <f t="shared" si="92"/>
        <v>7.1622976650909608E-4</v>
      </c>
      <c r="F250" s="31">
        <f t="shared" si="93"/>
        <v>1.4654161781946072E-4</v>
      </c>
      <c r="G250" s="11">
        <f t="shared" si="99"/>
        <v>-0.8</v>
      </c>
      <c r="H250" s="25">
        <f t="shared" si="100"/>
        <v>-5.7298381320727691E-4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1</v>
      </c>
      <c r="D252" s="7">
        <v>0</v>
      </c>
      <c r="E252" s="31">
        <f t="shared" si="92"/>
        <v>1.4324595330181923E-4</v>
      </c>
      <c r="F252" s="31" t="str">
        <f t="shared" si="93"/>
        <v/>
      </c>
      <c r="G252" s="11">
        <f t="shared" si="99"/>
        <v>-1</v>
      </c>
      <c r="H252" s="25">
        <f t="shared" si="100"/>
        <v>-1.4324595330181923E-4</v>
      </c>
      <c r="I252" s="2"/>
    </row>
    <row r="253" spans="1:9" s="32" customFormat="1" ht="15" x14ac:dyDescent="0.2">
      <c r="A253" s="39"/>
      <c r="B253" s="41" t="s">
        <v>449</v>
      </c>
      <c r="C253" s="7">
        <v>2</v>
      </c>
      <c r="D253" s="7">
        <v>0</v>
      </c>
      <c r="E253" s="31">
        <f t="shared" si="92"/>
        <v>2.8649190660363845E-4</v>
      </c>
      <c r="F253" s="31" t="str">
        <f t="shared" si="93"/>
        <v/>
      </c>
      <c r="G253" s="11">
        <f t="shared" si="99"/>
        <v>-1</v>
      </c>
      <c r="H253" s="25">
        <f t="shared" si="100"/>
        <v>-2.8649190660363845E-4</v>
      </c>
      <c r="I253" s="2"/>
    </row>
    <row r="254" spans="1:9" s="32" customFormat="1" ht="15" x14ac:dyDescent="0.2">
      <c r="A254" s="39"/>
      <c r="B254" s="44" t="s">
        <v>450</v>
      </c>
      <c r="C254" s="7">
        <v>1</v>
      </c>
      <c r="D254" s="7">
        <v>1</v>
      </c>
      <c r="E254" s="31">
        <f t="shared" si="92"/>
        <v>1.4324595330181923E-4</v>
      </c>
      <c r="F254" s="31">
        <f t="shared" si="93"/>
        <v>1.4654161781946072E-4</v>
      </c>
      <c r="G254" s="11">
        <f t="shared" si="99"/>
        <v>0</v>
      </c>
      <c r="H254" s="25">
        <f t="shared" si="100"/>
        <v>0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4</v>
      </c>
      <c r="E255" s="31" t="str">
        <f t="shared" si="92"/>
        <v/>
      </c>
      <c r="F255" s="31">
        <f t="shared" si="93"/>
        <v>5.8616647127784287E-4</v>
      </c>
      <c r="G255" s="11">
        <f t="shared" si="99"/>
        <v>1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16</v>
      </c>
      <c r="D257" s="7">
        <v>18</v>
      </c>
      <c r="E257" s="31">
        <f t="shared" si="92"/>
        <v>2.2919352528291076E-3</v>
      </c>
      <c r="F257" s="31">
        <f t="shared" si="93"/>
        <v>2.637749120750293E-3</v>
      </c>
      <c r="G257" s="11">
        <f t="shared" si="99"/>
        <v>0.125</v>
      </c>
      <c r="H257" s="25">
        <f t="shared" si="100"/>
        <v>2.8649190660363845E-4</v>
      </c>
      <c r="I257" s="2"/>
    </row>
    <row r="258" spans="1:9" s="32" customFormat="1" ht="15" x14ac:dyDescent="0.2">
      <c r="A258" s="39"/>
      <c r="B258" s="41" t="s">
        <v>451</v>
      </c>
      <c r="C258" s="7">
        <v>84</v>
      </c>
      <c r="D258" s="7">
        <v>108</v>
      </c>
      <c r="E258" s="31">
        <f t="shared" si="92"/>
        <v>1.2032660077352814E-2</v>
      </c>
      <c r="F258" s="31">
        <f t="shared" si="93"/>
        <v>1.5826494724501757E-2</v>
      </c>
      <c r="G258" s="11">
        <f t="shared" si="99"/>
        <v>0.2857142857142857</v>
      </c>
      <c r="H258" s="25">
        <f t="shared" si="100"/>
        <v>3.437902879243661E-3</v>
      </c>
      <c r="I258" s="2"/>
    </row>
    <row r="259" spans="1:9" s="32" customFormat="1" ht="15" x14ac:dyDescent="0.2">
      <c r="A259" s="39"/>
      <c r="B259" s="41" t="s">
        <v>452</v>
      </c>
      <c r="C259" s="7">
        <v>51</v>
      </c>
      <c r="D259" s="7">
        <v>73</v>
      </c>
      <c r="E259" s="31">
        <f t="shared" si="92"/>
        <v>7.30554361839278E-3</v>
      </c>
      <c r="F259" s="31">
        <f t="shared" si="93"/>
        <v>1.0697538100820633E-2</v>
      </c>
      <c r="G259" s="11">
        <f t="shared" si="99"/>
        <v>0.43137254901960786</v>
      </c>
      <c r="H259" s="25">
        <f t="shared" si="100"/>
        <v>3.1514109726400231E-3</v>
      </c>
      <c r="I259" s="2"/>
    </row>
    <row r="260" spans="1:9" s="32" customFormat="1" ht="15" x14ac:dyDescent="0.2">
      <c r="A260" s="39"/>
      <c r="B260" s="41" t="s">
        <v>526</v>
      </c>
      <c r="C260" s="7">
        <v>1</v>
      </c>
      <c r="D260" s="7">
        <v>1</v>
      </c>
      <c r="E260" s="31">
        <f t="shared" ref="E260:E261" si="101">+IF(C260=0,"",C260/C$169)</f>
        <v>1.4324595330181923E-4</v>
      </c>
      <c r="F260" s="31">
        <f t="shared" ref="F260:F261" si="102">+IF(D260=0,"",D260/D$169)</f>
        <v>1.4654161781946072E-4</v>
      </c>
      <c r="G260" s="11">
        <f t="shared" si="99"/>
        <v>0</v>
      </c>
      <c r="H260" s="25">
        <f t="shared" ref="H260:H261" si="103">+IF(OR(AND(E260=""),(G260="")),"",E260*G260)</f>
        <v>0</v>
      </c>
      <c r="I260" s="2"/>
    </row>
    <row r="261" spans="1:9" s="32" customFormat="1" ht="15" x14ac:dyDescent="0.2">
      <c r="A261" s="39"/>
      <c r="B261" s="41" t="s">
        <v>527</v>
      </c>
      <c r="C261" s="7">
        <v>13</v>
      </c>
      <c r="D261" s="7">
        <v>8</v>
      </c>
      <c r="E261" s="31">
        <f t="shared" si="101"/>
        <v>1.8621973929236499E-3</v>
      </c>
      <c r="F261" s="31">
        <f t="shared" si="102"/>
        <v>1.1723329425556857E-3</v>
      </c>
      <c r="G261" s="11">
        <f t="shared" si="99"/>
        <v>-0.38461538461538464</v>
      </c>
      <c r="H261" s="25">
        <f t="shared" si="103"/>
        <v>-7.1622976650909619E-4</v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209</v>
      </c>
      <c r="D263" s="7">
        <v>421</v>
      </c>
      <c r="E263" s="31">
        <f t="shared" si="104"/>
        <v>2.9938404240080218E-2</v>
      </c>
      <c r="F263" s="31">
        <f t="shared" si="104"/>
        <v>6.1694021101992964E-2</v>
      </c>
      <c r="G263" s="11">
        <f t="shared" si="99"/>
        <v>1.0143540669856459</v>
      </c>
      <c r="H263" s="25">
        <f t="shared" si="100"/>
        <v>3.0368142099985673E-2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15</v>
      </c>
      <c r="E264" s="31" t="str">
        <f t="shared" si="104"/>
        <v/>
      </c>
      <c r="F264" s="31">
        <f t="shared" si="104"/>
        <v>2.1981242672919109E-3</v>
      </c>
      <c r="G264" s="11">
        <f t="shared" si="99"/>
        <v>1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1</v>
      </c>
      <c r="D265" s="7">
        <v>2</v>
      </c>
      <c r="E265" s="31">
        <f t="shared" ref="E265:E270" si="105">+IF(C265=0,"",C265/C$169)</f>
        <v>1.4324595330181923E-4</v>
      </c>
      <c r="F265" s="31">
        <f t="shared" ref="F265:F270" si="106">+IF(D265=0,"",D265/D$169)</f>
        <v>2.9308323563892143E-4</v>
      </c>
      <c r="G265" s="11">
        <f t="shared" si="99"/>
        <v>1</v>
      </c>
      <c r="H265" s="25">
        <f t="shared" ref="H265:H270" si="107">+IF(OR(AND(E265=""),(G265="")),"",E265*G265)</f>
        <v>1.4324595330181923E-4</v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6</v>
      </c>
      <c r="E266" s="31" t="str">
        <f t="shared" si="105"/>
        <v/>
      </c>
      <c r="F266" s="31">
        <f t="shared" si="106"/>
        <v>8.7924970691676441E-4</v>
      </c>
      <c r="G266" s="11">
        <f t="shared" si="99"/>
        <v>1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1</v>
      </c>
      <c r="D267" s="7">
        <v>0</v>
      </c>
      <c r="E267" s="31">
        <f t="shared" si="105"/>
        <v>1.4324595330181923E-4</v>
      </c>
      <c r="F267" s="31" t="str">
        <f t="shared" si="106"/>
        <v/>
      </c>
      <c r="G267" s="11">
        <f t="shared" si="99"/>
        <v>-1</v>
      </c>
      <c r="H267" s="25">
        <f t="shared" si="107"/>
        <v>-1.4324595330181923E-4</v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1</v>
      </c>
      <c r="D269" s="7">
        <v>1</v>
      </c>
      <c r="E269" s="31">
        <f t="shared" si="105"/>
        <v>1.4324595330181923E-4</v>
      </c>
      <c r="F269" s="31">
        <f t="shared" si="106"/>
        <v>1.4654161781946072E-4</v>
      </c>
      <c r="G269" s="11">
        <f t="shared" si="99"/>
        <v>0</v>
      </c>
      <c r="H269" s="25">
        <f t="shared" si="107"/>
        <v>0</v>
      </c>
      <c r="I269" s="2"/>
    </row>
    <row r="270" spans="1:9" s="32" customFormat="1" ht="15" x14ac:dyDescent="0.2">
      <c r="A270" s="39"/>
      <c r="B270" s="41" t="s">
        <v>532</v>
      </c>
      <c r="C270" s="7">
        <v>19</v>
      </c>
      <c r="D270" s="7">
        <v>2</v>
      </c>
      <c r="E270" s="31">
        <f t="shared" si="105"/>
        <v>2.7216731127345651E-3</v>
      </c>
      <c r="F270" s="31">
        <f t="shared" si="106"/>
        <v>2.9308323563892143E-4</v>
      </c>
      <c r="G270" s="11">
        <f t="shared" si="99"/>
        <v>-0.89473684210526316</v>
      </c>
      <c r="H270" s="25">
        <f t="shared" si="107"/>
        <v>-2.4351812061309268E-3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1</v>
      </c>
      <c r="E271" s="31" t="str">
        <f t="shared" ref="E271:E273" si="108">+IF(C271=0,"",C271/C$169)</f>
        <v/>
      </c>
      <c r="F271" s="31">
        <f t="shared" ref="F271:F273" si="109">+IF(D271=0,"",D271/D$169)</f>
        <v>1.4654161781946072E-4</v>
      </c>
      <c r="G271" s="79">
        <f t="shared" si="99"/>
        <v>1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5</v>
      </c>
      <c r="E272" s="31" t="str">
        <f t="shared" si="108"/>
        <v/>
      </c>
      <c r="F272" s="31">
        <f t="shared" si="109"/>
        <v>7.3270808909730364E-4</v>
      </c>
      <c r="G272" s="79">
        <f t="shared" si="99"/>
        <v>1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100</v>
      </c>
      <c r="D274" s="7">
        <v>128</v>
      </c>
      <c r="E274" s="31">
        <f t="shared" ref="E274:F278" si="111">+IF(C274=0,"",C274/C$169)</f>
        <v>1.4324595330181922E-2</v>
      </c>
      <c r="F274" s="31">
        <f t="shared" si="111"/>
        <v>1.8757327080890972E-2</v>
      </c>
      <c r="G274" s="11">
        <f t="shared" si="99"/>
        <v>0.28000000000000003</v>
      </c>
      <c r="H274" s="25">
        <f t="shared" si="100"/>
        <v>4.0108866924509386E-3</v>
      </c>
      <c r="I274" s="2"/>
    </row>
    <row r="275" spans="1:9" s="32" customFormat="1" ht="15" x14ac:dyDescent="0.2">
      <c r="A275" s="39"/>
      <c r="B275" s="41" t="s">
        <v>64</v>
      </c>
      <c r="C275" s="7">
        <v>163</v>
      </c>
      <c r="D275" s="7">
        <v>134</v>
      </c>
      <c r="E275" s="31">
        <f t="shared" si="111"/>
        <v>2.3349090388196533E-2</v>
      </c>
      <c r="F275" s="31">
        <f t="shared" si="111"/>
        <v>1.9636576787807739E-2</v>
      </c>
      <c r="G275" s="11">
        <f t="shared" si="99"/>
        <v>-0.17791411042944785</v>
      </c>
      <c r="H275" s="25">
        <f t="shared" si="100"/>
        <v>-4.1541326457527573E-3</v>
      </c>
      <c r="I275" s="2"/>
    </row>
    <row r="276" spans="1:9" s="32" customFormat="1" ht="15" x14ac:dyDescent="0.2">
      <c r="A276" s="39"/>
      <c r="B276" s="41" t="s">
        <v>61</v>
      </c>
      <c r="C276" s="7">
        <v>43</v>
      </c>
      <c r="D276" s="7">
        <v>29</v>
      </c>
      <c r="E276" s="31">
        <f t="shared" si="111"/>
        <v>6.1595759919782266E-3</v>
      </c>
      <c r="F276" s="31">
        <f t="shared" si="111"/>
        <v>4.2497069167643613E-3</v>
      </c>
      <c r="G276" s="11">
        <f t="shared" si="99"/>
        <v>-0.32558139534883723</v>
      </c>
      <c r="H276" s="25">
        <f t="shared" si="100"/>
        <v>-2.0054433462254693E-3</v>
      </c>
      <c r="I276" s="2"/>
    </row>
    <row r="277" spans="1:9" s="32" customFormat="1" ht="15" x14ac:dyDescent="0.2">
      <c r="A277" s="39"/>
      <c r="B277" s="41" t="s">
        <v>238</v>
      </c>
      <c r="C277" s="7">
        <v>46</v>
      </c>
      <c r="D277" s="7">
        <v>41</v>
      </c>
      <c r="E277" s="31">
        <f t="shared" si="111"/>
        <v>6.5893138518836845E-3</v>
      </c>
      <c r="F277" s="31">
        <f t="shared" si="111"/>
        <v>6.0082063305978897E-3</v>
      </c>
      <c r="G277" s="11">
        <f t="shared" si="99"/>
        <v>-0.10869565217391304</v>
      </c>
      <c r="H277" s="25">
        <f t="shared" si="100"/>
        <v>-7.1622976650909608E-4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6</v>
      </c>
      <c r="D279" s="7">
        <v>15</v>
      </c>
      <c r="E279" s="31">
        <f t="shared" ref="E279" si="112">+IF(C279=0,"",C279/C$169)</f>
        <v>8.5947571981091536E-4</v>
      </c>
      <c r="F279" s="31">
        <f t="shared" ref="F279" si="113">+IF(D279=0,"",D279/D$169)</f>
        <v>2.1981242672919109E-3</v>
      </c>
      <c r="G279" s="11">
        <f t="shared" si="99"/>
        <v>1.5</v>
      </c>
      <c r="H279" s="25">
        <f t="shared" ref="H279" si="114">+IF(OR(AND(E279=""),(G279="")),"",E279*G279)</f>
        <v>1.289213579716373E-3</v>
      </c>
      <c r="I279" s="2"/>
    </row>
    <row r="280" spans="1:9" s="32" customFormat="1" ht="15" x14ac:dyDescent="0.2">
      <c r="A280" s="39"/>
      <c r="B280" s="41" t="s">
        <v>62</v>
      </c>
      <c r="C280" s="7">
        <v>1</v>
      </c>
      <c r="D280" s="7">
        <v>0</v>
      </c>
      <c r="E280" s="31">
        <f t="shared" ref="E280:F288" si="115">+IF(C280=0,"",C280/C$169)</f>
        <v>1.4324595330181923E-4</v>
      </c>
      <c r="F280" s="31" t="str">
        <f t="shared" si="115"/>
        <v/>
      </c>
      <c r="G280" s="11">
        <f t="shared" si="99"/>
        <v>-1</v>
      </c>
      <c r="H280" s="25">
        <f t="shared" si="100"/>
        <v>-1.4324595330181923E-4</v>
      </c>
      <c r="I280" s="2"/>
    </row>
    <row r="281" spans="1:9" s="32" customFormat="1" ht="15" x14ac:dyDescent="0.2">
      <c r="A281" s="39"/>
      <c r="B281" s="41" t="s">
        <v>453</v>
      </c>
      <c r="C281" s="7">
        <v>65</v>
      </c>
      <c r="D281" s="7">
        <v>2</v>
      </c>
      <c r="E281" s="31">
        <f t="shared" si="115"/>
        <v>9.3109869646182501E-3</v>
      </c>
      <c r="F281" s="31">
        <f t="shared" si="115"/>
        <v>2.9308323563892143E-4</v>
      </c>
      <c r="G281" s="11">
        <f t="shared" si="99"/>
        <v>-0.96923076923076923</v>
      </c>
      <c r="H281" s="25">
        <f t="shared" si="100"/>
        <v>-9.0244950580146109E-3</v>
      </c>
      <c r="I281" s="2"/>
    </row>
    <row r="282" spans="1:9" s="32" customFormat="1" ht="15" x14ac:dyDescent="0.2">
      <c r="A282" s="39"/>
      <c r="B282" s="41" t="s">
        <v>59</v>
      </c>
      <c r="C282" s="7">
        <v>18</v>
      </c>
      <c r="D282" s="7">
        <v>14</v>
      </c>
      <c r="E282" s="31">
        <f t="shared" si="115"/>
        <v>2.578427159432746E-3</v>
      </c>
      <c r="F282" s="31">
        <f t="shared" si="115"/>
        <v>2.0515826494724504E-3</v>
      </c>
      <c r="G282" s="11">
        <f t="shared" si="99"/>
        <v>-0.22222222222222221</v>
      </c>
      <c r="H282" s="25">
        <f t="shared" si="100"/>
        <v>-5.729838132072768E-4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37</v>
      </c>
      <c r="D285" s="7">
        <v>54</v>
      </c>
      <c r="E285" s="31">
        <f t="shared" si="115"/>
        <v>5.3001002721673116E-3</v>
      </c>
      <c r="F285" s="31">
        <f t="shared" si="115"/>
        <v>7.9132473622508786E-3</v>
      </c>
      <c r="G285" s="11">
        <f t="shared" si="99"/>
        <v>0.45945945945945948</v>
      </c>
      <c r="H285" s="25">
        <f t="shared" si="100"/>
        <v>2.4351812061309272E-3</v>
      </c>
      <c r="I285" s="2"/>
    </row>
    <row r="286" spans="1:9" s="32" customFormat="1" ht="15" x14ac:dyDescent="0.2">
      <c r="A286" s="39"/>
      <c r="B286" s="41" t="s">
        <v>239</v>
      </c>
      <c r="C286" s="7">
        <v>33</v>
      </c>
      <c r="D286" s="7">
        <v>35</v>
      </c>
      <c r="E286" s="31">
        <f t="shared" si="115"/>
        <v>4.727116458960034E-3</v>
      </c>
      <c r="F286" s="31">
        <f t="shared" si="115"/>
        <v>5.1289566236811255E-3</v>
      </c>
      <c r="G286" s="11">
        <f t="shared" si="99"/>
        <v>6.0606060606060608E-2</v>
      </c>
      <c r="H286" s="25">
        <f t="shared" si="100"/>
        <v>2.8649190660363845E-4</v>
      </c>
      <c r="I286" s="2"/>
    </row>
    <row r="287" spans="1:9" s="32" customFormat="1" ht="15" x14ac:dyDescent="0.2">
      <c r="A287" s="39"/>
      <c r="B287" s="41" t="s">
        <v>454</v>
      </c>
      <c r="C287" s="7">
        <v>117</v>
      </c>
      <c r="D287" s="7">
        <v>137</v>
      </c>
      <c r="E287" s="31">
        <f t="shared" si="115"/>
        <v>1.6759776536312849E-2</v>
      </c>
      <c r="F287" s="31">
        <f t="shared" si="115"/>
        <v>2.0076201641266118E-2</v>
      </c>
      <c r="G287" s="11">
        <f t="shared" si="99"/>
        <v>0.17094017094017094</v>
      </c>
      <c r="H287" s="25">
        <f t="shared" si="100"/>
        <v>2.8649190660363843E-3</v>
      </c>
      <c r="I287" s="2"/>
    </row>
    <row r="288" spans="1:9" s="32" customFormat="1" ht="15" x14ac:dyDescent="0.2">
      <c r="A288" s="39"/>
      <c r="B288" s="41" t="s">
        <v>65</v>
      </c>
      <c r="C288" s="7">
        <v>14</v>
      </c>
      <c r="D288" s="7">
        <v>9</v>
      </c>
      <c r="E288" s="31">
        <f t="shared" si="115"/>
        <v>2.0054433462254693E-3</v>
      </c>
      <c r="F288" s="31">
        <f t="shared" si="115"/>
        <v>1.3188745603751465E-3</v>
      </c>
      <c r="G288" s="11">
        <f t="shared" si="99"/>
        <v>-0.35714285714285715</v>
      </c>
      <c r="H288" s="25">
        <f t="shared" si="100"/>
        <v>-7.1622976650909619E-4</v>
      </c>
      <c r="I288" s="2"/>
    </row>
    <row r="289" spans="1:9" s="32" customFormat="1" ht="15" x14ac:dyDescent="0.2">
      <c r="A289" s="39"/>
      <c r="B289" s="41" t="s">
        <v>534</v>
      </c>
      <c r="C289" s="7">
        <v>10</v>
      </c>
      <c r="D289" s="7">
        <v>22</v>
      </c>
      <c r="E289" s="31">
        <f t="shared" ref="E289:E290" si="119">+IF(C289=0,"",C289/C$169)</f>
        <v>1.4324595330181922E-3</v>
      </c>
      <c r="F289" s="31">
        <f t="shared" ref="F289:F290" si="120">+IF(D289=0,"",D289/D$169)</f>
        <v>3.2239155920281361E-3</v>
      </c>
      <c r="G289" s="11">
        <f t="shared" si="99"/>
        <v>1.2</v>
      </c>
      <c r="H289" s="25">
        <f t="shared" ref="H289:H290" si="121">+IF(OR(AND(E289=""),(G289="")),"",E289*G289)</f>
        <v>1.7189514396218305E-3</v>
      </c>
      <c r="I289" s="2"/>
    </row>
    <row r="290" spans="1:9" s="32" customFormat="1" ht="15" x14ac:dyDescent="0.2">
      <c r="A290" s="39"/>
      <c r="B290" s="41" t="s">
        <v>535</v>
      </c>
      <c r="C290" s="7">
        <v>29</v>
      </c>
      <c r="D290" s="7">
        <v>47</v>
      </c>
      <c r="E290" s="31">
        <f t="shared" si="119"/>
        <v>4.1541326457527573E-3</v>
      </c>
      <c r="F290" s="31">
        <f t="shared" si="120"/>
        <v>6.8874560375146538E-3</v>
      </c>
      <c r="G290" s="11">
        <f t="shared" si="99"/>
        <v>0.62068965517241381</v>
      </c>
      <c r="H290" s="25">
        <f t="shared" si="121"/>
        <v>2.578427159432746E-3</v>
      </c>
      <c r="I290" s="2"/>
    </row>
    <row r="291" spans="1:9" s="32" customFormat="1" ht="15" x14ac:dyDescent="0.2">
      <c r="A291" s="39"/>
      <c r="B291" s="41" t="s">
        <v>66</v>
      </c>
      <c r="C291" s="7">
        <v>111</v>
      </c>
      <c r="D291" s="7">
        <v>88</v>
      </c>
      <c r="E291" s="31">
        <f>+IF(C291=0,"",C291/C$169)</f>
        <v>1.5900300816501935E-2</v>
      </c>
      <c r="F291" s="31">
        <f>+IF(D291=0,"",D291/D$169)</f>
        <v>1.2895662368112544E-2</v>
      </c>
      <c r="G291" s="11">
        <f t="shared" si="99"/>
        <v>-0.2072072072072072</v>
      </c>
      <c r="H291" s="25">
        <f t="shared" si="100"/>
        <v>-3.2946569259418423E-3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13</v>
      </c>
      <c r="D293" s="7">
        <v>11</v>
      </c>
      <c r="E293" s="31">
        <f t="shared" ref="E293:E295" si="122">+IF(C293=0,"",C293/C$169)</f>
        <v>1.8621973929236499E-3</v>
      </c>
      <c r="F293" s="31">
        <f t="shared" ref="F293:F295" si="123">+IF(D293=0,"",D293/D$169)</f>
        <v>1.611957796014068E-3</v>
      </c>
      <c r="G293" s="11">
        <f t="shared" si="99"/>
        <v>-0.15384615384615385</v>
      </c>
      <c r="H293" s="25">
        <f t="shared" ref="H293:H295" si="124">+IF(OR(AND(E293=""),(G293="")),"",E293*G293)</f>
        <v>-2.8649190660363845E-4</v>
      </c>
      <c r="I293" s="2"/>
    </row>
    <row r="294" spans="1:9" s="32" customFormat="1" ht="15" x14ac:dyDescent="0.2">
      <c r="A294" s="39"/>
      <c r="B294" s="41" t="s">
        <v>537</v>
      </c>
      <c r="C294" s="7">
        <v>1</v>
      </c>
      <c r="D294" s="7">
        <v>1</v>
      </c>
      <c r="E294" s="31">
        <f t="shared" si="122"/>
        <v>1.4324595330181923E-4</v>
      </c>
      <c r="F294" s="31">
        <f t="shared" si="123"/>
        <v>1.4654161781946072E-4</v>
      </c>
      <c r="G294" s="11">
        <f t="shared" si="99"/>
        <v>0</v>
      </c>
      <c r="H294" s="25">
        <f t="shared" si="124"/>
        <v>0</v>
      </c>
      <c r="I294" s="2"/>
    </row>
    <row r="295" spans="1:9" s="32" customFormat="1" ht="15" x14ac:dyDescent="0.2">
      <c r="A295" s="39"/>
      <c r="B295" s="41" t="s">
        <v>538</v>
      </c>
      <c r="C295" s="7">
        <v>1</v>
      </c>
      <c r="D295" s="7">
        <v>5</v>
      </c>
      <c r="E295" s="31">
        <f t="shared" si="122"/>
        <v>1.4324595330181923E-4</v>
      </c>
      <c r="F295" s="31">
        <f t="shared" si="123"/>
        <v>7.3270808909730364E-4</v>
      </c>
      <c r="G295" s="11">
        <f t="shared" si="99"/>
        <v>4</v>
      </c>
      <c r="H295" s="25">
        <f t="shared" si="124"/>
        <v>5.7298381320727691E-4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27</v>
      </c>
      <c r="D297" s="7">
        <v>48</v>
      </c>
      <c r="E297" s="31">
        <f t="shared" si="125"/>
        <v>3.867640739149119E-3</v>
      </c>
      <c r="F297" s="31">
        <f t="shared" si="126"/>
        <v>7.0339976553341153E-3</v>
      </c>
      <c r="G297" s="11">
        <f t="shared" si="99"/>
        <v>0.77777777777777779</v>
      </c>
      <c r="H297" s="25">
        <f t="shared" si="127"/>
        <v>3.0081650193382035E-3</v>
      </c>
      <c r="I297" s="2"/>
    </row>
    <row r="298" spans="1:9" s="32" customFormat="1" ht="15" x14ac:dyDescent="0.2">
      <c r="A298" s="39"/>
      <c r="B298" s="41" t="s">
        <v>455</v>
      </c>
      <c r="C298" s="7">
        <v>18</v>
      </c>
      <c r="D298" s="7">
        <v>18</v>
      </c>
      <c r="E298" s="31">
        <f>+IF(C298=0,"",C298/C$169)</f>
        <v>2.578427159432746E-3</v>
      </c>
      <c r="F298" s="31">
        <f>+IF(D298=0,"",D298/D$169)</f>
        <v>2.637749120750293E-3</v>
      </c>
      <c r="G298" s="11">
        <f t="shared" si="99"/>
        <v>0</v>
      </c>
      <c r="H298" s="25">
        <f t="shared" si="100"/>
        <v>0</v>
      </c>
      <c r="I298" s="2"/>
    </row>
    <row r="299" spans="1:9" s="32" customFormat="1" ht="15" x14ac:dyDescent="0.2">
      <c r="A299" s="39"/>
      <c r="B299" s="41" t="s">
        <v>456</v>
      </c>
      <c r="C299" s="7">
        <v>47</v>
      </c>
      <c r="D299" s="7">
        <v>32</v>
      </c>
      <c r="E299" s="31">
        <f>+IF(C299=0,"",C299/C$169)</f>
        <v>6.7325598051855033E-3</v>
      </c>
      <c r="F299" s="31">
        <f>+IF(D299=0,"",D299/D$169)</f>
        <v>4.6893317702227429E-3</v>
      </c>
      <c r="G299" s="11">
        <f t="shared" si="99"/>
        <v>-0.31914893617021278</v>
      </c>
      <c r="H299" s="25">
        <f t="shared" si="100"/>
        <v>-2.1486892995272885E-3</v>
      </c>
      <c r="I299" s="2"/>
    </row>
    <row r="300" spans="1:9" s="32" customFormat="1" ht="15" x14ac:dyDescent="0.2">
      <c r="A300" s="39"/>
      <c r="B300" s="41" t="s">
        <v>612</v>
      </c>
      <c r="C300" s="7">
        <v>1</v>
      </c>
      <c r="D300" s="7">
        <v>4</v>
      </c>
      <c r="E300" s="31">
        <f t="shared" ref="E300" si="128">+IF(C300=0,"",C300/C$169)</f>
        <v>1.4324595330181923E-4</v>
      </c>
      <c r="F300" s="31">
        <f t="shared" ref="F300" si="129">+IF(D300=0,"",D300/D$169)</f>
        <v>5.8616647127784287E-4</v>
      </c>
      <c r="G300" s="11">
        <f t="shared" si="99"/>
        <v>3</v>
      </c>
      <c r="H300" s="25">
        <f t="shared" ref="H300" si="130">+IF(OR(AND(E300=""),(G300="")),"",E300*G300)</f>
        <v>4.2973785990545768E-4</v>
      </c>
      <c r="I300" s="2"/>
    </row>
    <row r="301" spans="1:9" s="32" customFormat="1" ht="15" x14ac:dyDescent="0.2">
      <c r="A301" s="39"/>
      <c r="B301" s="41" t="s">
        <v>457</v>
      </c>
      <c r="C301" s="7">
        <v>62</v>
      </c>
      <c r="D301" s="7">
        <v>43</v>
      </c>
      <c r="E301" s="31">
        <f t="shared" ref="E301:E323" si="131">+IF(C301=0,"",C301/C$169)</f>
        <v>8.8812491047127913E-3</v>
      </c>
      <c r="F301" s="31">
        <f t="shared" ref="F301:F323" si="132">+IF(D301=0,"",D301/D$169)</f>
        <v>6.3012895662368116E-3</v>
      </c>
      <c r="G301" s="11">
        <f t="shared" ref="G301:G339" si="133">+IF(AND(C301=0,D301=0)," ",IF(C301=0,1,IF(D301=0,-1,(D301-C301)/C301)))</f>
        <v>-0.30645161290322581</v>
      </c>
      <c r="H301" s="25">
        <f t="shared" si="100"/>
        <v>-2.7216731127345651E-3</v>
      </c>
      <c r="I301" s="2"/>
    </row>
    <row r="302" spans="1:9" s="32" customFormat="1" ht="15" x14ac:dyDescent="0.2">
      <c r="A302" s="39"/>
      <c r="B302" s="41" t="s">
        <v>458</v>
      </c>
      <c r="C302" s="7">
        <v>8</v>
      </c>
      <c r="D302" s="7">
        <v>3</v>
      </c>
      <c r="E302" s="31">
        <f t="shared" si="131"/>
        <v>1.1459676264145538E-3</v>
      </c>
      <c r="F302" s="31">
        <f t="shared" si="132"/>
        <v>4.396248534583822E-4</v>
      </c>
      <c r="G302" s="11">
        <f t="shared" si="133"/>
        <v>-0.625</v>
      </c>
      <c r="H302" s="25">
        <f t="shared" si="100"/>
        <v>-7.1622976650909608E-4</v>
      </c>
      <c r="I302" s="2"/>
    </row>
    <row r="303" spans="1:9" s="32" customFormat="1" ht="15" x14ac:dyDescent="0.2">
      <c r="A303" s="39"/>
      <c r="B303" s="41" t="s">
        <v>459</v>
      </c>
      <c r="C303" s="7">
        <v>8</v>
      </c>
      <c r="D303" s="7">
        <v>0</v>
      </c>
      <c r="E303" s="31">
        <f t="shared" si="131"/>
        <v>1.1459676264145538E-3</v>
      </c>
      <c r="F303" s="31" t="str">
        <f t="shared" si="132"/>
        <v/>
      </c>
      <c r="G303" s="11">
        <f t="shared" si="133"/>
        <v>-1</v>
      </c>
      <c r="H303" s="25">
        <f t="shared" si="100"/>
        <v>-1.1459676264145538E-3</v>
      </c>
      <c r="I303" s="2"/>
    </row>
    <row r="304" spans="1:9" s="32" customFormat="1" ht="15" x14ac:dyDescent="0.2">
      <c r="A304" s="39"/>
      <c r="B304" s="41" t="s">
        <v>67</v>
      </c>
      <c r="C304" s="7">
        <v>70</v>
      </c>
      <c r="D304" s="7">
        <v>169</v>
      </c>
      <c r="E304" s="31">
        <f t="shared" si="131"/>
        <v>1.0027216731127346E-2</v>
      </c>
      <c r="F304" s="31">
        <f t="shared" si="132"/>
        <v>2.4765533411488863E-2</v>
      </c>
      <c r="G304" s="11">
        <f t="shared" si="133"/>
        <v>1.4142857142857144</v>
      </c>
      <c r="H304" s="25">
        <f t="shared" si="100"/>
        <v>1.4181349376880105E-2</v>
      </c>
      <c r="I304" s="2"/>
    </row>
    <row r="305" spans="1:9" s="32" customFormat="1" ht="15" x14ac:dyDescent="0.2">
      <c r="A305" s="39"/>
      <c r="B305" s="41" t="s">
        <v>240</v>
      </c>
      <c r="C305" s="7">
        <v>1</v>
      </c>
      <c r="D305" s="7">
        <v>0</v>
      </c>
      <c r="E305" s="31">
        <f t="shared" si="131"/>
        <v>1.4324595330181923E-4</v>
      </c>
      <c r="F305" s="31" t="str">
        <f t="shared" si="132"/>
        <v/>
      </c>
      <c r="G305" s="11">
        <f t="shared" si="133"/>
        <v>-1</v>
      </c>
      <c r="H305" s="25">
        <f t="shared" si="100"/>
        <v>-1.4324595330181923E-4</v>
      </c>
      <c r="I305" s="2"/>
    </row>
    <row r="306" spans="1:9" s="32" customFormat="1" ht="15" x14ac:dyDescent="0.2">
      <c r="A306" s="39"/>
      <c r="B306" s="41" t="s">
        <v>241</v>
      </c>
      <c r="C306" s="7">
        <v>5</v>
      </c>
      <c r="D306" s="7">
        <v>3</v>
      </c>
      <c r="E306" s="31">
        <f t="shared" si="131"/>
        <v>7.1622976650909608E-4</v>
      </c>
      <c r="F306" s="31">
        <f t="shared" si="132"/>
        <v>4.396248534583822E-4</v>
      </c>
      <c r="G306" s="11">
        <f t="shared" si="133"/>
        <v>-0.4</v>
      </c>
      <c r="H306" s="25">
        <f t="shared" si="100"/>
        <v>-2.8649190660363845E-4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1</v>
      </c>
      <c r="D308" s="7">
        <v>4</v>
      </c>
      <c r="E308" s="31">
        <f t="shared" si="131"/>
        <v>1.4324595330181923E-4</v>
      </c>
      <c r="F308" s="31">
        <f t="shared" si="132"/>
        <v>5.8616647127784287E-4</v>
      </c>
      <c r="G308" s="11">
        <f t="shared" si="133"/>
        <v>3</v>
      </c>
      <c r="H308" s="25">
        <f t="shared" si="100"/>
        <v>4.2973785990545768E-4</v>
      </c>
      <c r="I308" s="2"/>
    </row>
    <row r="309" spans="1:9" s="32" customFormat="1" ht="15" x14ac:dyDescent="0.2">
      <c r="A309" s="39"/>
      <c r="B309" s="41" t="s">
        <v>461</v>
      </c>
      <c r="C309" s="7">
        <v>15</v>
      </c>
      <c r="D309" s="7">
        <v>22</v>
      </c>
      <c r="E309" s="31">
        <f t="shared" si="131"/>
        <v>2.1486892995272885E-3</v>
      </c>
      <c r="F309" s="31">
        <f t="shared" si="132"/>
        <v>3.2239155920281361E-3</v>
      </c>
      <c r="G309" s="11">
        <f t="shared" si="133"/>
        <v>0.46666666666666667</v>
      </c>
      <c r="H309" s="25">
        <f t="shared" si="100"/>
        <v>1.0027216731127346E-3</v>
      </c>
      <c r="I309" s="2"/>
    </row>
    <row r="310" spans="1:9" s="32" customFormat="1" ht="15" x14ac:dyDescent="0.2">
      <c r="A310" s="39"/>
      <c r="B310" s="41" t="s">
        <v>462</v>
      </c>
      <c r="C310" s="7">
        <v>4</v>
      </c>
      <c r="D310" s="7">
        <v>1</v>
      </c>
      <c r="E310" s="31">
        <f t="shared" si="131"/>
        <v>5.7298381320727691E-4</v>
      </c>
      <c r="F310" s="31">
        <f t="shared" si="132"/>
        <v>1.4654161781946072E-4</v>
      </c>
      <c r="G310" s="11">
        <f t="shared" si="133"/>
        <v>-0.75</v>
      </c>
      <c r="H310" s="25">
        <f t="shared" si="100"/>
        <v>-4.2973785990545768E-4</v>
      </c>
      <c r="I310" s="2"/>
    </row>
    <row r="311" spans="1:9" s="32" customFormat="1" ht="15" x14ac:dyDescent="0.2">
      <c r="A311" s="39"/>
      <c r="B311" s="41" t="s">
        <v>463</v>
      </c>
      <c r="C311" s="7">
        <v>16</v>
      </c>
      <c r="D311" s="7">
        <v>3</v>
      </c>
      <c r="E311" s="31">
        <f t="shared" si="131"/>
        <v>2.2919352528291076E-3</v>
      </c>
      <c r="F311" s="31">
        <f t="shared" si="132"/>
        <v>4.396248534583822E-4</v>
      </c>
      <c r="G311" s="11">
        <f t="shared" si="133"/>
        <v>-0.8125</v>
      </c>
      <c r="H311" s="25">
        <f t="shared" si="100"/>
        <v>-1.8621973929236499E-3</v>
      </c>
      <c r="I311" s="2"/>
    </row>
    <row r="312" spans="1:9" s="32" customFormat="1" ht="15" x14ac:dyDescent="0.2">
      <c r="A312" s="39"/>
      <c r="B312" s="41" t="s">
        <v>464</v>
      </c>
      <c r="C312" s="7">
        <v>1</v>
      </c>
      <c r="D312" s="7">
        <v>1</v>
      </c>
      <c r="E312" s="31">
        <f t="shared" si="131"/>
        <v>1.4324595330181923E-4</v>
      </c>
      <c r="F312" s="31">
        <f t="shared" si="132"/>
        <v>1.4654161781946072E-4</v>
      </c>
      <c r="G312" s="11">
        <f t="shared" si="133"/>
        <v>0</v>
      </c>
      <c r="H312" s="25">
        <f t="shared" si="100"/>
        <v>0</v>
      </c>
      <c r="I312" s="2"/>
    </row>
    <row r="313" spans="1:9" s="32" customFormat="1" ht="15" x14ac:dyDescent="0.2">
      <c r="A313" s="39"/>
      <c r="B313" s="41" t="s">
        <v>465</v>
      </c>
      <c r="C313" s="7">
        <v>41</v>
      </c>
      <c r="D313" s="7">
        <v>32</v>
      </c>
      <c r="E313" s="31">
        <f t="shared" si="131"/>
        <v>5.8730840853745882E-3</v>
      </c>
      <c r="F313" s="31">
        <f t="shared" si="132"/>
        <v>4.6893317702227429E-3</v>
      </c>
      <c r="G313" s="11">
        <f t="shared" si="133"/>
        <v>-0.21951219512195122</v>
      </c>
      <c r="H313" s="25">
        <f t="shared" si="100"/>
        <v>-1.289213579716373E-3</v>
      </c>
      <c r="I313" s="2"/>
    </row>
    <row r="314" spans="1:9" s="32" customFormat="1" ht="15" x14ac:dyDescent="0.2">
      <c r="A314" s="39"/>
      <c r="B314" s="41" t="s">
        <v>466</v>
      </c>
      <c r="C314" s="7">
        <v>3</v>
      </c>
      <c r="D314" s="7">
        <v>1</v>
      </c>
      <c r="E314" s="31">
        <f t="shared" si="131"/>
        <v>4.2973785990545768E-4</v>
      </c>
      <c r="F314" s="31">
        <f t="shared" si="132"/>
        <v>1.4654161781946072E-4</v>
      </c>
      <c r="G314" s="11">
        <f t="shared" si="133"/>
        <v>-0.66666666666666663</v>
      </c>
      <c r="H314" s="25">
        <f t="shared" si="100"/>
        <v>-2.8649190660363845E-4</v>
      </c>
      <c r="I314" s="2"/>
    </row>
    <row r="315" spans="1:9" s="32" customFormat="1" ht="15" x14ac:dyDescent="0.2">
      <c r="A315" s="39"/>
      <c r="B315" s="41" t="s">
        <v>575</v>
      </c>
      <c r="C315" s="7">
        <v>205</v>
      </c>
      <c r="D315" s="7">
        <v>157</v>
      </c>
      <c r="E315" s="31">
        <f t="shared" si="131"/>
        <v>2.9365420426872939E-2</v>
      </c>
      <c r="F315" s="31">
        <f t="shared" si="132"/>
        <v>2.3007033997655333E-2</v>
      </c>
      <c r="G315" s="11">
        <f t="shared" si="133"/>
        <v>-0.23414634146341465</v>
      </c>
      <c r="H315" s="25">
        <f t="shared" si="100"/>
        <v>-6.8758057584873229E-3</v>
      </c>
      <c r="I315" s="2"/>
    </row>
    <row r="316" spans="1:9" s="32" customFormat="1" ht="15" x14ac:dyDescent="0.2">
      <c r="A316" s="39"/>
      <c r="B316" s="41" t="s">
        <v>242</v>
      </c>
      <c r="C316" s="7">
        <v>2</v>
      </c>
      <c r="D316" s="7">
        <v>0</v>
      </c>
      <c r="E316" s="31">
        <f t="shared" si="131"/>
        <v>2.8649190660363845E-4</v>
      </c>
      <c r="F316" s="31" t="str">
        <f t="shared" si="132"/>
        <v/>
      </c>
      <c r="G316" s="11">
        <f t="shared" si="133"/>
        <v>-1</v>
      </c>
      <c r="H316" s="25">
        <f t="shared" si="100"/>
        <v>-2.8649190660363845E-4</v>
      </c>
      <c r="I316" s="2"/>
    </row>
    <row r="317" spans="1:9" s="32" customFormat="1" ht="15" x14ac:dyDescent="0.2">
      <c r="A317" s="39"/>
      <c r="B317" s="41" t="s">
        <v>243</v>
      </c>
      <c r="C317" s="7">
        <v>44</v>
      </c>
      <c r="D317" s="7">
        <v>30</v>
      </c>
      <c r="E317" s="31">
        <f t="shared" si="131"/>
        <v>6.3028219452800462E-3</v>
      </c>
      <c r="F317" s="31">
        <f t="shared" si="132"/>
        <v>4.3962485345838218E-3</v>
      </c>
      <c r="G317" s="11">
        <f t="shared" si="133"/>
        <v>-0.31818181818181818</v>
      </c>
      <c r="H317" s="25">
        <f t="shared" si="100"/>
        <v>-2.0054433462254693E-3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4</v>
      </c>
      <c r="E318" s="31" t="str">
        <f t="shared" si="131"/>
        <v/>
      </c>
      <c r="F318" s="31">
        <f t="shared" si="132"/>
        <v>5.8616647127784287E-4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5</v>
      </c>
      <c r="D319" s="7">
        <v>7</v>
      </c>
      <c r="E319" s="31">
        <f t="shared" si="131"/>
        <v>7.1622976650909608E-4</v>
      </c>
      <c r="F319" s="31">
        <f t="shared" si="132"/>
        <v>1.0257913247362252E-3</v>
      </c>
      <c r="G319" s="11">
        <f t="shared" si="133"/>
        <v>0.4</v>
      </c>
      <c r="H319" s="25">
        <f t="shared" si="100"/>
        <v>2.8649190660363845E-4</v>
      </c>
      <c r="I319" s="2"/>
    </row>
    <row r="320" spans="1:9" s="32" customFormat="1" ht="15" x14ac:dyDescent="0.2">
      <c r="A320" s="39"/>
      <c r="B320" s="41" t="s">
        <v>469</v>
      </c>
      <c r="C320" s="7">
        <v>50</v>
      </c>
      <c r="D320" s="7">
        <v>34</v>
      </c>
      <c r="E320" s="31">
        <f t="shared" si="131"/>
        <v>7.1622976650909612E-3</v>
      </c>
      <c r="F320" s="31">
        <f t="shared" si="132"/>
        <v>4.9824150058616649E-3</v>
      </c>
      <c r="G320" s="11">
        <f t="shared" si="133"/>
        <v>-0.32</v>
      </c>
      <c r="H320" s="25">
        <f t="shared" si="100"/>
        <v>-2.2919352528291076E-3</v>
      </c>
      <c r="I320" s="2"/>
    </row>
    <row r="321" spans="1:9" s="32" customFormat="1" ht="15" x14ac:dyDescent="0.2">
      <c r="A321" s="39"/>
      <c r="B321" s="41" t="s">
        <v>470</v>
      </c>
      <c r="C321" s="7">
        <v>13</v>
      </c>
      <c r="D321" s="7">
        <v>11</v>
      </c>
      <c r="E321" s="31">
        <f t="shared" si="131"/>
        <v>1.8621973929236499E-3</v>
      </c>
      <c r="F321" s="31">
        <f t="shared" si="132"/>
        <v>1.611957796014068E-3</v>
      </c>
      <c r="G321" s="11">
        <f t="shared" si="133"/>
        <v>-0.15384615384615385</v>
      </c>
      <c r="H321" s="25">
        <f t="shared" si="100"/>
        <v>-2.8649190660363845E-4</v>
      </c>
      <c r="I321" s="2"/>
    </row>
    <row r="322" spans="1:9" s="32" customFormat="1" ht="15" x14ac:dyDescent="0.2">
      <c r="A322" s="39"/>
      <c r="B322" s="41" t="s">
        <v>471</v>
      </c>
      <c r="C322" s="7">
        <v>3</v>
      </c>
      <c r="D322" s="7">
        <v>0</v>
      </c>
      <c r="E322" s="31">
        <f t="shared" si="131"/>
        <v>4.2973785990545768E-4</v>
      </c>
      <c r="F322" s="31" t="str">
        <f t="shared" si="132"/>
        <v/>
      </c>
      <c r="G322" s="11">
        <f t="shared" si="133"/>
        <v>-1</v>
      </c>
      <c r="H322" s="25">
        <f t="shared" si="100"/>
        <v>-4.2973785990545768E-4</v>
      </c>
      <c r="I322" s="2"/>
    </row>
    <row r="323" spans="1:9" s="32" customFormat="1" ht="15" x14ac:dyDescent="0.2">
      <c r="A323" s="39"/>
      <c r="B323" s="41" t="s">
        <v>472</v>
      </c>
      <c r="C323" s="7">
        <v>18</v>
      </c>
      <c r="D323" s="7">
        <v>28</v>
      </c>
      <c r="E323" s="31">
        <f t="shared" si="131"/>
        <v>2.578427159432746E-3</v>
      </c>
      <c r="F323" s="31">
        <f t="shared" si="132"/>
        <v>4.1031652989449007E-3</v>
      </c>
      <c r="G323" s="11">
        <f t="shared" si="133"/>
        <v>0.55555555555555558</v>
      </c>
      <c r="H323" s="25">
        <f t="shared" si="100"/>
        <v>1.4324595330181924E-3</v>
      </c>
      <c r="I323" s="2"/>
    </row>
    <row r="324" spans="1:9" s="32" customFormat="1" ht="15" x14ac:dyDescent="0.2">
      <c r="A324" s="39"/>
      <c r="B324" s="43" t="s">
        <v>568</v>
      </c>
      <c r="C324" s="7">
        <v>37</v>
      </c>
      <c r="D324" s="7">
        <v>44</v>
      </c>
      <c r="E324" s="31">
        <f t="shared" ref="E324" si="134">+IF(C324=0,"",C324/C$169)</f>
        <v>5.3001002721673116E-3</v>
      </c>
      <c r="F324" s="31">
        <f t="shared" ref="F324" si="135">+IF(D324=0,"",D324/D$169)</f>
        <v>6.4478311840562722E-3</v>
      </c>
      <c r="G324" s="11">
        <f t="shared" si="133"/>
        <v>0.1891891891891892</v>
      </c>
      <c r="H324" s="25">
        <f t="shared" ref="H324" si="136">+IF(OR(AND(E324=""),(G324="")),"",E324*G324)</f>
        <v>1.0027216731127346E-3</v>
      </c>
      <c r="I324" s="2"/>
    </row>
    <row r="325" spans="1:9" s="32" customFormat="1" ht="15" x14ac:dyDescent="0.2">
      <c r="A325" s="39"/>
      <c r="B325" s="41" t="s">
        <v>473</v>
      </c>
      <c r="C325" s="7">
        <v>33</v>
      </c>
      <c r="D325" s="7">
        <v>34</v>
      </c>
      <c r="E325" s="31">
        <f t="shared" ref="E325:F328" si="137">+IF(C325=0,"",C325/C$169)</f>
        <v>4.727116458960034E-3</v>
      </c>
      <c r="F325" s="31">
        <f t="shared" si="137"/>
        <v>4.9824150058616649E-3</v>
      </c>
      <c r="G325" s="11">
        <f t="shared" si="133"/>
        <v>3.0303030303030304E-2</v>
      </c>
      <c r="H325" s="25">
        <f t="shared" si="100"/>
        <v>1.4324595330181923E-4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1</v>
      </c>
      <c r="E326" s="31" t="str">
        <f t="shared" si="137"/>
        <v/>
      </c>
      <c r="F326" s="31">
        <f t="shared" si="137"/>
        <v>1.4654161781946072E-4</v>
      </c>
      <c r="G326" s="11">
        <f t="shared" si="133"/>
        <v>1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5</v>
      </c>
      <c r="D328" s="7">
        <v>8</v>
      </c>
      <c r="E328" s="31">
        <f t="shared" si="137"/>
        <v>7.1622976650909608E-4</v>
      </c>
      <c r="F328" s="31">
        <f t="shared" si="137"/>
        <v>1.1723329425556857E-3</v>
      </c>
      <c r="G328" s="11">
        <f t="shared" si="133"/>
        <v>0.6</v>
      </c>
      <c r="H328" s="25">
        <f t="shared" si="100"/>
        <v>4.2973785990545763E-4</v>
      </c>
      <c r="I328" s="2"/>
    </row>
    <row r="329" spans="1:9" s="32" customFormat="1" ht="15" x14ac:dyDescent="0.2">
      <c r="A329" s="39"/>
      <c r="B329" s="41" t="s">
        <v>477</v>
      </c>
      <c r="C329" s="7">
        <v>80</v>
      </c>
      <c r="D329" s="7">
        <v>53</v>
      </c>
      <c r="E329" s="31">
        <f t="shared" ref="E329:E336" si="138">+IF(C329=0,"",C329/C$169)</f>
        <v>1.1459676264145537E-2</v>
      </c>
      <c r="F329" s="31">
        <f t="shared" ref="F329:F336" si="139">+IF(D329=0,"",D329/D$169)</f>
        <v>7.7667057444314189E-3</v>
      </c>
      <c r="G329" s="11">
        <f t="shared" si="133"/>
        <v>-0.33750000000000002</v>
      </c>
      <c r="H329" s="25">
        <f t="shared" ref="H329:H336" si="140">+IF(OR(AND(E329=""),(G329="")),"",E329*G329)</f>
        <v>-3.867640739149119E-3</v>
      </c>
      <c r="I329" s="2"/>
    </row>
    <row r="330" spans="1:9" s="32" customFormat="1" ht="15" x14ac:dyDescent="0.2">
      <c r="A330" s="39"/>
      <c r="B330" s="41" t="s">
        <v>478</v>
      </c>
      <c r="C330" s="7">
        <v>5</v>
      </c>
      <c r="D330" s="7">
        <v>6</v>
      </c>
      <c r="E330" s="31">
        <f t="shared" si="138"/>
        <v>7.1622976650909608E-4</v>
      </c>
      <c r="F330" s="31">
        <f t="shared" si="139"/>
        <v>8.7924970691676441E-4</v>
      </c>
      <c r="G330" s="11">
        <f t="shared" si="133"/>
        <v>0.2</v>
      </c>
      <c r="H330" s="25">
        <f t="shared" si="140"/>
        <v>1.4324595330181923E-4</v>
      </c>
      <c r="I330" s="2"/>
    </row>
    <row r="331" spans="1:9" s="32" customFormat="1" ht="15" x14ac:dyDescent="0.2">
      <c r="A331" s="39"/>
      <c r="B331" s="41" t="s">
        <v>479</v>
      </c>
      <c r="C331" s="7">
        <v>13</v>
      </c>
      <c r="D331" s="7">
        <v>11</v>
      </c>
      <c r="E331" s="31">
        <f t="shared" si="138"/>
        <v>1.8621973929236499E-3</v>
      </c>
      <c r="F331" s="31">
        <f t="shared" si="139"/>
        <v>1.611957796014068E-3</v>
      </c>
      <c r="G331" s="11">
        <f t="shared" si="133"/>
        <v>-0.15384615384615385</v>
      </c>
      <c r="H331" s="25">
        <f t="shared" si="140"/>
        <v>-2.8649190660363845E-4</v>
      </c>
      <c r="I331" s="2"/>
    </row>
    <row r="332" spans="1:9" s="32" customFormat="1" ht="15" x14ac:dyDescent="0.2">
      <c r="A332" s="39"/>
      <c r="B332" s="41" t="s">
        <v>480</v>
      </c>
      <c r="C332" s="7">
        <v>1</v>
      </c>
      <c r="D332" s="7">
        <v>0</v>
      </c>
      <c r="E332" s="31">
        <f t="shared" si="138"/>
        <v>1.4324595330181923E-4</v>
      </c>
      <c r="F332" s="31" t="str">
        <f t="shared" si="139"/>
        <v/>
      </c>
      <c r="G332" s="11">
        <f t="shared" si="133"/>
        <v>-1</v>
      </c>
      <c r="H332" s="25">
        <f t="shared" si="140"/>
        <v>-1.4324595330181923E-4</v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22</v>
      </c>
      <c r="D334" s="7">
        <v>5</v>
      </c>
      <c r="E334" s="31">
        <f t="shared" si="138"/>
        <v>3.1514109726400231E-3</v>
      </c>
      <c r="F334" s="31">
        <f t="shared" si="139"/>
        <v>7.3270808909730364E-4</v>
      </c>
      <c r="G334" s="11">
        <f t="shared" si="133"/>
        <v>-0.77272727272727271</v>
      </c>
      <c r="H334" s="25">
        <f t="shared" si="140"/>
        <v>-2.4351812061309268E-3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57</v>
      </c>
      <c r="D337" s="7">
        <v>53</v>
      </c>
      <c r="E337" s="31">
        <f t="shared" ref="E337:E339" si="141">+IF(C337=0,"",C337/C$169)</f>
        <v>8.165019338203695E-3</v>
      </c>
      <c r="F337" s="31">
        <f t="shared" ref="F337:F339" si="142">+IF(D337=0,"",D337/D$169)</f>
        <v>7.7667057444314189E-3</v>
      </c>
      <c r="G337" s="11">
        <f t="shared" si="133"/>
        <v>-7.0175438596491224E-2</v>
      </c>
      <c r="H337" s="25">
        <f t="shared" ref="H337:H339" si="143">+IF(OR(AND(E337=""),(G337="")),"",E337*G337)</f>
        <v>-5.729838132072768E-4</v>
      </c>
      <c r="I337" s="2"/>
    </row>
    <row r="338" spans="1:9" s="32" customFormat="1" ht="15" x14ac:dyDescent="0.2">
      <c r="A338" s="39"/>
      <c r="B338" s="41" t="s">
        <v>555</v>
      </c>
      <c r="C338" s="7">
        <v>6</v>
      </c>
      <c r="D338" s="7">
        <v>1</v>
      </c>
      <c r="E338" s="31">
        <f t="shared" si="141"/>
        <v>8.5947571981091536E-4</v>
      </c>
      <c r="F338" s="31">
        <f t="shared" si="142"/>
        <v>1.4654161781946072E-4</v>
      </c>
      <c r="G338" s="11">
        <f t="shared" si="133"/>
        <v>-0.83333333333333337</v>
      </c>
      <c r="H338" s="25">
        <f t="shared" si="143"/>
        <v>-7.1622976650909619E-4</v>
      </c>
      <c r="I338" s="2"/>
    </row>
    <row r="339" spans="1:9" s="32" customFormat="1" ht="15" x14ac:dyDescent="0.2">
      <c r="A339" s="39"/>
      <c r="B339" s="41" t="s">
        <v>556</v>
      </c>
      <c r="C339" s="7">
        <v>20</v>
      </c>
      <c r="D339" s="7">
        <v>15</v>
      </c>
      <c r="E339" s="31">
        <f t="shared" si="141"/>
        <v>2.8649190660363843E-3</v>
      </c>
      <c r="F339" s="31">
        <f t="shared" si="142"/>
        <v>2.1981242672919109E-3</v>
      </c>
      <c r="G339" s="11">
        <f t="shared" si="133"/>
        <v>-0.25</v>
      </c>
      <c r="H339" s="25">
        <f t="shared" si="143"/>
        <v>-7.1622976650909608E-4</v>
      </c>
      <c r="I339" s="2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30541</v>
      </c>
      <c r="D345" s="52">
        <f>SUM(D346:D564)</f>
        <v>39857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0.30503257915588883</v>
      </c>
      <c r="H345" s="54">
        <f>+IF(OR(AND(E345=""),(G345="")),"",E345*G345)</f>
        <v>0.30503257915588883</v>
      </c>
    </row>
    <row r="346" spans="1:9" s="32" customFormat="1" ht="15" x14ac:dyDescent="0.2">
      <c r="A346" s="39"/>
      <c r="B346" s="29" t="s">
        <v>74</v>
      </c>
      <c r="C346" s="7">
        <v>375</v>
      </c>
      <c r="D346" s="7">
        <v>332</v>
      </c>
      <c r="E346" s="31">
        <f t="shared" si="144"/>
        <v>1.2278576340001965E-2</v>
      </c>
      <c r="F346" s="31">
        <f t="shared" si="145"/>
        <v>8.3297789597812175E-3</v>
      </c>
      <c r="G346" s="11">
        <f t="shared" ref="G346:G410" si="146">+IF(AND(C346=0,D346=0)," ",IF(C346=0,1,IF(D346=0,-1,(D346-C346)/C346)))</f>
        <v>-0.11466666666666667</v>
      </c>
      <c r="H346" s="25">
        <f>+IF(OR(AND(E346=""),(G346="")),"",E346*G346)</f>
        <v>-1.4079434203202253E-3</v>
      </c>
      <c r="I346" s="2"/>
    </row>
    <row r="347" spans="1:9" s="32" customFormat="1" ht="15" x14ac:dyDescent="0.2">
      <c r="A347" s="39"/>
      <c r="B347" s="29" t="s">
        <v>77</v>
      </c>
      <c r="C347" s="7">
        <v>105</v>
      </c>
      <c r="D347" s="7">
        <v>78</v>
      </c>
      <c r="E347" s="31">
        <f t="shared" si="144"/>
        <v>3.4380013752005499E-3</v>
      </c>
      <c r="F347" s="31">
        <f t="shared" si="145"/>
        <v>1.9569962616353465E-3</v>
      </c>
      <c r="G347" s="11">
        <f t="shared" si="146"/>
        <v>-0.25714285714285712</v>
      </c>
      <c r="H347" s="25">
        <f t="shared" ref="H347:H414" si="147">+IF(OR(AND(E347=""),(G347="")),"",E347*G347)</f>
        <v>-8.8405749648014134E-4</v>
      </c>
      <c r="I347" s="2"/>
    </row>
    <row r="348" spans="1:9" s="32" customFormat="1" ht="15" x14ac:dyDescent="0.2">
      <c r="A348" s="39"/>
      <c r="B348" s="29" t="s">
        <v>70</v>
      </c>
      <c r="C348" s="7">
        <v>51</v>
      </c>
      <c r="D348" s="7">
        <v>125</v>
      </c>
      <c r="E348" s="31">
        <f t="shared" si="144"/>
        <v>1.6698863822402672E-3</v>
      </c>
      <c r="F348" s="31">
        <f t="shared" si="145"/>
        <v>3.1362119577489525E-3</v>
      </c>
      <c r="G348" s="11">
        <f t="shared" si="146"/>
        <v>1.4509803921568627</v>
      </c>
      <c r="H348" s="25">
        <f t="shared" si="147"/>
        <v>2.4229723977603878E-3</v>
      </c>
      <c r="I348" s="2"/>
    </row>
    <row r="349" spans="1:9" s="32" customFormat="1" ht="15" x14ac:dyDescent="0.2">
      <c r="A349" s="39"/>
      <c r="B349" s="29" t="s">
        <v>83</v>
      </c>
      <c r="C349" s="7">
        <v>1</v>
      </c>
      <c r="D349" s="7">
        <v>1</v>
      </c>
      <c r="E349" s="31">
        <f t="shared" si="144"/>
        <v>3.274287024000524E-5</v>
      </c>
      <c r="F349" s="31">
        <f t="shared" si="145"/>
        <v>2.5089695661991621E-5</v>
      </c>
      <c r="G349" s="11">
        <f t="shared" si="146"/>
        <v>0</v>
      </c>
      <c r="H349" s="25">
        <f t="shared" si="147"/>
        <v>0</v>
      </c>
      <c r="I349" s="2"/>
    </row>
    <row r="350" spans="1:9" s="32" customFormat="1" ht="15" x14ac:dyDescent="0.2">
      <c r="A350" s="39"/>
      <c r="B350" s="29" t="s">
        <v>82</v>
      </c>
      <c r="C350" s="7">
        <v>1</v>
      </c>
      <c r="D350" s="7">
        <v>5</v>
      </c>
      <c r="E350" s="31">
        <f t="shared" si="144"/>
        <v>3.274287024000524E-5</v>
      </c>
      <c r="F350" s="31">
        <f t="shared" si="145"/>
        <v>1.2544847830995811E-4</v>
      </c>
      <c r="G350" s="11">
        <f t="shared" si="146"/>
        <v>4</v>
      </c>
      <c r="H350" s="25">
        <f t="shared" si="147"/>
        <v>1.3097148096002096E-4</v>
      </c>
      <c r="I350" s="2"/>
    </row>
    <row r="351" spans="1:9" s="32" customFormat="1" ht="15" x14ac:dyDescent="0.2">
      <c r="A351" s="39"/>
      <c r="B351" s="29" t="s">
        <v>481</v>
      </c>
      <c r="C351" s="7">
        <v>838</v>
      </c>
      <c r="D351" s="7">
        <v>873</v>
      </c>
      <c r="E351" s="31">
        <f t="shared" si="144"/>
        <v>2.7438525261124391E-2</v>
      </c>
      <c r="F351" s="31">
        <f t="shared" si="145"/>
        <v>2.1903304312918686E-2</v>
      </c>
      <c r="G351" s="11">
        <f t="shared" si="146"/>
        <v>4.1766109785202864E-2</v>
      </c>
      <c r="H351" s="25">
        <f t="shared" si="147"/>
        <v>1.1460004584001834E-3</v>
      </c>
      <c r="I351" s="2"/>
    </row>
    <row r="352" spans="1:9" s="32" customFormat="1" ht="15" x14ac:dyDescent="0.2">
      <c r="A352" s="39"/>
      <c r="B352" s="29" t="s">
        <v>80</v>
      </c>
      <c r="C352" s="7">
        <v>71</v>
      </c>
      <c r="D352" s="7">
        <v>72</v>
      </c>
      <c r="E352" s="31">
        <f t="shared" si="144"/>
        <v>2.3247437870403719E-3</v>
      </c>
      <c r="F352" s="31">
        <f t="shared" si="145"/>
        <v>1.8064580876633967E-3</v>
      </c>
      <c r="G352" s="11">
        <f t="shared" si="146"/>
        <v>1.4084507042253521E-2</v>
      </c>
      <c r="H352" s="25">
        <f t="shared" si="147"/>
        <v>3.274287024000524E-5</v>
      </c>
      <c r="I352" s="2"/>
    </row>
    <row r="353" spans="1:9" s="32" customFormat="1" ht="15" x14ac:dyDescent="0.2">
      <c r="A353" s="39"/>
      <c r="B353" s="29" t="s">
        <v>576</v>
      </c>
      <c r="C353" s="7">
        <v>142</v>
      </c>
      <c r="D353" s="7">
        <v>36</v>
      </c>
      <c r="E353" s="31">
        <f t="shared" si="144"/>
        <v>4.6494875740807438E-3</v>
      </c>
      <c r="F353" s="31">
        <f t="shared" si="145"/>
        <v>9.0322904383169833E-4</v>
      </c>
      <c r="G353" s="11">
        <f t="shared" si="146"/>
        <v>-0.74647887323943662</v>
      </c>
      <c r="H353" s="25">
        <f t="shared" si="147"/>
        <v>-3.470744245440555E-3</v>
      </c>
      <c r="I353" s="2"/>
    </row>
    <row r="354" spans="1:9" s="32" customFormat="1" ht="15" x14ac:dyDescent="0.2">
      <c r="A354" s="39"/>
      <c r="B354" s="29" t="s">
        <v>79</v>
      </c>
      <c r="C354" s="7">
        <v>188</v>
      </c>
      <c r="D354" s="7">
        <v>138</v>
      </c>
      <c r="E354" s="31">
        <f t="shared" si="144"/>
        <v>6.1556596051209845E-3</v>
      </c>
      <c r="F354" s="31">
        <f t="shared" si="145"/>
        <v>3.4623780013548437E-3</v>
      </c>
      <c r="G354" s="11">
        <f t="shared" si="146"/>
        <v>-0.26595744680851063</v>
      </c>
      <c r="H354" s="25">
        <f t="shared" si="147"/>
        <v>-1.6371435120002618E-3</v>
      </c>
      <c r="I354" s="2"/>
    </row>
    <row r="355" spans="1:9" s="32" customFormat="1" ht="15" x14ac:dyDescent="0.2">
      <c r="A355" s="39"/>
      <c r="B355" s="29" t="s">
        <v>247</v>
      </c>
      <c r="C355" s="7">
        <v>54</v>
      </c>
      <c r="D355" s="7">
        <v>45</v>
      </c>
      <c r="E355" s="31">
        <f t="shared" si="144"/>
        <v>1.7681149929602829E-3</v>
      </c>
      <c r="F355" s="31">
        <f t="shared" si="145"/>
        <v>1.1290363047896229E-3</v>
      </c>
      <c r="G355" s="11">
        <f t="shared" si="146"/>
        <v>-0.16666666666666666</v>
      </c>
      <c r="H355" s="25">
        <f t="shared" si="147"/>
        <v>-2.9468583216004713E-4</v>
      </c>
      <c r="I355" s="2"/>
    </row>
    <row r="356" spans="1:9" s="32" customFormat="1" ht="15" x14ac:dyDescent="0.2">
      <c r="A356" s="39"/>
      <c r="B356" s="29" t="s">
        <v>613</v>
      </c>
      <c r="C356" s="7">
        <v>3</v>
      </c>
      <c r="D356" s="7">
        <v>0</v>
      </c>
      <c r="E356" s="31">
        <f t="shared" si="144"/>
        <v>9.8228610720015719E-5</v>
      </c>
      <c r="F356" s="31" t="str">
        <f t="shared" si="145"/>
        <v/>
      </c>
      <c r="G356" s="11">
        <f t="shared" si="146"/>
        <v>-1</v>
      </c>
      <c r="H356" s="25">
        <f t="shared" si="147"/>
        <v>-9.8228610720015719E-5</v>
      </c>
      <c r="I356" s="2"/>
    </row>
    <row r="357" spans="1:9" s="32" customFormat="1" ht="15" x14ac:dyDescent="0.2">
      <c r="A357" s="39"/>
      <c r="B357" s="29" t="s">
        <v>81</v>
      </c>
      <c r="C357" s="7">
        <v>1067</v>
      </c>
      <c r="D357" s="7">
        <v>1043</v>
      </c>
      <c r="E357" s="31">
        <f t="shared" si="144"/>
        <v>3.493664254608559E-2</v>
      </c>
      <c r="F357" s="31">
        <f t="shared" si="145"/>
        <v>2.6168552575457259E-2</v>
      </c>
      <c r="G357" s="11">
        <f t="shared" si="146"/>
        <v>-2.2492970946579195E-2</v>
      </c>
      <c r="H357" s="25">
        <f t="shared" si="147"/>
        <v>-7.8582888576012575E-4</v>
      </c>
      <c r="I357" s="2"/>
    </row>
    <row r="358" spans="1:9" s="32" customFormat="1" ht="15" x14ac:dyDescent="0.2">
      <c r="A358" s="39"/>
      <c r="B358" s="29" t="s">
        <v>577</v>
      </c>
      <c r="C358" s="7">
        <v>293</v>
      </c>
      <c r="D358" s="7">
        <v>264</v>
      </c>
      <c r="E358" s="31">
        <f t="shared" si="144"/>
        <v>9.5936609803215344E-3</v>
      </c>
      <c r="F358" s="31">
        <f t="shared" si="145"/>
        <v>6.623679654765788E-3</v>
      </c>
      <c r="G358" s="11">
        <f t="shared" si="146"/>
        <v>-9.8976109215017066E-2</v>
      </c>
      <c r="H358" s="25">
        <f t="shared" si="147"/>
        <v>-9.4954323696015187E-4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148</v>
      </c>
      <c r="D360" s="7">
        <v>100</v>
      </c>
      <c r="E360" s="31">
        <f t="shared" si="144"/>
        <v>4.8459447955207756E-3</v>
      </c>
      <c r="F360" s="31">
        <f t="shared" si="145"/>
        <v>2.508969566199162E-3</v>
      </c>
      <c r="G360" s="11">
        <f t="shared" si="146"/>
        <v>-0.32432432432432434</v>
      </c>
      <c r="H360" s="25">
        <f t="shared" si="147"/>
        <v>-1.5716577715202517E-3</v>
      </c>
      <c r="I360" s="2"/>
    </row>
    <row r="361" spans="1:9" s="32" customFormat="1" ht="15" x14ac:dyDescent="0.2">
      <c r="A361" s="39"/>
      <c r="B361" s="29" t="s">
        <v>614</v>
      </c>
      <c r="C361" s="7">
        <v>317</v>
      </c>
      <c r="D361" s="7">
        <v>484</v>
      </c>
      <c r="E361" s="31">
        <f t="shared" si="144"/>
        <v>1.037948986608166E-2</v>
      </c>
      <c r="F361" s="31">
        <f t="shared" si="145"/>
        <v>1.2143412700403944E-2</v>
      </c>
      <c r="G361" s="11">
        <f t="shared" si="146"/>
        <v>0.52681388012618302</v>
      </c>
      <c r="H361" s="25">
        <f t="shared" si="147"/>
        <v>5.4680593300808749E-3</v>
      </c>
      <c r="I361" s="2"/>
    </row>
    <row r="362" spans="1:9" s="32" customFormat="1" ht="15" x14ac:dyDescent="0.2">
      <c r="A362" s="48"/>
      <c r="B362" s="29" t="s">
        <v>587</v>
      </c>
      <c r="C362" s="30">
        <v>35</v>
      </c>
      <c r="D362" s="7">
        <v>31</v>
      </c>
      <c r="E362" s="31">
        <f t="shared" si="144"/>
        <v>1.1460004584001834E-3</v>
      </c>
      <c r="F362" s="31">
        <f t="shared" si="145"/>
        <v>7.7778056552174027E-4</v>
      </c>
      <c r="G362" s="11">
        <f t="shared" si="146"/>
        <v>-0.11428571428571428</v>
      </c>
      <c r="H362" s="25">
        <f t="shared" ref="H362" si="148">+IF(OR(AND(E362=""),(G362="")),"",E362*G362)</f>
        <v>-1.3097148096002096E-4</v>
      </c>
      <c r="I362" s="2"/>
    </row>
    <row r="363" spans="1:9" s="32" customFormat="1" ht="15" x14ac:dyDescent="0.2">
      <c r="A363" s="39"/>
      <c r="B363" s="29" t="s">
        <v>72</v>
      </c>
      <c r="C363" s="7">
        <v>4</v>
      </c>
      <c r="D363" s="7">
        <v>8</v>
      </c>
      <c r="E363" s="31">
        <f t="shared" si="144"/>
        <v>1.3097148096002096E-4</v>
      </c>
      <c r="F363" s="31">
        <f t="shared" si="145"/>
        <v>2.0071756529593297E-4</v>
      </c>
      <c r="G363" s="11">
        <f t="shared" si="146"/>
        <v>1</v>
      </c>
      <c r="H363" s="25">
        <f t="shared" si="147"/>
        <v>1.3097148096002096E-4</v>
      </c>
      <c r="I363" s="2"/>
    </row>
    <row r="364" spans="1:9" s="32" customFormat="1" ht="15" x14ac:dyDescent="0.2">
      <c r="A364" s="39"/>
      <c r="B364" s="29" t="s">
        <v>248</v>
      </c>
      <c r="C364" s="7">
        <v>1</v>
      </c>
      <c r="D364" s="7">
        <v>1</v>
      </c>
      <c r="E364" s="31">
        <f t="shared" si="144"/>
        <v>3.274287024000524E-5</v>
      </c>
      <c r="F364" s="31">
        <f t="shared" si="145"/>
        <v>2.5089695661991621E-5</v>
      </c>
      <c r="G364" s="11">
        <f t="shared" si="146"/>
        <v>0</v>
      </c>
      <c r="H364" s="25">
        <f t="shared" si="147"/>
        <v>0</v>
      </c>
      <c r="I364" s="2"/>
    </row>
    <row r="365" spans="1:9" s="32" customFormat="1" ht="15" x14ac:dyDescent="0.2">
      <c r="A365" s="39"/>
      <c r="B365" s="29" t="s">
        <v>249</v>
      </c>
      <c r="C365" s="7">
        <v>2946</v>
      </c>
      <c r="D365" s="7">
        <v>3854</v>
      </c>
      <c r="E365" s="31">
        <f t="shared" si="144"/>
        <v>9.6460495727055437E-2</v>
      </c>
      <c r="F365" s="31">
        <f t="shared" si="145"/>
        <v>9.6695687081315707E-2</v>
      </c>
      <c r="G365" s="11">
        <f t="shared" si="146"/>
        <v>0.30821452817379497</v>
      </c>
      <c r="H365" s="25">
        <f t="shared" si="147"/>
        <v>2.9730526177924758E-2</v>
      </c>
      <c r="I365" s="2"/>
    </row>
    <row r="366" spans="1:9" s="32" customFormat="1" ht="15" x14ac:dyDescent="0.2">
      <c r="A366" s="39"/>
      <c r="B366" s="29" t="s">
        <v>250</v>
      </c>
      <c r="C366" s="7">
        <v>100</v>
      </c>
      <c r="D366" s="7">
        <v>486</v>
      </c>
      <c r="E366" s="31">
        <f t="shared" si="144"/>
        <v>3.2742870240005241E-3</v>
      </c>
      <c r="F366" s="31">
        <f t="shared" si="145"/>
        <v>1.2193592091727927E-2</v>
      </c>
      <c r="G366" s="11">
        <f t="shared" si="146"/>
        <v>3.86</v>
      </c>
      <c r="H366" s="25">
        <f t="shared" si="147"/>
        <v>1.2638747912642023E-2</v>
      </c>
      <c r="I366" s="2"/>
    </row>
    <row r="367" spans="1:9" s="32" customFormat="1" ht="15" x14ac:dyDescent="0.2">
      <c r="A367" s="39"/>
      <c r="B367" s="29" t="s">
        <v>75</v>
      </c>
      <c r="C367" s="7">
        <v>2</v>
      </c>
      <c r="D367" s="7">
        <v>0</v>
      </c>
      <c r="E367" s="31">
        <f t="shared" si="144"/>
        <v>6.5485740480010479E-5</v>
      </c>
      <c r="F367" s="31" t="str">
        <f t="shared" si="145"/>
        <v/>
      </c>
      <c r="G367" s="11">
        <f t="shared" si="146"/>
        <v>-1</v>
      </c>
      <c r="H367" s="25">
        <f t="shared" si="147"/>
        <v>-6.5485740480010479E-5</v>
      </c>
      <c r="I367" s="2"/>
    </row>
    <row r="368" spans="1:9" s="32" customFormat="1" ht="15" x14ac:dyDescent="0.2">
      <c r="A368" s="39"/>
      <c r="B368" s="29" t="s">
        <v>76</v>
      </c>
      <c r="C368" s="7">
        <v>384</v>
      </c>
      <c r="D368" s="7">
        <v>689</v>
      </c>
      <c r="E368" s="31">
        <f t="shared" si="144"/>
        <v>1.2573262172162012E-2</v>
      </c>
      <c r="F368" s="31">
        <f t="shared" si="145"/>
        <v>1.7286800311112228E-2</v>
      </c>
      <c r="G368" s="11">
        <f t="shared" si="146"/>
        <v>0.79427083333333337</v>
      </c>
      <c r="H368" s="25">
        <f t="shared" si="147"/>
        <v>9.986575423201598E-3</v>
      </c>
      <c r="I368" s="2"/>
    </row>
    <row r="369" spans="1:9" s="32" customFormat="1" ht="15" x14ac:dyDescent="0.2">
      <c r="A369" s="39"/>
      <c r="B369" s="29" t="s">
        <v>578</v>
      </c>
      <c r="C369" s="7">
        <v>1449</v>
      </c>
      <c r="D369" s="7">
        <v>3567</v>
      </c>
      <c r="E369" s="31">
        <f t="shared" si="144"/>
        <v>4.7444418977767591E-2</v>
      </c>
      <c r="F369" s="31">
        <f t="shared" si="145"/>
        <v>8.9494944426324108E-2</v>
      </c>
      <c r="G369" s="11">
        <f t="shared" si="146"/>
        <v>1.4616977225672878</v>
      </c>
      <c r="H369" s="25">
        <f t="shared" si="147"/>
        <v>6.9349399168331091E-2</v>
      </c>
      <c r="I369" s="2"/>
    </row>
    <row r="370" spans="1:9" s="32" customFormat="1" ht="15" x14ac:dyDescent="0.2">
      <c r="A370" s="39"/>
      <c r="B370" s="29" t="s">
        <v>85</v>
      </c>
      <c r="C370" s="7">
        <v>147</v>
      </c>
      <c r="D370" s="7">
        <v>274</v>
      </c>
      <c r="E370" s="31">
        <f t="shared" si="144"/>
        <v>4.81320192528077E-3</v>
      </c>
      <c r="F370" s="31">
        <f t="shared" si="145"/>
        <v>6.8745766113857036E-3</v>
      </c>
      <c r="G370" s="11">
        <f t="shared" si="146"/>
        <v>0.86394557823129248</v>
      </c>
      <c r="H370" s="25">
        <f t="shared" si="147"/>
        <v>4.1583445204806651E-3</v>
      </c>
      <c r="I370" s="2"/>
    </row>
    <row r="371" spans="1:9" s="32" customFormat="1" ht="15" x14ac:dyDescent="0.2">
      <c r="A371" s="39"/>
      <c r="B371" s="29" t="s">
        <v>84</v>
      </c>
      <c r="C371" s="7">
        <v>9</v>
      </c>
      <c r="D371" s="7">
        <v>3</v>
      </c>
      <c r="E371" s="31">
        <f t="shared" si="144"/>
        <v>2.9468583216004713E-4</v>
      </c>
      <c r="F371" s="31">
        <f t="shared" si="145"/>
        <v>7.5269086985974861E-5</v>
      </c>
      <c r="G371" s="11">
        <f t="shared" si="146"/>
        <v>-0.66666666666666663</v>
      </c>
      <c r="H371" s="25">
        <f t="shared" si="147"/>
        <v>-1.9645722144003141E-4</v>
      </c>
      <c r="I371" s="2"/>
    </row>
    <row r="372" spans="1:9" s="32" customFormat="1" ht="15" x14ac:dyDescent="0.2">
      <c r="A372" s="39"/>
      <c r="B372" s="29" t="s">
        <v>73</v>
      </c>
      <c r="C372" s="7">
        <v>16</v>
      </c>
      <c r="D372" s="7">
        <v>47</v>
      </c>
      <c r="E372" s="31">
        <f t="shared" si="144"/>
        <v>5.2388592384008384E-4</v>
      </c>
      <c r="F372" s="31">
        <f t="shared" si="145"/>
        <v>1.1792156961136062E-3</v>
      </c>
      <c r="G372" s="11">
        <f t="shared" si="146"/>
        <v>1.9375</v>
      </c>
      <c r="H372" s="25">
        <f t="shared" si="147"/>
        <v>1.0150289774401625E-3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2</v>
      </c>
      <c r="D374" s="7">
        <v>2</v>
      </c>
      <c r="E374" s="31">
        <f t="shared" si="144"/>
        <v>6.5485740480010479E-5</v>
      </c>
      <c r="F374" s="31">
        <f t="shared" si="145"/>
        <v>5.0179391323983243E-5</v>
      </c>
      <c r="G374" s="11">
        <f t="shared" si="146"/>
        <v>0</v>
      </c>
      <c r="H374" s="25">
        <f t="shared" si="147"/>
        <v>0</v>
      </c>
      <c r="I374" s="2"/>
    </row>
    <row r="375" spans="1:9" s="32" customFormat="1" ht="15" x14ac:dyDescent="0.2">
      <c r="A375" s="39"/>
      <c r="B375" s="29" t="s">
        <v>336</v>
      </c>
      <c r="C375" s="7">
        <v>76</v>
      </c>
      <c r="D375" s="7">
        <v>69</v>
      </c>
      <c r="E375" s="31">
        <f t="shared" si="144"/>
        <v>2.4884581382403981E-3</v>
      </c>
      <c r="F375" s="31">
        <f t="shared" si="145"/>
        <v>1.7311890006774218E-3</v>
      </c>
      <c r="G375" s="11">
        <f t="shared" si="146"/>
        <v>-9.2105263157894732E-2</v>
      </c>
      <c r="H375" s="25">
        <f t="shared" si="147"/>
        <v>-2.2920009168003665E-4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47</v>
      </c>
      <c r="D377" s="30">
        <v>23</v>
      </c>
      <c r="E377" s="31">
        <f t="shared" si="144"/>
        <v>1.5389149012802461E-3</v>
      </c>
      <c r="F377" s="31">
        <f t="shared" si="145"/>
        <v>5.7706300022580728E-4</v>
      </c>
      <c r="G377" s="79">
        <f t="shared" si="146"/>
        <v>-0.51063829787234039</v>
      </c>
      <c r="H377" s="25">
        <f t="shared" si="147"/>
        <v>-7.8582888576012565E-4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136</v>
      </c>
      <c r="E378" s="31" t="str">
        <f t="shared" ref="E378" si="153">+IF(C378=0,"",C378/C$345)</f>
        <v/>
      </c>
      <c r="F378" s="31">
        <f t="shared" ref="F378" si="154">+IF(D378=0,"",D378/D$345)</f>
        <v>3.4121986100308604E-3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1438</v>
      </c>
      <c r="D379" s="7">
        <v>2487</v>
      </c>
      <c r="E379" s="31">
        <f t="shared" ref="E379:E401" si="156">+IF(C379=0,"",C379/C$345)</f>
        <v>4.7084247405127531E-2</v>
      </c>
      <c r="F379" s="31">
        <f t="shared" ref="F379:F401" si="157">+IF(D379=0,"",D379/D$345)</f>
        <v>6.2398073111373159E-2</v>
      </c>
      <c r="G379" s="11">
        <f t="shared" si="146"/>
        <v>0.72948539638386645</v>
      </c>
      <c r="H379" s="25">
        <f t="shared" si="147"/>
        <v>3.4347270881765493E-2</v>
      </c>
      <c r="I379" s="2"/>
    </row>
    <row r="380" spans="1:9" s="32" customFormat="1" ht="15" x14ac:dyDescent="0.2">
      <c r="A380" s="39"/>
      <c r="B380" s="29" t="s">
        <v>484</v>
      </c>
      <c r="C380" s="7">
        <v>26</v>
      </c>
      <c r="D380" s="7">
        <v>95</v>
      </c>
      <c r="E380" s="31">
        <f t="shared" si="156"/>
        <v>8.5131462624013618E-4</v>
      </c>
      <c r="F380" s="31">
        <f t="shared" si="157"/>
        <v>2.3835210878892037E-3</v>
      </c>
      <c r="G380" s="11">
        <f t="shared" si="146"/>
        <v>2.6538461538461537</v>
      </c>
      <c r="H380" s="25">
        <f t="shared" si="147"/>
        <v>2.2592580465603611E-3</v>
      </c>
      <c r="I380" s="2"/>
    </row>
    <row r="381" spans="1:9" s="32" customFormat="1" ht="15" x14ac:dyDescent="0.2">
      <c r="A381" s="39"/>
      <c r="B381" s="29" t="s">
        <v>485</v>
      </c>
      <c r="C381" s="7">
        <v>22</v>
      </c>
      <c r="D381" s="7">
        <v>31</v>
      </c>
      <c r="E381" s="31">
        <f t="shared" si="156"/>
        <v>7.2034314528011522E-4</v>
      </c>
      <c r="F381" s="31">
        <f t="shared" si="157"/>
        <v>7.7778056552174027E-4</v>
      </c>
      <c r="G381" s="11">
        <f t="shared" si="146"/>
        <v>0.40909090909090912</v>
      </c>
      <c r="H381" s="25">
        <f t="shared" si="147"/>
        <v>2.9468583216004713E-4</v>
      </c>
      <c r="I381" s="2"/>
    </row>
    <row r="382" spans="1:9" s="32" customFormat="1" ht="15" x14ac:dyDescent="0.2">
      <c r="A382" s="39"/>
      <c r="B382" s="29" t="s">
        <v>252</v>
      </c>
      <c r="C382" s="7">
        <v>82</v>
      </c>
      <c r="D382" s="7">
        <v>125</v>
      </c>
      <c r="E382" s="31">
        <f t="shared" si="156"/>
        <v>2.6849153596804295E-3</v>
      </c>
      <c r="F382" s="31">
        <f t="shared" si="157"/>
        <v>3.1362119577489525E-3</v>
      </c>
      <c r="G382" s="11">
        <f t="shared" si="146"/>
        <v>0.52439024390243905</v>
      </c>
      <c r="H382" s="25">
        <f t="shared" si="147"/>
        <v>1.4079434203202253E-3</v>
      </c>
      <c r="I382" s="2"/>
    </row>
    <row r="383" spans="1:9" s="32" customFormat="1" ht="15" x14ac:dyDescent="0.2">
      <c r="A383" s="39"/>
      <c r="B383" s="29" t="s">
        <v>253</v>
      </c>
      <c r="C383" s="7">
        <v>366</v>
      </c>
      <c r="D383" s="7">
        <v>755</v>
      </c>
      <c r="E383" s="31">
        <f t="shared" si="156"/>
        <v>1.1983890507841917E-2</v>
      </c>
      <c r="F383" s="31">
        <f t="shared" si="157"/>
        <v>1.8942720224803672E-2</v>
      </c>
      <c r="G383" s="11">
        <f t="shared" si="146"/>
        <v>1.0628415300546448</v>
      </c>
      <c r="H383" s="25">
        <f t="shared" si="147"/>
        <v>1.2736976523362037E-2</v>
      </c>
      <c r="I383" s="2"/>
    </row>
    <row r="384" spans="1:9" s="32" customFormat="1" ht="15" x14ac:dyDescent="0.2">
      <c r="A384" s="39"/>
      <c r="B384" s="29" t="s">
        <v>486</v>
      </c>
      <c r="C384" s="7">
        <v>4</v>
      </c>
      <c r="D384" s="7">
        <v>1</v>
      </c>
      <c r="E384" s="31">
        <f t="shared" si="156"/>
        <v>1.3097148096002096E-4</v>
      </c>
      <c r="F384" s="31">
        <f t="shared" si="157"/>
        <v>2.5089695661991621E-5</v>
      </c>
      <c r="G384" s="11">
        <f t="shared" si="146"/>
        <v>-0.75</v>
      </c>
      <c r="H384" s="25">
        <f t="shared" si="147"/>
        <v>-9.8228610720015719E-5</v>
      </c>
      <c r="I384" s="2"/>
    </row>
    <row r="385" spans="1:9" s="32" customFormat="1" ht="15" x14ac:dyDescent="0.2">
      <c r="A385" s="48"/>
      <c r="B385" s="29" t="s">
        <v>591</v>
      </c>
      <c r="C385" s="30">
        <v>381</v>
      </c>
      <c r="D385" s="7">
        <v>530</v>
      </c>
      <c r="E385" s="31">
        <f t="shared" si="156"/>
        <v>1.2475033561441995E-2</v>
      </c>
      <c r="F385" s="31">
        <f t="shared" si="157"/>
        <v>1.3297538700855559E-2</v>
      </c>
      <c r="G385" s="11">
        <f t="shared" si="146"/>
        <v>0.39107611548556431</v>
      </c>
      <c r="H385" s="25">
        <f t="shared" ref="H385" si="158">+IF(OR(AND(E385=""),(G385="")),"",E385*G385)</f>
        <v>4.8786876657607803E-3</v>
      </c>
      <c r="I385" s="2"/>
    </row>
    <row r="386" spans="1:9" s="32" customFormat="1" ht="15" x14ac:dyDescent="0.2">
      <c r="A386" s="39"/>
      <c r="B386" s="29" t="s">
        <v>487</v>
      </c>
      <c r="C386" s="7">
        <v>3914</v>
      </c>
      <c r="D386" s="7">
        <v>4939</v>
      </c>
      <c r="E386" s="31">
        <f t="shared" si="156"/>
        <v>0.12815559411938052</v>
      </c>
      <c r="F386" s="31">
        <f t="shared" si="157"/>
        <v>0.12391800687457662</v>
      </c>
      <c r="G386" s="11">
        <f t="shared" si="146"/>
        <v>0.26188042922841082</v>
      </c>
      <c r="H386" s="25">
        <f t="shared" si="147"/>
        <v>3.3561441996005373E-2</v>
      </c>
      <c r="I386" s="2"/>
    </row>
    <row r="387" spans="1:9" s="32" customFormat="1" ht="15" x14ac:dyDescent="0.2">
      <c r="A387" s="39"/>
      <c r="B387" s="29" t="s">
        <v>93</v>
      </c>
      <c r="C387" s="7">
        <v>864</v>
      </c>
      <c r="D387" s="7">
        <v>584</v>
      </c>
      <c r="E387" s="31">
        <f t="shared" si="156"/>
        <v>2.8289839887364526E-2</v>
      </c>
      <c r="F387" s="31">
        <f t="shared" si="157"/>
        <v>1.4652382266603106E-2</v>
      </c>
      <c r="G387" s="11">
        <f t="shared" si="146"/>
        <v>-0.32407407407407407</v>
      </c>
      <c r="H387" s="25">
        <f t="shared" si="147"/>
        <v>-9.1680036672014669E-3</v>
      </c>
      <c r="I387" s="2"/>
    </row>
    <row r="388" spans="1:9" s="32" customFormat="1" ht="15" x14ac:dyDescent="0.2">
      <c r="A388" s="39"/>
      <c r="B388" s="29" t="s">
        <v>86</v>
      </c>
      <c r="C388" s="7">
        <v>1824</v>
      </c>
      <c r="D388" s="7">
        <v>4842</v>
      </c>
      <c r="E388" s="31">
        <f t="shared" si="156"/>
        <v>5.9722995317769555E-2</v>
      </c>
      <c r="F388" s="31">
        <f t="shared" si="157"/>
        <v>0.12148430639536342</v>
      </c>
      <c r="G388" s="11">
        <f t="shared" si="146"/>
        <v>1.6546052631578947</v>
      </c>
      <c r="H388" s="25">
        <f t="shared" si="147"/>
        <v>9.8817982384335812E-2</v>
      </c>
      <c r="I388" s="2"/>
    </row>
    <row r="389" spans="1:9" s="32" customFormat="1" ht="15" x14ac:dyDescent="0.2">
      <c r="A389" s="39"/>
      <c r="B389" s="29" t="s">
        <v>92</v>
      </c>
      <c r="C389" s="7">
        <v>411</v>
      </c>
      <c r="D389" s="7">
        <v>435</v>
      </c>
      <c r="E389" s="31">
        <f t="shared" si="156"/>
        <v>1.3457319668642153E-2</v>
      </c>
      <c r="F389" s="31">
        <f t="shared" si="157"/>
        <v>1.0914017612966355E-2</v>
      </c>
      <c r="G389" s="11">
        <f t="shared" si="146"/>
        <v>5.8394160583941604E-2</v>
      </c>
      <c r="H389" s="25">
        <f t="shared" si="147"/>
        <v>7.8582888576012565E-4</v>
      </c>
      <c r="I389" s="2"/>
    </row>
    <row r="390" spans="1:9" s="32" customFormat="1" ht="15" x14ac:dyDescent="0.2">
      <c r="A390" s="39"/>
      <c r="B390" s="29" t="s">
        <v>95</v>
      </c>
      <c r="C390" s="7">
        <v>1</v>
      </c>
      <c r="D390" s="7">
        <v>1</v>
      </c>
      <c r="E390" s="31">
        <f t="shared" si="156"/>
        <v>3.274287024000524E-5</v>
      </c>
      <c r="F390" s="31">
        <f t="shared" si="157"/>
        <v>2.5089695661991621E-5</v>
      </c>
      <c r="G390" s="11">
        <f t="shared" si="146"/>
        <v>0</v>
      </c>
      <c r="H390" s="25">
        <f t="shared" si="147"/>
        <v>0</v>
      </c>
      <c r="I390" s="2"/>
    </row>
    <row r="391" spans="1:9" s="32" customFormat="1" ht="15" x14ac:dyDescent="0.2">
      <c r="A391" s="39"/>
      <c r="B391" s="29" t="s">
        <v>96</v>
      </c>
      <c r="C391" s="7">
        <v>22</v>
      </c>
      <c r="D391" s="7">
        <v>12</v>
      </c>
      <c r="E391" s="31">
        <f t="shared" si="156"/>
        <v>7.2034314528011522E-4</v>
      </c>
      <c r="F391" s="31">
        <f t="shared" si="157"/>
        <v>3.0107634794389944E-4</v>
      </c>
      <c r="G391" s="11">
        <f t="shared" si="146"/>
        <v>-0.45454545454545453</v>
      </c>
      <c r="H391" s="25">
        <f t="shared" si="147"/>
        <v>-3.2742870240005234E-4</v>
      </c>
      <c r="I391" s="2"/>
    </row>
    <row r="392" spans="1:9" s="32" customFormat="1" ht="15" x14ac:dyDescent="0.2">
      <c r="A392" s="39"/>
      <c r="B392" s="29" t="s">
        <v>254</v>
      </c>
      <c r="C392" s="7">
        <v>7</v>
      </c>
      <c r="D392" s="7">
        <v>0</v>
      </c>
      <c r="E392" s="31">
        <f t="shared" si="156"/>
        <v>2.2920009168003668E-4</v>
      </c>
      <c r="F392" s="31" t="str">
        <f t="shared" si="157"/>
        <v/>
      </c>
      <c r="G392" s="11">
        <f t="shared" si="146"/>
        <v>-1</v>
      </c>
      <c r="H392" s="25">
        <f t="shared" si="147"/>
        <v>-2.2920009168003668E-4</v>
      </c>
      <c r="I392" s="2"/>
    </row>
    <row r="393" spans="1:9" s="32" customFormat="1" ht="15" x14ac:dyDescent="0.2">
      <c r="A393" s="39"/>
      <c r="B393" s="29" t="s">
        <v>255</v>
      </c>
      <c r="C393" s="7">
        <v>46</v>
      </c>
      <c r="D393" s="7">
        <v>65</v>
      </c>
      <c r="E393" s="31">
        <f t="shared" si="156"/>
        <v>1.506172031040241E-3</v>
      </c>
      <c r="F393" s="31">
        <f t="shared" si="157"/>
        <v>1.6308302180294554E-3</v>
      </c>
      <c r="G393" s="11">
        <f t="shared" si="146"/>
        <v>0.41304347826086957</v>
      </c>
      <c r="H393" s="25">
        <f t="shared" si="147"/>
        <v>6.2211453456009953E-4</v>
      </c>
      <c r="I393" s="2"/>
    </row>
    <row r="394" spans="1:9" s="32" customFormat="1" ht="15" x14ac:dyDescent="0.2">
      <c r="A394" s="39"/>
      <c r="B394" s="29" t="s">
        <v>579</v>
      </c>
      <c r="C394" s="7">
        <v>9</v>
      </c>
      <c r="D394" s="7">
        <v>2</v>
      </c>
      <c r="E394" s="31">
        <f t="shared" si="156"/>
        <v>2.9468583216004713E-4</v>
      </c>
      <c r="F394" s="31">
        <f t="shared" si="157"/>
        <v>5.0179391323983243E-5</v>
      </c>
      <c r="G394" s="11">
        <f t="shared" si="146"/>
        <v>-0.77777777777777779</v>
      </c>
      <c r="H394" s="25">
        <f t="shared" si="147"/>
        <v>-2.2920009168003665E-4</v>
      </c>
      <c r="I394" s="2"/>
    </row>
    <row r="395" spans="1:9" s="32" customFormat="1" ht="15" x14ac:dyDescent="0.2">
      <c r="A395" s="39"/>
      <c r="B395" s="29" t="s">
        <v>580</v>
      </c>
      <c r="C395" s="7">
        <v>27</v>
      </c>
      <c r="D395" s="7">
        <v>164</v>
      </c>
      <c r="E395" s="31">
        <f t="shared" si="156"/>
        <v>8.8405749648014145E-4</v>
      </c>
      <c r="F395" s="31">
        <f t="shared" si="157"/>
        <v>4.114710088566626E-3</v>
      </c>
      <c r="G395" s="11">
        <f t="shared" si="146"/>
        <v>5.0740740740740744</v>
      </c>
      <c r="H395" s="25">
        <f t="shared" si="147"/>
        <v>4.4857732228807184E-3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52</v>
      </c>
      <c r="D397" s="7">
        <v>64</v>
      </c>
      <c r="E397" s="31">
        <f t="shared" si="156"/>
        <v>1.7026292524802724E-3</v>
      </c>
      <c r="F397" s="31">
        <f t="shared" si="157"/>
        <v>1.6057405223674638E-3</v>
      </c>
      <c r="G397" s="11">
        <f t="shared" si="146"/>
        <v>0.23076923076923078</v>
      </c>
      <c r="H397" s="25">
        <f t="shared" si="147"/>
        <v>3.9291444288006288E-4</v>
      </c>
      <c r="I397" s="2"/>
    </row>
    <row r="398" spans="1:9" s="32" customFormat="1" ht="15" x14ac:dyDescent="0.2">
      <c r="A398" s="39"/>
      <c r="B398" s="29" t="s">
        <v>94</v>
      </c>
      <c r="C398" s="7">
        <v>142</v>
      </c>
      <c r="D398" s="7">
        <v>128</v>
      </c>
      <c r="E398" s="31">
        <f t="shared" si="156"/>
        <v>4.6494875740807438E-3</v>
      </c>
      <c r="F398" s="31">
        <f t="shared" si="157"/>
        <v>3.2114810447349275E-3</v>
      </c>
      <c r="G398" s="11">
        <f t="shared" si="146"/>
        <v>-9.8591549295774641E-2</v>
      </c>
      <c r="H398" s="25">
        <f t="shared" si="147"/>
        <v>-4.584001833600733E-4</v>
      </c>
      <c r="I398" s="2"/>
    </row>
    <row r="399" spans="1:9" s="32" customFormat="1" ht="15" x14ac:dyDescent="0.2">
      <c r="A399" s="39"/>
      <c r="B399" s="29" t="s">
        <v>257</v>
      </c>
      <c r="C399" s="7">
        <v>382</v>
      </c>
      <c r="D399" s="7">
        <v>481</v>
      </c>
      <c r="E399" s="31">
        <f t="shared" si="156"/>
        <v>1.2507776431682001E-2</v>
      </c>
      <c r="F399" s="31">
        <f t="shared" si="157"/>
        <v>1.2068143613417969E-2</v>
      </c>
      <c r="G399" s="11">
        <f t="shared" si="146"/>
        <v>0.25916230366492149</v>
      </c>
      <c r="H399" s="25">
        <f t="shared" si="147"/>
        <v>3.2415441537605189E-3</v>
      </c>
      <c r="I399" s="2"/>
    </row>
    <row r="400" spans="1:9" s="32" customFormat="1" ht="15" x14ac:dyDescent="0.2">
      <c r="A400" s="39"/>
      <c r="B400" s="29" t="s">
        <v>581</v>
      </c>
      <c r="C400" s="7">
        <v>20</v>
      </c>
      <c r="D400" s="7">
        <v>14</v>
      </c>
      <c r="E400" s="31">
        <f t="shared" si="156"/>
        <v>6.5485740480010479E-4</v>
      </c>
      <c r="F400" s="31">
        <f t="shared" si="157"/>
        <v>3.5125573926788267E-4</v>
      </c>
      <c r="G400" s="11">
        <f t="shared" si="146"/>
        <v>-0.3</v>
      </c>
      <c r="H400" s="25">
        <f t="shared" si="147"/>
        <v>-1.9645722144003144E-4</v>
      </c>
      <c r="I400" s="2"/>
    </row>
    <row r="401" spans="1:9" s="32" customFormat="1" ht="15" x14ac:dyDescent="0.2">
      <c r="A401" s="39"/>
      <c r="B401" s="29" t="s">
        <v>88</v>
      </c>
      <c r="C401" s="7">
        <v>267</v>
      </c>
      <c r="D401" s="7">
        <v>255</v>
      </c>
      <c r="E401" s="31">
        <f t="shared" si="156"/>
        <v>8.7423463540813994E-3</v>
      </c>
      <c r="F401" s="31">
        <f t="shared" si="157"/>
        <v>6.3978723938078628E-3</v>
      </c>
      <c r="G401" s="11">
        <f t="shared" si="146"/>
        <v>-4.49438202247191E-2</v>
      </c>
      <c r="H401" s="25">
        <f t="shared" si="147"/>
        <v>-3.9291444288006288E-4</v>
      </c>
      <c r="I401" s="2"/>
    </row>
    <row r="402" spans="1:9" s="32" customFormat="1" ht="15" x14ac:dyDescent="0.2">
      <c r="A402" s="39"/>
      <c r="B402" s="29" t="s">
        <v>539</v>
      </c>
      <c r="C402" s="7">
        <v>32</v>
      </c>
      <c r="D402" s="7">
        <v>39</v>
      </c>
      <c r="E402" s="31">
        <f t="shared" ref="E402" si="159">+IF(C402=0,"",C402/C$345)</f>
        <v>1.0477718476801677E-3</v>
      </c>
      <c r="F402" s="31">
        <f t="shared" ref="F402" si="160">+IF(D402=0,"",D402/D$345)</f>
        <v>9.7849813081767327E-4</v>
      </c>
      <c r="G402" s="11">
        <f t="shared" si="146"/>
        <v>0.21875</v>
      </c>
      <c r="H402" s="25">
        <f t="shared" ref="H402" si="161">+IF(OR(AND(E402=""),(G402="")),"",E402*G402)</f>
        <v>2.2920009168003668E-4</v>
      </c>
      <c r="I402" s="2"/>
    </row>
    <row r="403" spans="1:9" s="32" customFormat="1" ht="15" x14ac:dyDescent="0.2">
      <c r="A403" s="39"/>
      <c r="B403" s="29" t="s">
        <v>258</v>
      </c>
      <c r="C403" s="7">
        <v>1</v>
      </c>
      <c r="D403" s="7">
        <v>0</v>
      </c>
      <c r="E403" s="31">
        <f t="shared" ref="E403:E414" si="162">+IF(C403=0,"",C403/C$345)</f>
        <v>3.274287024000524E-5</v>
      </c>
      <c r="F403" s="31" t="str">
        <f t="shared" ref="F403:F414" si="163">+IF(D403=0,"",D403/D$345)</f>
        <v/>
      </c>
      <c r="G403" s="11">
        <f t="shared" si="146"/>
        <v>-1</v>
      </c>
      <c r="H403" s="25">
        <f t="shared" si="147"/>
        <v>-3.274287024000524E-5</v>
      </c>
      <c r="I403" s="2"/>
    </row>
    <row r="404" spans="1:9" s="32" customFormat="1" ht="15" x14ac:dyDescent="0.2">
      <c r="A404" s="39"/>
      <c r="B404" s="29" t="s">
        <v>259</v>
      </c>
      <c r="C404" s="7">
        <v>35</v>
      </c>
      <c r="D404" s="7">
        <v>5</v>
      </c>
      <c r="E404" s="31">
        <f t="shared" si="162"/>
        <v>1.1460004584001834E-3</v>
      </c>
      <c r="F404" s="31">
        <f t="shared" si="163"/>
        <v>1.2544847830995811E-4</v>
      </c>
      <c r="G404" s="11">
        <f t="shared" si="146"/>
        <v>-0.8571428571428571</v>
      </c>
      <c r="H404" s="25">
        <f t="shared" si="147"/>
        <v>-9.8228610720015714E-4</v>
      </c>
      <c r="I404" s="2"/>
    </row>
    <row r="405" spans="1:9" s="32" customFormat="1" ht="15" x14ac:dyDescent="0.2">
      <c r="A405" s="39"/>
      <c r="B405" s="29" t="s">
        <v>582</v>
      </c>
      <c r="C405" s="7">
        <v>11</v>
      </c>
      <c r="D405" s="7">
        <v>1</v>
      </c>
      <c r="E405" s="31">
        <f t="shared" si="162"/>
        <v>3.6017157264005761E-4</v>
      </c>
      <c r="F405" s="31">
        <f t="shared" si="163"/>
        <v>2.5089695661991621E-5</v>
      </c>
      <c r="G405" s="11">
        <f t="shared" si="146"/>
        <v>-0.90909090909090906</v>
      </c>
      <c r="H405" s="25">
        <f t="shared" si="147"/>
        <v>-3.2742870240005234E-4</v>
      </c>
      <c r="I405" s="2"/>
    </row>
    <row r="406" spans="1:9" s="32" customFormat="1" ht="15" x14ac:dyDescent="0.2">
      <c r="A406" s="39"/>
      <c r="B406" s="29" t="s">
        <v>87</v>
      </c>
      <c r="C406" s="7">
        <v>42</v>
      </c>
      <c r="D406" s="7">
        <v>57</v>
      </c>
      <c r="E406" s="31">
        <f t="shared" si="162"/>
        <v>1.3752005500802201E-3</v>
      </c>
      <c r="F406" s="31">
        <f t="shared" si="163"/>
        <v>1.4301126527335223E-3</v>
      </c>
      <c r="G406" s="11">
        <f t="shared" si="146"/>
        <v>0.35714285714285715</v>
      </c>
      <c r="H406" s="25">
        <f t="shared" si="147"/>
        <v>4.9114305360007868E-4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4</v>
      </c>
      <c r="D408" s="7">
        <v>3</v>
      </c>
      <c r="E408" s="31">
        <f t="shared" si="162"/>
        <v>1.3097148096002096E-4</v>
      </c>
      <c r="F408" s="31">
        <f t="shared" si="163"/>
        <v>7.5269086985974861E-5</v>
      </c>
      <c r="G408" s="11">
        <f t="shared" si="146"/>
        <v>-0.25</v>
      </c>
      <c r="H408" s="25">
        <f t="shared" si="147"/>
        <v>-3.274287024000524E-5</v>
      </c>
      <c r="I408" s="2"/>
    </row>
    <row r="409" spans="1:9" s="32" customFormat="1" ht="15" x14ac:dyDescent="0.2">
      <c r="A409" s="39"/>
      <c r="B409" s="29" t="s">
        <v>90</v>
      </c>
      <c r="C409" s="7">
        <v>156</v>
      </c>
      <c r="D409" s="7">
        <v>379</v>
      </c>
      <c r="E409" s="31">
        <f t="shared" si="162"/>
        <v>5.1078877574408169E-3</v>
      </c>
      <c r="F409" s="31">
        <f t="shared" si="163"/>
        <v>9.5089946558948243E-3</v>
      </c>
      <c r="G409" s="11">
        <f t="shared" si="146"/>
        <v>1.4294871794871795</v>
      </c>
      <c r="H409" s="25">
        <f t="shared" si="147"/>
        <v>7.3016600635211681E-3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32</v>
      </c>
      <c r="D411" s="7">
        <v>42</v>
      </c>
      <c r="E411" s="31">
        <f t="shared" si="162"/>
        <v>1.0477718476801677E-3</v>
      </c>
      <c r="F411" s="31">
        <f t="shared" si="163"/>
        <v>1.0537672178036481E-3</v>
      </c>
      <c r="G411" s="11">
        <f t="shared" ref="G411:G477" si="164">+IF(AND(C411=0,D411=0)," ",IF(C411=0,1,IF(D411=0,-1,(D411-C411)/C411)))</f>
        <v>0.3125</v>
      </c>
      <c r="H411" s="25">
        <f t="shared" si="147"/>
        <v>3.274287024000524E-4</v>
      </c>
      <c r="I411" s="2"/>
    </row>
    <row r="412" spans="1:9" s="32" customFormat="1" ht="15" x14ac:dyDescent="0.2">
      <c r="A412" s="39"/>
      <c r="B412" s="29" t="s">
        <v>262</v>
      </c>
      <c r="C412" s="7">
        <v>117</v>
      </c>
      <c r="D412" s="7">
        <v>235</v>
      </c>
      <c r="E412" s="31">
        <f t="shared" si="162"/>
        <v>3.8309158180806131E-3</v>
      </c>
      <c r="F412" s="31">
        <f t="shared" si="163"/>
        <v>5.8960784805680306E-3</v>
      </c>
      <c r="G412" s="11">
        <f t="shared" si="164"/>
        <v>1.0085470085470085</v>
      </c>
      <c r="H412" s="25">
        <f t="shared" si="147"/>
        <v>3.8636586883206182E-3</v>
      </c>
      <c r="I412" s="2"/>
    </row>
    <row r="413" spans="1:9" s="32" customFormat="1" ht="15" x14ac:dyDescent="0.2">
      <c r="A413" s="39"/>
      <c r="B413" s="29" t="s">
        <v>490</v>
      </c>
      <c r="C413" s="7">
        <v>34</v>
      </c>
      <c r="D413" s="7">
        <v>39</v>
      </c>
      <c r="E413" s="31">
        <f t="shared" si="162"/>
        <v>1.1132575881601782E-3</v>
      </c>
      <c r="F413" s="31">
        <f t="shared" si="163"/>
        <v>9.7849813081767327E-4</v>
      </c>
      <c r="G413" s="11">
        <f t="shared" si="164"/>
        <v>0.14705882352941177</v>
      </c>
      <c r="H413" s="25">
        <f t="shared" si="147"/>
        <v>1.637143512000262E-4</v>
      </c>
      <c r="I413" s="2"/>
    </row>
    <row r="414" spans="1:9" s="32" customFormat="1" ht="15" x14ac:dyDescent="0.2">
      <c r="A414" s="39"/>
      <c r="B414" s="29" t="s">
        <v>89</v>
      </c>
      <c r="C414" s="7">
        <v>6</v>
      </c>
      <c r="D414" s="7">
        <v>10</v>
      </c>
      <c r="E414" s="31">
        <f t="shared" si="162"/>
        <v>1.9645722144003144E-4</v>
      </c>
      <c r="F414" s="31">
        <f t="shared" si="163"/>
        <v>2.5089695661991622E-4</v>
      </c>
      <c r="G414" s="11">
        <f t="shared" si="164"/>
        <v>0.66666666666666663</v>
      </c>
      <c r="H414" s="25">
        <f t="shared" si="147"/>
        <v>1.3097148096002096E-4</v>
      </c>
      <c r="I414" s="2"/>
    </row>
    <row r="415" spans="1:9" s="32" customFormat="1" ht="15" x14ac:dyDescent="0.2">
      <c r="A415" s="39"/>
      <c r="B415" s="29" t="s">
        <v>583</v>
      </c>
      <c r="C415" s="7">
        <v>11</v>
      </c>
      <c r="D415" s="7">
        <v>0</v>
      </c>
      <c r="E415" s="31">
        <f t="shared" ref="E415:E490" si="165">+IF(C415=0,"",C415/C$345)</f>
        <v>3.6017157264005761E-4</v>
      </c>
      <c r="F415" s="31" t="str">
        <f t="shared" ref="F415:F490" si="166">+IF(D415=0,"",D415/D$345)</f>
        <v/>
      </c>
      <c r="G415" s="11">
        <f t="shared" si="164"/>
        <v>-1</v>
      </c>
      <c r="H415" s="25">
        <f t="shared" ref="H415:H490" si="167">+IF(OR(AND(E415=""),(G415="")),"",E415*G415)</f>
        <v>-3.6017157264005761E-4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15</v>
      </c>
      <c r="D417" s="7">
        <v>39</v>
      </c>
      <c r="E417" s="31">
        <f t="shared" ref="E417:E419" si="168">+IF(C417=0,"",C417/C$345)</f>
        <v>4.9114305360007857E-4</v>
      </c>
      <c r="F417" s="31">
        <f t="shared" ref="F417:F419" si="169">+IF(D417=0,"",D417/D$345)</f>
        <v>9.7849813081767327E-4</v>
      </c>
      <c r="G417" s="11">
        <f t="shared" si="164"/>
        <v>1.6</v>
      </c>
      <c r="H417" s="25">
        <f t="shared" ref="H417:H419" si="170">+IF(OR(AND(E417=""),(G417="")),"",E417*G417)</f>
        <v>7.8582888576012575E-4</v>
      </c>
      <c r="I417" s="2"/>
    </row>
    <row r="418" spans="1:9" s="32" customFormat="1" ht="15" x14ac:dyDescent="0.2">
      <c r="A418" s="39"/>
      <c r="B418" s="29" t="s">
        <v>541</v>
      </c>
      <c r="C418" s="7">
        <v>26</v>
      </c>
      <c r="D418" s="7">
        <v>38</v>
      </c>
      <c r="E418" s="31">
        <f t="shared" si="168"/>
        <v>8.5131462624013618E-4</v>
      </c>
      <c r="F418" s="31">
        <f t="shared" si="169"/>
        <v>9.5340843515568155E-4</v>
      </c>
      <c r="G418" s="11">
        <f t="shared" si="164"/>
        <v>0.46153846153846156</v>
      </c>
      <c r="H418" s="25">
        <f t="shared" si="170"/>
        <v>3.9291444288006288E-4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2</v>
      </c>
      <c r="E419" s="31" t="str">
        <f t="shared" si="168"/>
        <v/>
      </c>
      <c r="F419" s="31">
        <f t="shared" si="169"/>
        <v>5.0179391323983243E-5</v>
      </c>
      <c r="G419" s="11">
        <f t="shared" si="164"/>
        <v>1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10</v>
      </c>
      <c r="D420" s="7">
        <v>0</v>
      </c>
      <c r="E420" s="31">
        <f t="shared" si="165"/>
        <v>3.274287024000524E-4</v>
      </c>
      <c r="F420" s="31" t="str">
        <f t="shared" si="166"/>
        <v/>
      </c>
      <c r="G420" s="11">
        <f t="shared" si="164"/>
        <v>-1</v>
      </c>
      <c r="H420" s="25">
        <f t="shared" si="167"/>
        <v>-3.274287024000524E-4</v>
      </c>
      <c r="I420" s="2"/>
    </row>
    <row r="421" spans="1:9" s="32" customFormat="1" ht="15" x14ac:dyDescent="0.2">
      <c r="A421" s="39"/>
      <c r="B421" s="29" t="s">
        <v>265</v>
      </c>
      <c r="C421" s="7">
        <v>21</v>
      </c>
      <c r="D421" s="7">
        <v>41</v>
      </c>
      <c r="E421" s="31">
        <f t="shared" si="165"/>
        <v>6.8760027504011006E-4</v>
      </c>
      <c r="F421" s="31">
        <f t="shared" si="166"/>
        <v>1.0286775221416565E-3</v>
      </c>
      <c r="G421" s="11">
        <f t="shared" si="164"/>
        <v>0.95238095238095233</v>
      </c>
      <c r="H421" s="25">
        <f t="shared" si="167"/>
        <v>6.5485740480010479E-4</v>
      </c>
      <c r="I421" s="2"/>
    </row>
    <row r="422" spans="1:9" s="32" customFormat="1" ht="15" x14ac:dyDescent="0.2">
      <c r="A422" s="39"/>
      <c r="B422" s="29" t="s">
        <v>491</v>
      </c>
      <c r="C422" s="7">
        <v>18</v>
      </c>
      <c r="D422" s="7">
        <v>4</v>
      </c>
      <c r="E422" s="31">
        <f t="shared" si="165"/>
        <v>5.8937166432009426E-4</v>
      </c>
      <c r="F422" s="31">
        <f t="shared" si="166"/>
        <v>1.0035878264796649E-4</v>
      </c>
      <c r="G422" s="11">
        <f t="shared" si="164"/>
        <v>-0.77777777777777779</v>
      </c>
      <c r="H422" s="25">
        <f t="shared" si="167"/>
        <v>-4.584001833600733E-4</v>
      </c>
      <c r="I422" s="2"/>
    </row>
    <row r="423" spans="1:9" s="32" customFormat="1" ht="15" x14ac:dyDescent="0.2">
      <c r="A423" s="39"/>
      <c r="B423" s="29" t="s">
        <v>266</v>
      </c>
      <c r="C423" s="7">
        <v>12</v>
      </c>
      <c r="D423" s="7">
        <v>35</v>
      </c>
      <c r="E423" s="31">
        <f t="shared" si="165"/>
        <v>3.9291444288006288E-4</v>
      </c>
      <c r="F423" s="31">
        <f t="shared" si="166"/>
        <v>8.7813934816970672E-4</v>
      </c>
      <c r="G423" s="11">
        <f t="shared" si="164"/>
        <v>1.9166666666666667</v>
      </c>
      <c r="H423" s="25">
        <f t="shared" si="167"/>
        <v>7.530860155201206E-4</v>
      </c>
      <c r="I423" s="2"/>
    </row>
    <row r="424" spans="1:9" s="32" customFormat="1" ht="15" x14ac:dyDescent="0.2">
      <c r="A424" s="39"/>
      <c r="B424" s="29" t="s">
        <v>492</v>
      </c>
      <c r="C424" s="7">
        <v>25</v>
      </c>
      <c r="D424" s="7">
        <v>1</v>
      </c>
      <c r="E424" s="31">
        <f t="shared" si="165"/>
        <v>8.1857175600013102E-4</v>
      </c>
      <c r="F424" s="31">
        <f t="shared" si="166"/>
        <v>2.5089695661991621E-5</v>
      </c>
      <c r="G424" s="11">
        <f t="shared" si="164"/>
        <v>-0.96</v>
      </c>
      <c r="H424" s="25">
        <f t="shared" si="167"/>
        <v>-7.8582888576012575E-4</v>
      </c>
      <c r="I424" s="2"/>
    </row>
    <row r="425" spans="1:9" s="32" customFormat="1" ht="15" x14ac:dyDescent="0.2">
      <c r="A425" s="39"/>
      <c r="B425" s="29" t="s">
        <v>545</v>
      </c>
      <c r="C425" s="7">
        <v>3</v>
      </c>
      <c r="D425" s="7">
        <v>24</v>
      </c>
      <c r="E425" s="31">
        <f t="shared" ref="E425" si="171">+IF(C425=0,"",C425/C$345)</f>
        <v>9.8228610720015719E-5</v>
      </c>
      <c r="F425" s="31">
        <f t="shared" ref="F425" si="172">+IF(D425=0,"",D425/D$345)</f>
        <v>6.0215269588779889E-4</v>
      </c>
      <c r="G425" s="11">
        <f t="shared" si="164"/>
        <v>7</v>
      </c>
      <c r="H425" s="25">
        <f t="shared" ref="H425" si="173">+IF(OR(AND(E425=""),(G425="")),"",E425*G425)</f>
        <v>6.8760027504011006E-4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26</v>
      </c>
      <c r="D429" s="7">
        <v>13</v>
      </c>
      <c r="E429" s="31">
        <f t="shared" si="165"/>
        <v>8.5131462624013618E-4</v>
      </c>
      <c r="F429" s="31">
        <f t="shared" si="166"/>
        <v>3.2616604360589105E-4</v>
      </c>
      <c r="G429" s="11">
        <f t="shared" si="164"/>
        <v>-0.5</v>
      </c>
      <c r="H429" s="25">
        <f t="shared" si="167"/>
        <v>-4.2565731312006809E-4</v>
      </c>
      <c r="I429" s="2"/>
    </row>
    <row r="430" spans="1:9" s="32" customFormat="1" ht="15" x14ac:dyDescent="0.2">
      <c r="A430" s="39"/>
      <c r="B430" s="29" t="s">
        <v>268</v>
      </c>
      <c r="C430" s="7">
        <v>78</v>
      </c>
      <c r="D430" s="7">
        <v>63</v>
      </c>
      <c r="E430" s="31">
        <f t="shared" si="165"/>
        <v>2.5539438787204084E-3</v>
      </c>
      <c r="F430" s="31">
        <f t="shared" si="166"/>
        <v>1.5806508267054722E-3</v>
      </c>
      <c r="G430" s="11">
        <f t="shared" si="164"/>
        <v>-0.19230769230769232</v>
      </c>
      <c r="H430" s="25">
        <f t="shared" si="167"/>
        <v>-4.9114305360007857E-4</v>
      </c>
      <c r="I430" s="2"/>
    </row>
    <row r="431" spans="1:9" s="32" customFormat="1" ht="15" x14ac:dyDescent="0.2">
      <c r="A431" s="39"/>
      <c r="B431" s="29" t="s">
        <v>269</v>
      </c>
      <c r="C431" s="7">
        <v>269</v>
      </c>
      <c r="D431" s="7">
        <v>503</v>
      </c>
      <c r="E431" s="31">
        <f t="shared" si="165"/>
        <v>8.8078320945614089E-3</v>
      </c>
      <c r="F431" s="31">
        <f t="shared" si="166"/>
        <v>1.2620116917981785E-2</v>
      </c>
      <c r="G431" s="11">
        <f t="shared" si="164"/>
        <v>0.86988847583643125</v>
      </c>
      <c r="H431" s="25">
        <f t="shared" si="167"/>
        <v>7.6618316361612262E-3</v>
      </c>
      <c r="I431" s="2"/>
    </row>
    <row r="432" spans="1:9" s="32" customFormat="1" ht="15" x14ac:dyDescent="0.2">
      <c r="A432" s="39"/>
      <c r="B432" s="29" t="s">
        <v>98</v>
      </c>
      <c r="C432" s="7">
        <v>21</v>
      </c>
      <c r="D432" s="7">
        <v>29</v>
      </c>
      <c r="E432" s="31">
        <f t="shared" si="165"/>
        <v>6.8760027504011006E-4</v>
      </c>
      <c r="F432" s="31">
        <f t="shared" si="166"/>
        <v>7.2760117419775694E-4</v>
      </c>
      <c r="G432" s="11">
        <f t="shared" si="164"/>
        <v>0.38095238095238093</v>
      </c>
      <c r="H432" s="25">
        <f t="shared" si="167"/>
        <v>2.6194296192004192E-4</v>
      </c>
      <c r="I432" s="2"/>
    </row>
    <row r="433" spans="1:9" s="32" customFormat="1" ht="15" x14ac:dyDescent="0.2">
      <c r="A433" s="39"/>
      <c r="B433" s="29" t="s">
        <v>99</v>
      </c>
      <c r="C433" s="7">
        <v>12</v>
      </c>
      <c r="D433" s="7">
        <v>57</v>
      </c>
      <c r="E433" s="31">
        <f t="shared" si="165"/>
        <v>3.9291444288006288E-4</v>
      </c>
      <c r="F433" s="31">
        <f t="shared" si="166"/>
        <v>1.4301126527335223E-3</v>
      </c>
      <c r="G433" s="11">
        <f t="shared" si="164"/>
        <v>3.75</v>
      </c>
      <c r="H433" s="25">
        <f t="shared" si="167"/>
        <v>1.4734291608002358E-3</v>
      </c>
      <c r="I433" s="2"/>
    </row>
    <row r="434" spans="1:9" s="32" customFormat="1" ht="15" x14ac:dyDescent="0.2">
      <c r="A434" s="39"/>
      <c r="B434" s="29" t="s">
        <v>100</v>
      </c>
      <c r="C434" s="7">
        <v>75</v>
      </c>
      <c r="D434" s="7">
        <v>114</v>
      </c>
      <c r="E434" s="31">
        <f t="shared" si="165"/>
        <v>2.455715268000393E-3</v>
      </c>
      <c r="F434" s="31">
        <f t="shared" si="166"/>
        <v>2.8602253054670445E-3</v>
      </c>
      <c r="G434" s="11">
        <f t="shared" si="164"/>
        <v>0.52</v>
      </c>
      <c r="H434" s="25">
        <f t="shared" si="167"/>
        <v>1.2769719393602044E-3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1</v>
      </c>
      <c r="E435" s="31" t="str">
        <f t="shared" si="165"/>
        <v/>
      </c>
      <c r="F435" s="31">
        <f t="shared" si="166"/>
        <v>2.5089695661991621E-5</v>
      </c>
      <c r="G435" s="11">
        <f t="shared" si="164"/>
        <v>1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1</v>
      </c>
      <c r="E436" s="31" t="str">
        <f t="shared" ref="E436:E437" si="178">+IF(C436=0,"",C436/C$345)</f>
        <v/>
      </c>
      <c r="F436" s="31">
        <f t="shared" ref="F436:F437" si="179">+IF(D436=0,"",D436/D$345)</f>
        <v>2.5089695661991621E-5</v>
      </c>
      <c r="G436" s="11">
        <f t="shared" si="164"/>
        <v>1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1</v>
      </c>
      <c r="D437" s="7">
        <v>1</v>
      </c>
      <c r="E437" s="31">
        <f t="shared" si="178"/>
        <v>3.274287024000524E-5</v>
      </c>
      <c r="F437" s="31">
        <f t="shared" si="179"/>
        <v>2.5089695661991621E-5</v>
      </c>
      <c r="G437" s="11">
        <f t="shared" si="164"/>
        <v>0</v>
      </c>
      <c r="H437" s="25">
        <f t="shared" si="180"/>
        <v>0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3</v>
      </c>
      <c r="D439" s="7">
        <v>9</v>
      </c>
      <c r="E439" s="31">
        <f t="shared" ref="E439:E441" si="181">+IF(C439=0,"",C439/C$345)</f>
        <v>9.8228610720015719E-5</v>
      </c>
      <c r="F439" s="31">
        <f t="shared" ref="F439:F441" si="182">+IF(D439=0,"",D439/D$345)</f>
        <v>2.2580726095792458E-4</v>
      </c>
      <c r="G439" s="11">
        <f t="shared" si="164"/>
        <v>2</v>
      </c>
      <c r="H439" s="25">
        <f t="shared" ref="H439:H441" si="183">+IF(OR(AND(E439=""),(G439="")),"",E439*G439)</f>
        <v>1.9645722144003144E-4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15</v>
      </c>
      <c r="D442" s="7">
        <v>27</v>
      </c>
      <c r="E442" s="31">
        <f t="shared" si="165"/>
        <v>4.9114305360007857E-4</v>
      </c>
      <c r="F442" s="31">
        <f t="shared" si="166"/>
        <v>6.7742178287377372E-4</v>
      </c>
      <c r="G442" s="11">
        <f t="shared" si="164"/>
        <v>0.8</v>
      </c>
      <c r="H442" s="25">
        <f t="shared" si="167"/>
        <v>3.9291444288006288E-4</v>
      </c>
      <c r="I442" s="2"/>
    </row>
    <row r="443" spans="1:9" s="32" customFormat="1" ht="15" x14ac:dyDescent="0.2">
      <c r="A443" s="39"/>
      <c r="B443" s="29" t="s">
        <v>104</v>
      </c>
      <c r="C443" s="7">
        <v>7</v>
      </c>
      <c r="D443" s="7">
        <v>12</v>
      </c>
      <c r="E443" s="31">
        <f t="shared" si="165"/>
        <v>2.2920009168003668E-4</v>
      </c>
      <c r="F443" s="31">
        <f t="shared" si="166"/>
        <v>3.0107634794389944E-4</v>
      </c>
      <c r="G443" s="11">
        <f t="shared" si="164"/>
        <v>0.7142857142857143</v>
      </c>
      <c r="H443" s="25">
        <f t="shared" si="167"/>
        <v>1.637143512000262E-4</v>
      </c>
      <c r="I443" s="2"/>
    </row>
    <row r="444" spans="1:9" s="32" customFormat="1" ht="15" x14ac:dyDescent="0.2">
      <c r="A444" s="39"/>
      <c r="B444" s="29" t="s">
        <v>113</v>
      </c>
      <c r="C444" s="7">
        <v>149</v>
      </c>
      <c r="D444" s="7">
        <v>125</v>
      </c>
      <c r="E444" s="31">
        <f t="shared" si="165"/>
        <v>4.8786876657607803E-3</v>
      </c>
      <c r="F444" s="31">
        <f t="shared" si="166"/>
        <v>3.1362119577489525E-3</v>
      </c>
      <c r="G444" s="11">
        <f t="shared" si="164"/>
        <v>-0.16107382550335569</v>
      </c>
      <c r="H444" s="25">
        <f t="shared" si="167"/>
        <v>-7.8582888576012565E-4</v>
      </c>
      <c r="I444" s="2"/>
    </row>
    <row r="445" spans="1:9" s="32" customFormat="1" ht="15" x14ac:dyDescent="0.2">
      <c r="A445" s="39"/>
      <c r="B445" s="29" t="s">
        <v>112</v>
      </c>
      <c r="C445" s="7">
        <v>374</v>
      </c>
      <c r="D445" s="7">
        <v>446</v>
      </c>
      <c r="E445" s="31">
        <f t="shared" si="165"/>
        <v>1.224583346976196E-2</v>
      </c>
      <c r="F445" s="31">
        <f t="shared" si="166"/>
        <v>1.1190004265248263E-2</v>
      </c>
      <c r="G445" s="11">
        <f t="shared" si="164"/>
        <v>0.19251336898395721</v>
      </c>
      <c r="H445" s="25">
        <f t="shared" si="167"/>
        <v>2.357486657280377E-3</v>
      </c>
      <c r="I445" s="2"/>
    </row>
    <row r="446" spans="1:9" s="32" customFormat="1" ht="15" x14ac:dyDescent="0.2">
      <c r="A446" s="39"/>
      <c r="B446" s="29" t="s">
        <v>271</v>
      </c>
      <c r="C446" s="7">
        <v>60</v>
      </c>
      <c r="D446" s="7">
        <v>47</v>
      </c>
      <c r="E446" s="31">
        <f t="shared" si="165"/>
        <v>1.9645722144003143E-3</v>
      </c>
      <c r="F446" s="31">
        <f t="shared" si="166"/>
        <v>1.1792156961136062E-3</v>
      </c>
      <c r="G446" s="11">
        <f t="shared" si="164"/>
        <v>-0.21666666666666667</v>
      </c>
      <c r="H446" s="25">
        <f t="shared" si="167"/>
        <v>-4.2565731312006809E-4</v>
      </c>
      <c r="I446" s="2"/>
    </row>
    <row r="447" spans="1:9" s="32" customFormat="1" ht="15" x14ac:dyDescent="0.2">
      <c r="A447" s="39"/>
      <c r="B447" s="29" t="s">
        <v>494</v>
      </c>
      <c r="C447" s="7">
        <v>251</v>
      </c>
      <c r="D447" s="7">
        <v>86</v>
      </c>
      <c r="E447" s="31">
        <f t="shared" si="165"/>
        <v>8.2184604302413151E-3</v>
      </c>
      <c r="F447" s="31">
        <f t="shared" si="166"/>
        <v>2.1577138269312794E-3</v>
      </c>
      <c r="G447" s="11">
        <f t="shared" si="164"/>
        <v>-0.65737051792828682</v>
      </c>
      <c r="H447" s="25">
        <f t="shared" si="167"/>
        <v>-5.4025735896008646E-3</v>
      </c>
      <c r="I447" s="2"/>
    </row>
    <row r="448" spans="1:9" s="32" customFormat="1" ht="30" x14ac:dyDescent="0.2">
      <c r="A448" s="39"/>
      <c r="B448" s="29" t="s">
        <v>495</v>
      </c>
      <c r="C448" s="7">
        <v>51</v>
      </c>
      <c r="D448" s="7">
        <v>144</v>
      </c>
      <c r="E448" s="31">
        <f t="shared" si="165"/>
        <v>1.6698863822402672E-3</v>
      </c>
      <c r="F448" s="31">
        <f t="shared" si="166"/>
        <v>3.6129161753267933E-3</v>
      </c>
      <c r="G448" s="11">
        <f t="shared" si="164"/>
        <v>1.8235294117647058</v>
      </c>
      <c r="H448" s="25">
        <f t="shared" si="167"/>
        <v>3.0450869323204871E-3</v>
      </c>
      <c r="I448" s="2"/>
    </row>
    <row r="449" spans="1:9" s="32" customFormat="1" ht="15" x14ac:dyDescent="0.2">
      <c r="A449" s="39"/>
      <c r="B449" s="29" t="s">
        <v>496</v>
      </c>
      <c r="C449" s="7">
        <v>15</v>
      </c>
      <c r="D449" s="7">
        <v>3</v>
      </c>
      <c r="E449" s="31">
        <f t="shared" si="165"/>
        <v>4.9114305360007857E-4</v>
      </c>
      <c r="F449" s="31">
        <f t="shared" si="166"/>
        <v>7.5269086985974861E-5</v>
      </c>
      <c r="G449" s="11">
        <f t="shared" si="164"/>
        <v>-0.8</v>
      </c>
      <c r="H449" s="25">
        <f t="shared" si="167"/>
        <v>-3.9291444288006288E-4</v>
      </c>
      <c r="I449" s="2"/>
    </row>
    <row r="450" spans="1:9" s="32" customFormat="1" ht="15" x14ac:dyDescent="0.2">
      <c r="A450" s="39"/>
      <c r="B450" s="29" t="s">
        <v>108</v>
      </c>
      <c r="C450" s="7">
        <v>70</v>
      </c>
      <c r="D450" s="7">
        <v>64</v>
      </c>
      <c r="E450" s="31">
        <f t="shared" si="165"/>
        <v>2.2920009168003667E-3</v>
      </c>
      <c r="F450" s="31">
        <f t="shared" si="166"/>
        <v>1.6057405223674638E-3</v>
      </c>
      <c r="G450" s="11">
        <f t="shared" si="164"/>
        <v>-8.5714285714285715E-2</v>
      </c>
      <c r="H450" s="25">
        <f t="shared" si="167"/>
        <v>-1.9645722144003144E-4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27</v>
      </c>
      <c r="E451" s="31" t="str">
        <f t="shared" si="165"/>
        <v/>
      </c>
      <c r="F451" s="31">
        <f t="shared" si="166"/>
        <v>6.7742178287377372E-4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55</v>
      </c>
      <c r="D452" s="7">
        <v>71</v>
      </c>
      <c r="E452" s="31">
        <f t="shared" si="165"/>
        <v>1.800857863200288E-3</v>
      </c>
      <c r="F452" s="31">
        <f t="shared" si="166"/>
        <v>1.781368392001405E-3</v>
      </c>
      <c r="G452" s="11">
        <f t="shared" si="164"/>
        <v>0.29090909090909089</v>
      </c>
      <c r="H452" s="25">
        <f t="shared" si="167"/>
        <v>5.2388592384008373E-4</v>
      </c>
      <c r="I452" s="2"/>
    </row>
    <row r="453" spans="1:9" s="32" customFormat="1" ht="15" x14ac:dyDescent="0.2">
      <c r="A453" s="39"/>
      <c r="B453" s="29" t="s">
        <v>418</v>
      </c>
      <c r="C453" s="7">
        <v>36</v>
      </c>
      <c r="D453" s="7">
        <v>3</v>
      </c>
      <c r="E453" s="31">
        <f t="shared" si="165"/>
        <v>1.1787433286401885E-3</v>
      </c>
      <c r="F453" s="31">
        <f t="shared" si="166"/>
        <v>7.5269086985974861E-5</v>
      </c>
      <c r="G453" s="11">
        <f t="shared" si="164"/>
        <v>-0.91666666666666663</v>
      </c>
      <c r="H453" s="25">
        <f t="shared" si="167"/>
        <v>-1.0805147179201728E-3</v>
      </c>
      <c r="I453" s="2"/>
    </row>
    <row r="454" spans="1:9" s="32" customFormat="1" ht="15" x14ac:dyDescent="0.2">
      <c r="A454" s="39"/>
      <c r="B454" s="29" t="s">
        <v>107</v>
      </c>
      <c r="C454" s="7">
        <v>585</v>
      </c>
      <c r="D454" s="7">
        <v>616</v>
      </c>
      <c r="E454" s="31">
        <f t="shared" si="165"/>
        <v>1.9154579090403065E-2</v>
      </c>
      <c r="F454" s="31">
        <f t="shared" si="166"/>
        <v>1.5455252527786838E-2</v>
      </c>
      <c r="G454" s="11">
        <f t="shared" si="164"/>
        <v>5.2991452991452991E-2</v>
      </c>
      <c r="H454" s="25">
        <f t="shared" si="167"/>
        <v>1.0150289774401623E-3</v>
      </c>
      <c r="I454" s="2"/>
    </row>
    <row r="455" spans="1:9" s="32" customFormat="1" ht="15" x14ac:dyDescent="0.2">
      <c r="A455" s="39"/>
      <c r="B455" s="29" t="s">
        <v>272</v>
      </c>
      <c r="C455" s="7">
        <v>122</v>
      </c>
      <c r="D455" s="7">
        <v>130</v>
      </c>
      <c r="E455" s="31">
        <f t="shared" si="165"/>
        <v>3.9946301692806389E-3</v>
      </c>
      <c r="F455" s="31">
        <f t="shared" si="166"/>
        <v>3.2616604360589108E-3</v>
      </c>
      <c r="G455" s="11">
        <f t="shared" si="164"/>
        <v>6.5573770491803282E-2</v>
      </c>
      <c r="H455" s="25">
        <f t="shared" si="167"/>
        <v>2.6194296192004192E-4</v>
      </c>
      <c r="I455" s="2"/>
    </row>
    <row r="456" spans="1:9" s="32" customFormat="1" ht="15" x14ac:dyDescent="0.2">
      <c r="A456" s="39"/>
      <c r="B456" s="29" t="s">
        <v>106</v>
      </c>
      <c r="C456" s="7">
        <v>14</v>
      </c>
      <c r="D456" s="7">
        <v>24</v>
      </c>
      <c r="E456" s="31">
        <f t="shared" si="165"/>
        <v>4.5840018336007336E-4</v>
      </c>
      <c r="F456" s="31">
        <f t="shared" si="166"/>
        <v>6.0215269588779889E-4</v>
      </c>
      <c r="G456" s="11">
        <f t="shared" si="164"/>
        <v>0.7142857142857143</v>
      </c>
      <c r="H456" s="25">
        <f t="shared" si="167"/>
        <v>3.274287024000524E-4</v>
      </c>
      <c r="I456" s="2"/>
    </row>
    <row r="457" spans="1:9" s="32" customFormat="1" ht="15" x14ac:dyDescent="0.2">
      <c r="A457" s="39"/>
      <c r="B457" s="29" t="s">
        <v>337</v>
      </c>
      <c r="C457" s="7">
        <v>18</v>
      </c>
      <c r="D457" s="7">
        <v>24</v>
      </c>
      <c r="E457" s="31">
        <f t="shared" si="165"/>
        <v>5.8937166432009426E-4</v>
      </c>
      <c r="F457" s="31">
        <f t="shared" si="166"/>
        <v>6.0215269588779889E-4</v>
      </c>
      <c r="G457" s="11">
        <f t="shared" si="164"/>
        <v>0.33333333333333331</v>
      </c>
      <c r="H457" s="25">
        <f t="shared" si="167"/>
        <v>1.9645722144003141E-4</v>
      </c>
      <c r="I457" s="2"/>
    </row>
    <row r="458" spans="1:9" s="32" customFormat="1" ht="15" x14ac:dyDescent="0.2">
      <c r="A458" s="39"/>
      <c r="B458" s="29" t="s">
        <v>116</v>
      </c>
      <c r="C458" s="7">
        <v>133</v>
      </c>
      <c r="D458" s="7">
        <v>123</v>
      </c>
      <c r="E458" s="31">
        <f t="shared" si="165"/>
        <v>4.3548017419206969E-3</v>
      </c>
      <c r="F458" s="31">
        <f t="shared" si="166"/>
        <v>3.0860325664249693E-3</v>
      </c>
      <c r="G458" s="11">
        <f t="shared" si="164"/>
        <v>-7.5187969924812026E-2</v>
      </c>
      <c r="H458" s="25">
        <f t="shared" si="167"/>
        <v>-3.274287024000524E-4</v>
      </c>
      <c r="I458" s="2"/>
    </row>
    <row r="459" spans="1:9" s="32" customFormat="1" ht="15" x14ac:dyDescent="0.2">
      <c r="A459" s="39"/>
      <c r="B459" s="29" t="s">
        <v>103</v>
      </c>
      <c r="C459" s="7">
        <v>53</v>
      </c>
      <c r="D459" s="7">
        <v>88</v>
      </c>
      <c r="E459" s="31">
        <f t="shared" si="165"/>
        <v>1.7353721227202777E-3</v>
      </c>
      <c r="F459" s="31">
        <f t="shared" si="166"/>
        <v>2.2078932182552627E-3</v>
      </c>
      <c r="G459" s="11">
        <f t="shared" si="164"/>
        <v>0.660377358490566</v>
      </c>
      <c r="H459" s="25">
        <f t="shared" si="167"/>
        <v>1.1460004584001834E-3</v>
      </c>
      <c r="I459" s="2"/>
    </row>
    <row r="460" spans="1:9" s="32" customFormat="1" ht="15" x14ac:dyDescent="0.2">
      <c r="A460" s="39"/>
      <c r="B460" s="29" t="s">
        <v>273</v>
      </c>
      <c r="C460" s="7">
        <v>671</v>
      </c>
      <c r="D460" s="7">
        <v>532</v>
      </c>
      <c r="E460" s="31">
        <f t="shared" si="165"/>
        <v>2.1970465931043515E-2</v>
      </c>
      <c r="F460" s="31">
        <f t="shared" si="166"/>
        <v>1.3347718092179542E-2</v>
      </c>
      <c r="G460" s="11">
        <f t="shared" si="164"/>
        <v>-0.20715350223546944</v>
      </c>
      <c r="H460" s="25">
        <f t="shared" si="167"/>
        <v>-4.5512589633607279E-3</v>
      </c>
      <c r="I460" s="2"/>
    </row>
    <row r="461" spans="1:9" s="32" customFormat="1" ht="15" x14ac:dyDescent="0.2">
      <c r="A461" s="39"/>
      <c r="B461" s="29" t="s">
        <v>497</v>
      </c>
      <c r="C461" s="7">
        <v>42</v>
      </c>
      <c r="D461" s="7">
        <v>11</v>
      </c>
      <c r="E461" s="31">
        <f t="shared" si="165"/>
        <v>1.3752005500802201E-3</v>
      </c>
      <c r="F461" s="31">
        <f t="shared" si="166"/>
        <v>2.7598665228190783E-4</v>
      </c>
      <c r="G461" s="11">
        <f t="shared" si="164"/>
        <v>-0.73809523809523814</v>
      </c>
      <c r="H461" s="25">
        <f t="shared" si="167"/>
        <v>-1.0150289774401625E-3</v>
      </c>
      <c r="I461" s="2"/>
    </row>
    <row r="462" spans="1:9" s="32" customFormat="1" ht="15" x14ac:dyDescent="0.2">
      <c r="A462" s="39"/>
      <c r="B462" s="29" t="s">
        <v>110</v>
      </c>
      <c r="C462" s="7">
        <v>5</v>
      </c>
      <c r="D462" s="7">
        <v>9</v>
      </c>
      <c r="E462" s="31">
        <f t="shared" si="165"/>
        <v>1.637143512000262E-4</v>
      </c>
      <c r="F462" s="31">
        <f t="shared" si="166"/>
        <v>2.2580726095792458E-4</v>
      </c>
      <c r="G462" s="11">
        <f t="shared" si="164"/>
        <v>0.8</v>
      </c>
      <c r="H462" s="25">
        <f t="shared" si="167"/>
        <v>1.3097148096002096E-4</v>
      </c>
      <c r="I462" s="2"/>
    </row>
    <row r="463" spans="1:9" s="32" customFormat="1" ht="15" x14ac:dyDescent="0.2">
      <c r="A463" s="39"/>
      <c r="B463" s="29" t="s">
        <v>114</v>
      </c>
      <c r="C463" s="7">
        <v>5</v>
      </c>
      <c r="D463" s="7">
        <v>11</v>
      </c>
      <c r="E463" s="31">
        <f t="shared" si="165"/>
        <v>1.637143512000262E-4</v>
      </c>
      <c r="F463" s="31">
        <f t="shared" si="166"/>
        <v>2.7598665228190783E-4</v>
      </c>
      <c r="G463" s="11">
        <f t="shared" si="164"/>
        <v>1.2</v>
      </c>
      <c r="H463" s="25">
        <f t="shared" si="167"/>
        <v>1.9645722144003144E-4</v>
      </c>
      <c r="I463" s="2"/>
    </row>
    <row r="464" spans="1:9" s="32" customFormat="1" ht="15" x14ac:dyDescent="0.2">
      <c r="A464" s="39"/>
      <c r="B464" s="29" t="s">
        <v>101</v>
      </c>
      <c r="C464" s="7">
        <v>1</v>
      </c>
      <c r="D464" s="7">
        <v>0</v>
      </c>
      <c r="E464" s="31">
        <f t="shared" si="165"/>
        <v>3.274287024000524E-5</v>
      </c>
      <c r="F464" s="31" t="str">
        <f t="shared" si="166"/>
        <v/>
      </c>
      <c r="G464" s="11">
        <f t="shared" si="164"/>
        <v>-1</v>
      </c>
      <c r="H464" s="25">
        <f t="shared" si="167"/>
        <v>-3.274287024000524E-5</v>
      </c>
      <c r="I464" s="2"/>
    </row>
    <row r="465" spans="1:9" s="32" customFormat="1" ht="15" x14ac:dyDescent="0.2">
      <c r="A465" s="39"/>
      <c r="B465" s="29" t="s">
        <v>105</v>
      </c>
      <c r="C465" s="7">
        <v>52</v>
      </c>
      <c r="D465" s="7">
        <v>100</v>
      </c>
      <c r="E465" s="31">
        <f t="shared" si="165"/>
        <v>1.7026292524802724E-3</v>
      </c>
      <c r="F465" s="31">
        <f t="shared" si="166"/>
        <v>2.508969566199162E-3</v>
      </c>
      <c r="G465" s="11">
        <f t="shared" si="164"/>
        <v>0.92307692307692313</v>
      </c>
      <c r="H465" s="25">
        <f t="shared" si="167"/>
        <v>1.5716577715202515E-3</v>
      </c>
      <c r="I465" s="2"/>
    </row>
    <row r="466" spans="1:9" s="32" customFormat="1" ht="15" x14ac:dyDescent="0.2">
      <c r="A466" s="39"/>
      <c r="B466" s="29" t="s">
        <v>111</v>
      </c>
      <c r="C466" s="7">
        <v>1</v>
      </c>
      <c r="D466" s="7">
        <v>0</v>
      </c>
      <c r="E466" s="31">
        <f t="shared" si="165"/>
        <v>3.274287024000524E-5</v>
      </c>
      <c r="F466" s="31" t="str">
        <f t="shared" si="166"/>
        <v/>
      </c>
      <c r="G466" s="11">
        <f t="shared" si="164"/>
        <v>-1</v>
      </c>
      <c r="H466" s="25">
        <f t="shared" si="167"/>
        <v>-3.274287024000524E-5</v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5</v>
      </c>
      <c r="E467" s="31" t="str">
        <f t="shared" si="165"/>
        <v/>
      </c>
      <c r="F467" s="31">
        <f t="shared" si="166"/>
        <v>1.2544847830995811E-4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402</v>
      </c>
      <c r="D468" s="7">
        <v>319</v>
      </c>
      <c r="E468" s="31">
        <f t="shared" si="165"/>
        <v>1.3162633836482106E-2</v>
      </c>
      <c r="F468" s="31">
        <f t="shared" si="166"/>
        <v>8.0036129161753268E-3</v>
      </c>
      <c r="G468" s="11">
        <f t="shared" si="164"/>
        <v>-0.20646766169154229</v>
      </c>
      <c r="H468" s="25">
        <f t="shared" si="167"/>
        <v>-2.7176582299204347E-3</v>
      </c>
      <c r="I468" s="2"/>
    </row>
    <row r="469" spans="1:9" s="32" customFormat="1" ht="15" x14ac:dyDescent="0.2">
      <c r="A469" s="39"/>
      <c r="B469" s="29" t="s">
        <v>498</v>
      </c>
      <c r="C469" s="7">
        <v>96</v>
      </c>
      <c r="D469" s="7">
        <v>21</v>
      </c>
      <c r="E469" s="31">
        <f t="shared" si="165"/>
        <v>3.143315543040503E-3</v>
      </c>
      <c r="F469" s="31">
        <f t="shared" si="166"/>
        <v>5.2688360890182405E-4</v>
      </c>
      <c r="G469" s="11">
        <f t="shared" si="164"/>
        <v>-0.78125</v>
      </c>
      <c r="H469" s="25">
        <f t="shared" si="167"/>
        <v>-2.455715268000393E-3</v>
      </c>
      <c r="I469" s="2"/>
    </row>
    <row r="470" spans="1:9" s="32" customFormat="1" ht="15" x14ac:dyDescent="0.2">
      <c r="A470" s="39"/>
      <c r="B470" s="29" t="s">
        <v>275</v>
      </c>
      <c r="C470" s="7">
        <v>59</v>
      </c>
      <c r="D470" s="7">
        <v>57</v>
      </c>
      <c r="E470" s="31">
        <f t="shared" si="165"/>
        <v>1.9318293441603091E-3</v>
      </c>
      <c r="F470" s="31">
        <f t="shared" si="166"/>
        <v>1.4301126527335223E-3</v>
      </c>
      <c r="G470" s="11">
        <f t="shared" si="164"/>
        <v>-3.3898305084745763E-2</v>
      </c>
      <c r="H470" s="25">
        <f t="shared" si="167"/>
        <v>-6.5485740480010479E-5</v>
      </c>
      <c r="I470" s="2"/>
    </row>
    <row r="471" spans="1:9" s="32" customFormat="1" ht="15" x14ac:dyDescent="0.2">
      <c r="A471" s="39"/>
      <c r="B471" s="29" t="s">
        <v>276</v>
      </c>
      <c r="C471" s="7">
        <v>1</v>
      </c>
      <c r="D471" s="7">
        <v>20</v>
      </c>
      <c r="E471" s="31">
        <f t="shared" si="165"/>
        <v>3.274287024000524E-5</v>
      </c>
      <c r="F471" s="31">
        <f t="shared" si="166"/>
        <v>5.0179391323983244E-4</v>
      </c>
      <c r="G471" s="11">
        <f t="shared" si="164"/>
        <v>19</v>
      </c>
      <c r="H471" s="25">
        <f t="shared" si="167"/>
        <v>6.2211453456009953E-4</v>
      </c>
      <c r="I471" s="2"/>
    </row>
    <row r="472" spans="1:9" s="32" customFormat="1" ht="15" x14ac:dyDescent="0.2">
      <c r="A472" s="39"/>
      <c r="B472" s="29" t="s">
        <v>499</v>
      </c>
      <c r="C472" s="7">
        <v>108</v>
      </c>
      <c r="D472" s="7">
        <v>162</v>
      </c>
      <c r="E472" s="31">
        <f t="shared" si="165"/>
        <v>3.5362299859205658E-3</v>
      </c>
      <c r="F472" s="31">
        <f t="shared" si="166"/>
        <v>4.0645306972426423E-3</v>
      </c>
      <c r="G472" s="11">
        <f t="shared" si="164"/>
        <v>0.5</v>
      </c>
      <c r="H472" s="25">
        <f t="shared" si="167"/>
        <v>1.7681149929602829E-3</v>
      </c>
      <c r="I472" s="2"/>
    </row>
    <row r="473" spans="1:9" s="32" customFormat="1" ht="15" x14ac:dyDescent="0.2">
      <c r="A473" s="39"/>
      <c r="B473" s="29" t="s">
        <v>277</v>
      </c>
      <c r="C473" s="7">
        <v>213</v>
      </c>
      <c r="D473" s="7">
        <v>175</v>
      </c>
      <c r="E473" s="31">
        <f t="shared" si="165"/>
        <v>6.9742313611211157E-3</v>
      </c>
      <c r="F473" s="31">
        <f t="shared" si="166"/>
        <v>4.3906967408485339E-3</v>
      </c>
      <c r="G473" s="11">
        <f t="shared" si="164"/>
        <v>-0.17840375586854459</v>
      </c>
      <c r="H473" s="25">
        <f t="shared" si="167"/>
        <v>-1.2442290691201991E-3</v>
      </c>
      <c r="I473" s="2"/>
    </row>
    <row r="474" spans="1:9" s="32" customFormat="1" ht="15" x14ac:dyDescent="0.2">
      <c r="A474" s="39"/>
      <c r="B474" s="29" t="s">
        <v>278</v>
      </c>
      <c r="C474" s="7">
        <v>29</v>
      </c>
      <c r="D474" s="7">
        <v>13</v>
      </c>
      <c r="E474" s="31">
        <f t="shared" si="165"/>
        <v>9.4954323696015198E-4</v>
      </c>
      <c r="F474" s="31">
        <f t="shared" si="166"/>
        <v>3.2616604360589105E-4</v>
      </c>
      <c r="G474" s="11">
        <f t="shared" si="164"/>
        <v>-0.55172413793103448</v>
      </c>
      <c r="H474" s="25">
        <f t="shared" si="167"/>
        <v>-5.2388592384008384E-4</v>
      </c>
      <c r="I474" s="2"/>
    </row>
    <row r="475" spans="1:9" s="32" customFormat="1" ht="15" x14ac:dyDescent="0.2">
      <c r="A475" s="39"/>
      <c r="B475" s="29" t="s">
        <v>279</v>
      </c>
      <c r="C475" s="7">
        <v>70</v>
      </c>
      <c r="D475" s="7">
        <v>38</v>
      </c>
      <c r="E475" s="31">
        <f t="shared" si="165"/>
        <v>2.2920009168003667E-3</v>
      </c>
      <c r="F475" s="31">
        <f t="shared" si="166"/>
        <v>9.5340843515568155E-4</v>
      </c>
      <c r="G475" s="11">
        <f t="shared" si="164"/>
        <v>-0.45714285714285713</v>
      </c>
      <c r="H475" s="25">
        <f t="shared" si="167"/>
        <v>-1.0477718476801677E-3</v>
      </c>
      <c r="I475" s="2"/>
    </row>
    <row r="476" spans="1:9" s="32" customFormat="1" ht="15" x14ac:dyDescent="0.2">
      <c r="A476" s="39"/>
      <c r="B476" s="29" t="s">
        <v>102</v>
      </c>
      <c r="C476" s="7">
        <v>25</v>
      </c>
      <c r="D476" s="7">
        <v>7</v>
      </c>
      <c r="E476" s="31">
        <f t="shared" si="165"/>
        <v>8.1857175600013102E-4</v>
      </c>
      <c r="F476" s="31">
        <f t="shared" si="166"/>
        <v>1.7562786963394133E-4</v>
      </c>
      <c r="G476" s="11">
        <f t="shared" si="164"/>
        <v>-0.72</v>
      </c>
      <c r="H476" s="25">
        <f t="shared" si="167"/>
        <v>-5.8937166432009426E-4</v>
      </c>
      <c r="I476" s="2"/>
    </row>
    <row r="477" spans="1:9" s="32" customFormat="1" ht="15" x14ac:dyDescent="0.2">
      <c r="A477" s="39"/>
      <c r="B477" s="29" t="s">
        <v>280</v>
      </c>
      <c r="C477" s="7">
        <v>34</v>
      </c>
      <c r="D477" s="7">
        <v>32</v>
      </c>
      <c r="E477" s="31">
        <f t="shared" si="165"/>
        <v>1.1132575881601782E-3</v>
      </c>
      <c r="F477" s="31">
        <f t="shared" si="166"/>
        <v>8.0287026118373188E-4</v>
      </c>
      <c r="G477" s="11">
        <f t="shared" si="164"/>
        <v>-5.8823529411764705E-2</v>
      </c>
      <c r="H477" s="25">
        <f t="shared" si="167"/>
        <v>-6.5485740480010479E-5</v>
      </c>
      <c r="I477" s="2"/>
    </row>
    <row r="478" spans="1:9" s="32" customFormat="1" ht="15" x14ac:dyDescent="0.2">
      <c r="A478" s="39"/>
      <c r="B478" s="29" t="s">
        <v>281</v>
      </c>
      <c r="C478" s="7">
        <v>188</v>
      </c>
      <c r="D478" s="7">
        <v>158</v>
      </c>
      <c r="E478" s="31">
        <f t="shared" si="165"/>
        <v>6.1556596051209845E-3</v>
      </c>
      <c r="F478" s="31">
        <f t="shared" si="166"/>
        <v>3.9641719145946759E-3</v>
      </c>
      <c r="G478" s="11">
        <f t="shared" ref="G478:G541" si="184">+IF(AND(C478=0,D478=0)," ",IF(C478=0,1,IF(D478=0,-1,(D478-C478)/C478)))</f>
        <v>-0.15957446808510639</v>
      </c>
      <c r="H478" s="25">
        <f t="shared" si="167"/>
        <v>-9.8228610720015714E-4</v>
      </c>
      <c r="I478" s="2"/>
    </row>
    <row r="479" spans="1:9" s="32" customFormat="1" ht="15" x14ac:dyDescent="0.2">
      <c r="A479" s="39"/>
      <c r="B479" s="29" t="s">
        <v>500</v>
      </c>
      <c r="C479" s="7">
        <v>202</v>
      </c>
      <c r="D479" s="7">
        <v>121</v>
      </c>
      <c r="E479" s="31">
        <f t="shared" si="165"/>
        <v>6.6140597884810585E-3</v>
      </c>
      <c r="F479" s="31">
        <f t="shared" si="166"/>
        <v>3.035853175100986E-3</v>
      </c>
      <c r="G479" s="11">
        <f t="shared" si="184"/>
        <v>-0.40099009900990101</v>
      </c>
      <c r="H479" s="25">
        <f t="shared" si="167"/>
        <v>-2.6521724894404248E-3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1</v>
      </c>
      <c r="E480" s="31" t="str">
        <f t="shared" si="165"/>
        <v/>
      </c>
      <c r="F480" s="31">
        <f t="shared" si="166"/>
        <v>2.5089695661991621E-5</v>
      </c>
      <c r="G480" s="11">
        <f t="shared" si="184"/>
        <v>1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6</v>
      </c>
      <c r="D481" s="7">
        <v>3</v>
      </c>
      <c r="E481" s="31">
        <f t="shared" si="165"/>
        <v>1.9645722144003144E-4</v>
      </c>
      <c r="F481" s="31">
        <f t="shared" si="166"/>
        <v>7.5269086985974861E-5</v>
      </c>
      <c r="G481" s="11">
        <f t="shared" si="184"/>
        <v>-0.5</v>
      </c>
      <c r="H481" s="25">
        <f t="shared" si="167"/>
        <v>-9.8228610720015719E-5</v>
      </c>
      <c r="I481" s="2"/>
    </row>
    <row r="482" spans="1:9" s="32" customFormat="1" ht="15" x14ac:dyDescent="0.2">
      <c r="A482" s="39"/>
      <c r="B482" s="29" t="s">
        <v>284</v>
      </c>
      <c r="C482" s="7">
        <v>4</v>
      </c>
      <c r="D482" s="7">
        <v>6</v>
      </c>
      <c r="E482" s="31">
        <f t="shared" si="165"/>
        <v>1.3097148096002096E-4</v>
      </c>
      <c r="F482" s="31">
        <f t="shared" si="166"/>
        <v>1.5053817397194972E-4</v>
      </c>
      <c r="G482" s="11">
        <f t="shared" si="184"/>
        <v>0.5</v>
      </c>
      <c r="H482" s="25">
        <f t="shared" si="167"/>
        <v>6.5485740480010479E-5</v>
      </c>
      <c r="I482" s="2"/>
    </row>
    <row r="483" spans="1:9" s="32" customFormat="1" ht="15" x14ac:dyDescent="0.2">
      <c r="A483" s="39"/>
      <c r="B483" s="29" t="s">
        <v>285</v>
      </c>
      <c r="C483" s="7">
        <v>7</v>
      </c>
      <c r="D483" s="7">
        <v>4</v>
      </c>
      <c r="E483" s="31">
        <f t="shared" si="165"/>
        <v>2.2920009168003668E-4</v>
      </c>
      <c r="F483" s="31">
        <f t="shared" si="166"/>
        <v>1.0035878264796649E-4</v>
      </c>
      <c r="G483" s="11">
        <f t="shared" si="184"/>
        <v>-0.42857142857142855</v>
      </c>
      <c r="H483" s="25">
        <f t="shared" si="167"/>
        <v>-9.8228610720015719E-5</v>
      </c>
      <c r="I483" s="2"/>
    </row>
    <row r="484" spans="1:9" s="32" customFormat="1" ht="15" x14ac:dyDescent="0.2">
      <c r="A484" s="39"/>
      <c r="B484" s="29" t="s">
        <v>125</v>
      </c>
      <c r="C484" s="7">
        <v>20</v>
      </c>
      <c r="D484" s="7">
        <v>40</v>
      </c>
      <c r="E484" s="31">
        <f t="shared" si="165"/>
        <v>6.5485740480010479E-4</v>
      </c>
      <c r="F484" s="31">
        <f t="shared" si="166"/>
        <v>1.0035878264796649E-3</v>
      </c>
      <c r="G484" s="11">
        <f t="shared" si="184"/>
        <v>1</v>
      </c>
      <c r="H484" s="25">
        <f t="shared" si="167"/>
        <v>6.5485740480010479E-4</v>
      </c>
      <c r="I484" s="2"/>
    </row>
    <row r="485" spans="1:9" s="32" customFormat="1" ht="15" x14ac:dyDescent="0.2">
      <c r="A485" s="39"/>
      <c r="B485" s="29" t="s">
        <v>126</v>
      </c>
      <c r="C485" s="7">
        <v>1</v>
      </c>
      <c r="D485" s="7">
        <v>2</v>
      </c>
      <c r="E485" s="31">
        <f t="shared" si="165"/>
        <v>3.274287024000524E-5</v>
      </c>
      <c r="F485" s="31">
        <f t="shared" si="166"/>
        <v>5.0179391323983243E-5</v>
      </c>
      <c r="G485" s="11">
        <f t="shared" si="184"/>
        <v>1</v>
      </c>
      <c r="H485" s="25">
        <f t="shared" si="167"/>
        <v>3.274287024000524E-5</v>
      </c>
      <c r="I485" s="2"/>
    </row>
    <row r="486" spans="1:9" s="32" customFormat="1" ht="15" x14ac:dyDescent="0.2">
      <c r="A486" s="39"/>
      <c r="B486" s="29" t="s">
        <v>286</v>
      </c>
      <c r="C486" s="7">
        <v>8</v>
      </c>
      <c r="D486" s="7">
        <v>4</v>
      </c>
      <c r="E486" s="31">
        <f t="shared" si="165"/>
        <v>2.6194296192004192E-4</v>
      </c>
      <c r="F486" s="31">
        <f t="shared" si="166"/>
        <v>1.0035878264796649E-4</v>
      </c>
      <c r="G486" s="11">
        <f t="shared" si="184"/>
        <v>-0.5</v>
      </c>
      <c r="H486" s="25">
        <f t="shared" si="167"/>
        <v>-1.3097148096002096E-4</v>
      </c>
      <c r="I486" s="2"/>
    </row>
    <row r="487" spans="1:9" s="32" customFormat="1" ht="15" x14ac:dyDescent="0.2">
      <c r="A487" s="39"/>
      <c r="B487" s="29" t="s">
        <v>287</v>
      </c>
      <c r="C487" s="7">
        <v>147</v>
      </c>
      <c r="D487" s="7">
        <v>151</v>
      </c>
      <c r="E487" s="31">
        <f t="shared" si="165"/>
        <v>4.81320192528077E-3</v>
      </c>
      <c r="F487" s="31">
        <f t="shared" si="166"/>
        <v>3.7885440449607348E-3</v>
      </c>
      <c r="G487" s="11">
        <f t="shared" si="184"/>
        <v>2.7210884353741496E-2</v>
      </c>
      <c r="H487" s="25">
        <f t="shared" si="167"/>
        <v>1.3097148096002096E-4</v>
      </c>
      <c r="I487" s="2"/>
    </row>
    <row r="488" spans="1:9" s="32" customFormat="1" ht="15" x14ac:dyDescent="0.2">
      <c r="A488" s="39"/>
      <c r="B488" s="29" t="s">
        <v>288</v>
      </c>
      <c r="C488" s="7">
        <v>10</v>
      </c>
      <c r="D488" s="7">
        <v>3</v>
      </c>
      <c r="E488" s="31">
        <f t="shared" si="165"/>
        <v>3.274287024000524E-4</v>
      </c>
      <c r="F488" s="31">
        <f t="shared" si="166"/>
        <v>7.5269086985974861E-5</v>
      </c>
      <c r="G488" s="11">
        <f t="shared" si="184"/>
        <v>-0.7</v>
      </c>
      <c r="H488" s="25">
        <f t="shared" si="167"/>
        <v>-2.2920009168003665E-4</v>
      </c>
      <c r="I488" s="2"/>
    </row>
    <row r="489" spans="1:9" s="32" customFormat="1" ht="15" x14ac:dyDescent="0.2">
      <c r="A489" s="39"/>
      <c r="B489" s="29" t="s">
        <v>123</v>
      </c>
      <c r="C489" s="7">
        <v>49</v>
      </c>
      <c r="D489" s="7">
        <v>37</v>
      </c>
      <c r="E489" s="31">
        <f t="shared" si="165"/>
        <v>1.6044006417602567E-3</v>
      </c>
      <c r="F489" s="31">
        <f t="shared" si="166"/>
        <v>9.2831873949368994E-4</v>
      </c>
      <c r="G489" s="11">
        <f t="shared" si="184"/>
        <v>-0.24489795918367346</v>
      </c>
      <c r="H489" s="25">
        <f t="shared" si="167"/>
        <v>-3.9291444288006282E-4</v>
      </c>
      <c r="I489" s="2"/>
    </row>
    <row r="490" spans="1:9" s="32" customFormat="1" ht="15" x14ac:dyDescent="0.2">
      <c r="A490" s="39"/>
      <c r="B490" s="29" t="s">
        <v>289</v>
      </c>
      <c r="C490" s="7">
        <v>12</v>
      </c>
      <c r="D490" s="7">
        <v>21</v>
      </c>
      <c r="E490" s="31">
        <f t="shared" si="165"/>
        <v>3.9291444288006288E-4</v>
      </c>
      <c r="F490" s="31">
        <f t="shared" si="166"/>
        <v>5.2688360890182405E-4</v>
      </c>
      <c r="G490" s="11">
        <f t="shared" si="184"/>
        <v>0.75</v>
      </c>
      <c r="H490" s="25">
        <f t="shared" si="167"/>
        <v>2.9468583216004718E-4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9</v>
      </c>
      <c r="E492" s="31" t="str">
        <f t="shared" si="185"/>
        <v/>
      </c>
      <c r="F492" s="31">
        <f t="shared" si="186"/>
        <v>2.2580726095792458E-4</v>
      </c>
      <c r="G492" s="11">
        <f t="shared" si="184"/>
        <v>1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7</v>
      </c>
      <c r="D493" s="7">
        <v>3</v>
      </c>
      <c r="E493" s="31">
        <f t="shared" si="185"/>
        <v>2.2920009168003668E-4</v>
      </c>
      <c r="F493" s="31">
        <f t="shared" si="186"/>
        <v>7.5269086985974861E-5</v>
      </c>
      <c r="G493" s="11">
        <f t="shared" si="184"/>
        <v>-0.5714285714285714</v>
      </c>
      <c r="H493" s="25">
        <f t="shared" si="187"/>
        <v>-1.3097148096002096E-4</v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8</v>
      </c>
      <c r="D495" s="7">
        <v>41</v>
      </c>
      <c r="E495" s="31">
        <f t="shared" si="185"/>
        <v>2.6194296192004192E-4</v>
      </c>
      <c r="F495" s="31">
        <f t="shared" si="186"/>
        <v>1.0286775221416565E-3</v>
      </c>
      <c r="G495" s="11">
        <f t="shared" si="184"/>
        <v>4.125</v>
      </c>
      <c r="H495" s="25">
        <f t="shared" si="187"/>
        <v>1.0805147179201728E-3</v>
      </c>
      <c r="I495" s="2"/>
    </row>
    <row r="496" spans="1:9" s="32" customFormat="1" ht="15" x14ac:dyDescent="0.2">
      <c r="A496" s="39"/>
      <c r="B496" s="29" t="s">
        <v>294</v>
      </c>
      <c r="C496" s="7">
        <v>62</v>
      </c>
      <c r="D496" s="7">
        <v>29</v>
      </c>
      <c r="E496" s="31">
        <f t="shared" si="185"/>
        <v>2.030057954880325E-3</v>
      </c>
      <c r="F496" s="31">
        <f t="shared" si="186"/>
        <v>7.2760117419775694E-4</v>
      </c>
      <c r="G496" s="11">
        <f t="shared" si="184"/>
        <v>-0.532258064516129</v>
      </c>
      <c r="H496" s="25">
        <f t="shared" si="187"/>
        <v>-1.080514717920173E-3</v>
      </c>
      <c r="I496" s="2"/>
    </row>
    <row r="497" spans="1:9" s="32" customFormat="1" ht="15" x14ac:dyDescent="0.2">
      <c r="A497" s="39"/>
      <c r="B497" s="29" t="s">
        <v>501</v>
      </c>
      <c r="C497" s="7">
        <v>267</v>
      </c>
      <c r="D497" s="7">
        <v>89</v>
      </c>
      <c r="E497" s="31">
        <f t="shared" si="185"/>
        <v>8.7423463540813994E-3</v>
      </c>
      <c r="F497" s="31">
        <f t="shared" si="186"/>
        <v>2.2329829139172541E-3</v>
      </c>
      <c r="G497" s="11">
        <f t="shared" si="184"/>
        <v>-0.66666666666666663</v>
      </c>
      <c r="H497" s="25">
        <f t="shared" si="187"/>
        <v>-5.8282309027209329E-3</v>
      </c>
      <c r="I497" s="2"/>
    </row>
    <row r="498" spans="1:9" s="32" customFormat="1" ht="15" x14ac:dyDescent="0.2">
      <c r="A498" s="39"/>
      <c r="B498" s="29" t="s">
        <v>129</v>
      </c>
      <c r="C498" s="7">
        <v>74</v>
      </c>
      <c r="D498" s="7">
        <v>103</v>
      </c>
      <c r="E498" s="31">
        <f t="shared" si="185"/>
        <v>2.4229723977603878E-3</v>
      </c>
      <c r="F498" s="31">
        <f t="shared" si="186"/>
        <v>2.584238653185137E-3</v>
      </c>
      <c r="G498" s="11">
        <f t="shared" si="184"/>
        <v>0.39189189189189189</v>
      </c>
      <c r="H498" s="25">
        <f t="shared" si="187"/>
        <v>9.4954323696015198E-4</v>
      </c>
      <c r="I498" s="2"/>
    </row>
    <row r="499" spans="1:9" s="32" customFormat="1" ht="15" x14ac:dyDescent="0.2">
      <c r="A499" s="39"/>
      <c r="B499" s="29" t="s">
        <v>502</v>
      </c>
      <c r="C499" s="7">
        <v>1227</v>
      </c>
      <c r="D499" s="7">
        <v>894</v>
      </c>
      <c r="E499" s="31">
        <f t="shared" si="185"/>
        <v>4.017550178448643E-2</v>
      </c>
      <c r="F499" s="31">
        <f t="shared" si="186"/>
        <v>2.243018792182051E-2</v>
      </c>
      <c r="G499" s="11">
        <f t="shared" si="184"/>
        <v>-0.27139364303178481</v>
      </c>
      <c r="H499" s="25">
        <f t="shared" si="187"/>
        <v>-1.0903375789921744E-2</v>
      </c>
      <c r="I499" s="2"/>
    </row>
    <row r="500" spans="1:9" s="32" customFormat="1" ht="15" x14ac:dyDescent="0.2">
      <c r="A500" s="39"/>
      <c r="B500" s="29" t="s">
        <v>122</v>
      </c>
      <c r="C500" s="7">
        <v>201</v>
      </c>
      <c r="D500" s="7">
        <v>178</v>
      </c>
      <c r="E500" s="31">
        <f t="shared" si="185"/>
        <v>6.5813169182410529E-3</v>
      </c>
      <c r="F500" s="31">
        <f t="shared" si="186"/>
        <v>4.4659658278345081E-3</v>
      </c>
      <c r="G500" s="11">
        <f t="shared" si="184"/>
        <v>-0.11442786069651742</v>
      </c>
      <c r="H500" s="25">
        <f t="shared" si="187"/>
        <v>-7.5308601552012049E-4</v>
      </c>
      <c r="I500" s="2"/>
    </row>
    <row r="501" spans="1:9" s="32" customFormat="1" ht="30" x14ac:dyDescent="0.2">
      <c r="A501" s="39"/>
      <c r="B501" s="29" t="s">
        <v>295</v>
      </c>
      <c r="C501" s="7">
        <v>41</v>
      </c>
      <c r="D501" s="7">
        <v>42</v>
      </c>
      <c r="E501" s="31">
        <f t="shared" si="185"/>
        <v>1.3424576798402147E-3</v>
      </c>
      <c r="F501" s="31">
        <f t="shared" si="186"/>
        <v>1.0537672178036481E-3</v>
      </c>
      <c r="G501" s="11">
        <f t="shared" si="184"/>
        <v>2.4390243902439025E-2</v>
      </c>
      <c r="H501" s="25">
        <f t="shared" si="187"/>
        <v>3.274287024000524E-5</v>
      </c>
      <c r="I501" s="2"/>
    </row>
    <row r="502" spans="1:9" s="32" customFormat="1" ht="15" x14ac:dyDescent="0.2">
      <c r="A502" s="39"/>
      <c r="B502" s="29" t="s">
        <v>124</v>
      </c>
      <c r="C502" s="7">
        <v>1</v>
      </c>
      <c r="D502" s="7">
        <v>0</v>
      </c>
      <c r="E502" s="31">
        <f t="shared" si="185"/>
        <v>3.274287024000524E-5</v>
      </c>
      <c r="F502" s="31" t="str">
        <f t="shared" si="186"/>
        <v/>
      </c>
      <c r="G502" s="11">
        <f t="shared" si="184"/>
        <v>-1</v>
      </c>
      <c r="H502" s="25">
        <f t="shared" si="187"/>
        <v>-3.274287024000524E-5</v>
      </c>
      <c r="I502" s="2"/>
    </row>
    <row r="503" spans="1:9" s="32" customFormat="1" ht="15" x14ac:dyDescent="0.2">
      <c r="A503" s="39"/>
      <c r="B503" s="29" t="s">
        <v>296</v>
      </c>
      <c r="C503" s="7">
        <v>68</v>
      </c>
      <c r="D503" s="7">
        <v>70</v>
      </c>
      <c r="E503" s="31">
        <f t="shared" si="185"/>
        <v>2.2265151763203564E-3</v>
      </c>
      <c r="F503" s="31">
        <f t="shared" si="186"/>
        <v>1.7562786963394134E-3</v>
      </c>
      <c r="G503" s="11">
        <f t="shared" si="184"/>
        <v>2.9411764705882353E-2</v>
      </c>
      <c r="H503" s="25">
        <f t="shared" si="187"/>
        <v>6.5485740480010479E-5</v>
      </c>
      <c r="I503" s="2"/>
    </row>
    <row r="504" spans="1:9" s="32" customFormat="1" ht="30" x14ac:dyDescent="0.2">
      <c r="A504" s="39"/>
      <c r="B504" s="29" t="s">
        <v>297</v>
      </c>
      <c r="C504" s="7">
        <v>71</v>
      </c>
      <c r="D504" s="7">
        <v>62</v>
      </c>
      <c r="E504" s="31">
        <f t="shared" si="185"/>
        <v>2.3247437870403719E-3</v>
      </c>
      <c r="F504" s="31">
        <f t="shared" si="186"/>
        <v>1.5555611310434805E-3</v>
      </c>
      <c r="G504" s="11">
        <f t="shared" si="184"/>
        <v>-0.12676056338028169</v>
      </c>
      <c r="H504" s="25">
        <f t="shared" si="187"/>
        <v>-2.9468583216004713E-4</v>
      </c>
      <c r="I504" s="2"/>
    </row>
    <row r="505" spans="1:9" s="32" customFormat="1" ht="15" x14ac:dyDescent="0.2">
      <c r="A505" s="39"/>
      <c r="B505" s="29" t="s">
        <v>117</v>
      </c>
      <c r="C505" s="7">
        <v>98</v>
      </c>
      <c r="D505" s="7">
        <v>74</v>
      </c>
      <c r="E505" s="31">
        <f t="shared" si="185"/>
        <v>3.2088012835205133E-3</v>
      </c>
      <c r="F505" s="31">
        <f t="shared" si="186"/>
        <v>1.8566374789873799E-3</v>
      </c>
      <c r="G505" s="11">
        <f t="shared" si="184"/>
        <v>-0.24489795918367346</v>
      </c>
      <c r="H505" s="25">
        <f t="shared" si="187"/>
        <v>-7.8582888576012565E-4</v>
      </c>
      <c r="I505" s="2"/>
    </row>
    <row r="506" spans="1:9" s="32" customFormat="1" ht="15" x14ac:dyDescent="0.2">
      <c r="A506" s="39"/>
      <c r="B506" s="29" t="s">
        <v>503</v>
      </c>
      <c r="C506" s="7">
        <v>52</v>
      </c>
      <c r="D506" s="7">
        <v>63</v>
      </c>
      <c r="E506" s="31">
        <f t="shared" si="185"/>
        <v>1.7026292524802724E-3</v>
      </c>
      <c r="F506" s="31">
        <f t="shared" si="186"/>
        <v>1.5806508267054722E-3</v>
      </c>
      <c r="G506" s="11">
        <f t="shared" si="184"/>
        <v>0.21153846153846154</v>
      </c>
      <c r="H506" s="25">
        <f t="shared" si="187"/>
        <v>3.6017157264005761E-4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4</v>
      </c>
      <c r="D509" s="7">
        <v>2</v>
      </c>
      <c r="E509" s="31">
        <f t="shared" si="185"/>
        <v>1.3097148096002096E-4</v>
      </c>
      <c r="F509" s="31">
        <f t="shared" si="186"/>
        <v>5.0179391323983243E-5</v>
      </c>
      <c r="G509" s="11">
        <f t="shared" si="184"/>
        <v>-0.5</v>
      </c>
      <c r="H509" s="25">
        <f t="shared" si="187"/>
        <v>-6.5485740480010479E-5</v>
      </c>
      <c r="I509" s="2"/>
    </row>
    <row r="510" spans="1:9" s="32" customFormat="1" ht="15" x14ac:dyDescent="0.2">
      <c r="A510" s="39"/>
      <c r="B510" s="29" t="s">
        <v>505</v>
      </c>
      <c r="C510" s="7">
        <v>4</v>
      </c>
      <c r="D510" s="7">
        <v>4</v>
      </c>
      <c r="E510" s="31">
        <f t="shared" si="185"/>
        <v>1.3097148096002096E-4</v>
      </c>
      <c r="F510" s="31">
        <f t="shared" si="186"/>
        <v>1.0035878264796649E-4</v>
      </c>
      <c r="G510" s="11">
        <f t="shared" si="184"/>
        <v>0</v>
      </c>
      <c r="H510" s="25">
        <f t="shared" si="187"/>
        <v>0</v>
      </c>
      <c r="I510" s="2"/>
    </row>
    <row r="511" spans="1:9" s="32" customFormat="1" ht="15" x14ac:dyDescent="0.2">
      <c r="A511" s="39"/>
      <c r="B511" s="29" t="s">
        <v>300</v>
      </c>
      <c r="C511" s="7">
        <v>14</v>
      </c>
      <c r="D511" s="7">
        <v>19</v>
      </c>
      <c r="E511" s="31">
        <f t="shared" si="185"/>
        <v>4.5840018336007336E-4</v>
      </c>
      <c r="F511" s="31">
        <f t="shared" si="186"/>
        <v>4.7670421757784078E-4</v>
      </c>
      <c r="G511" s="11">
        <f t="shared" si="184"/>
        <v>0.35714285714285715</v>
      </c>
      <c r="H511" s="25">
        <f t="shared" si="187"/>
        <v>1.637143512000262E-4</v>
      </c>
      <c r="I511" s="2"/>
    </row>
    <row r="512" spans="1:9" s="32" customFormat="1" ht="30" x14ac:dyDescent="0.2">
      <c r="A512" s="39"/>
      <c r="B512" s="29" t="s">
        <v>301</v>
      </c>
      <c r="C512" s="7">
        <v>7</v>
      </c>
      <c r="D512" s="7">
        <v>3</v>
      </c>
      <c r="E512" s="31">
        <f t="shared" si="185"/>
        <v>2.2920009168003668E-4</v>
      </c>
      <c r="F512" s="31">
        <f t="shared" si="186"/>
        <v>7.5269086985974861E-5</v>
      </c>
      <c r="G512" s="11">
        <f t="shared" si="184"/>
        <v>-0.5714285714285714</v>
      </c>
      <c r="H512" s="25">
        <f t="shared" si="187"/>
        <v>-1.3097148096002096E-4</v>
      </c>
      <c r="I512" s="2"/>
    </row>
    <row r="513" spans="1:9" s="32" customFormat="1" ht="15" x14ac:dyDescent="0.2">
      <c r="A513" s="39"/>
      <c r="B513" s="29" t="s">
        <v>302</v>
      </c>
      <c r="C513" s="7">
        <v>3</v>
      </c>
      <c r="D513" s="7">
        <v>7</v>
      </c>
      <c r="E513" s="31">
        <f t="shared" si="185"/>
        <v>9.8228610720015719E-5</v>
      </c>
      <c r="F513" s="31">
        <f t="shared" si="186"/>
        <v>1.7562786963394133E-4</v>
      </c>
      <c r="G513" s="11">
        <f t="shared" si="184"/>
        <v>1.3333333333333333</v>
      </c>
      <c r="H513" s="25">
        <f t="shared" si="187"/>
        <v>1.3097148096002096E-4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16</v>
      </c>
      <c r="D517" s="7">
        <v>30</v>
      </c>
      <c r="E517" s="31">
        <f t="shared" si="185"/>
        <v>5.2388592384008384E-4</v>
      </c>
      <c r="F517" s="31">
        <f t="shared" si="186"/>
        <v>7.5269086985974855E-4</v>
      </c>
      <c r="G517" s="11">
        <f t="shared" si="184"/>
        <v>0.875</v>
      </c>
      <c r="H517" s="25">
        <f t="shared" si="187"/>
        <v>4.5840018336007336E-4</v>
      </c>
      <c r="I517" s="2"/>
    </row>
    <row r="518" spans="1:9" s="32" customFormat="1" ht="15" x14ac:dyDescent="0.2">
      <c r="A518" s="39"/>
      <c r="B518" s="29" t="s">
        <v>120</v>
      </c>
      <c r="C518" s="7">
        <v>32</v>
      </c>
      <c r="D518" s="7">
        <v>30</v>
      </c>
      <c r="E518" s="31">
        <f t="shared" si="185"/>
        <v>1.0477718476801677E-3</v>
      </c>
      <c r="F518" s="31">
        <f t="shared" si="186"/>
        <v>7.5269086985974855E-4</v>
      </c>
      <c r="G518" s="11">
        <f t="shared" si="184"/>
        <v>-6.25E-2</v>
      </c>
      <c r="H518" s="25">
        <f t="shared" si="187"/>
        <v>-6.5485740480010479E-5</v>
      </c>
      <c r="I518" s="2"/>
    </row>
    <row r="519" spans="1:9" s="32" customFormat="1" ht="15" x14ac:dyDescent="0.2">
      <c r="A519" s="39"/>
      <c r="B519" s="29" t="s">
        <v>304</v>
      </c>
      <c r="C519" s="7">
        <v>26</v>
      </c>
      <c r="D519" s="7">
        <v>45</v>
      </c>
      <c r="E519" s="31">
        <f t="shared" si="185"/>
        <v>8.5131462624013618E-4</v>
      </c>
      <c r="F519" s="31">
        <f t="shared" si="186"/>
        <v>1.1290363047896229E-3</v>
      </c>
      <c r="G519" s="11">
        <f t="shared" si="184"/>
        <v>0.73076923076923073</v>
      </c>
      <c r="H519" s="25">
        <f t="shared" si="187"/>
        <v>6.2211453456009953E-4</v>
      </c>
      <c r="I519" s="2"/>
    </row>
    <row r="520" spans="1:9" s="32" customFormat="1" ht="15" x14ac:dyDescent="0.2">
      <c r="A520" s="39"/>
      <c r="B520" s="29" t="s">
        <v>305</v>
      </c>
      <c r="C520" s="7">
        <v>15</v>
      </c>
      <c r="D520" s="7">
        <v>8</v>
      </c>
      <c r="E520" s="31">
        <f t="shared" si="185"/>
        <v>4.9114305360007857E-4</v>
      </c>
      <c r="F520" s="31">
        <f t="shared" si="186"/>
        <v>2.0071756529593297E-4</v>
      </c>
      <c r="G520" s="11">
        <f t="shared" si="184"/>
        <v>-0.46666666666666667</v>
      </c>
      <c r="H520" s="25">
        <f t="shared" si="187"/>
        <v>-2.2920009168003668E-4</v>
      </c>
      <c r="I520" s="2"/>
    </row>
    <row r="521" spans="1:9" s="32" customFormat="1" ht="15" x14ac:dyDescent="0.2">
      <c r="A521" s="39"/>
      <c r="B521" s="29" t="s">
        <v>128</v>
      </c>
      <c r="C521" s="7">
        <v>51</v>
      </c>
      <c r="D521" s="7">
        <v>38</v>
      </c>
      <c r="E521" s="31">
        <f t="shared" si="185"/>
        <v>1.6698863822402672E-3</v>
      </c>
      <c r="F521" s="31">
        <f t="shared" si="186"/>
        <v>9.5340843515568155E-4</v>
      </c>
      <c r="G521" s="11">
        <f t="shared" si="184"/>
        <v>-0.25490196078431371</v>
      </c>
      <c r="H521" s="25">
        <f t="shared" si="187"/>
        <v>-4.2565731312006809E-4</v>
      </c>
      <c r="I521" s="2"/>
    </row>
    <row r="522" spans="1:9" s="32" customFormat="1" ht="15" x14ac:dyDescent="0.2">
      <c r="A522" s="39"/>
      <c r="B522" s="29" t="s">
        <v>506</v>
      </c>
      <c r="C522" s="7">
        <v>1</v>
      </c>
      <c r="D522" s="7">
        <v>2</v>
      </c>
      <c r="E522" s="31">
        <f t="shared" si="185"/>
        <v>3.274287024000524E-5</v>
      </c>
      <c r="F522" s="31">
        <f t="shared" si="186"/>
        <v>5.0179391323983243E-5</v>
      </c>
      <c r="G522" s="11">
        <f t="shared" si="184"/>
        <v>1</v>
      </c>
      <c r="H522" s="25">
        <f t="shared" si="187"/>
        <v>3.274287024000524E-5</v>
      </c>
      <c r="I522" s="2"/>
    </row>
    <row r="523" spans="1:9" s="32" customFormat="1" ht="15" x14ac:dyDescent="0.2">
      <c r="A523" s="39"/>
      <c r="B523" s="29" t="s">
        <v>557</v>
      </c>
      <c r="C523" s="7">
        <v>39</v>
      </c>
      <c r="D523" s="7">
        <v>41</v>
      </c>
      <c r="E523" s="31">
        <f t="shared" ref="E523" si="188">+IF(C523=0,"",C523/C$345)</f>
        <v>1.2769719393602042E-3</v>
      </c>
      <c r="F523" s="31">
        <f t="shared" ref="F523" si="189">+IF(D523=0,"",D523/D$345)</f>
        <v>1.0286775221416565E-3</v>
      </c>
      <c r="G523" s="11">
        <f t="shared" si="184"/>
        <v>5.128205128205128E-2</v>
      </c>
      <c r="H523" s="25">
        <f t="shared" ref="H523" si="190">+IF(OR(AND(E523=""),(G523="")),"",E523*G523)</f>
        <v>6.5485740480010466E-5</v>
      </c>
      <c r="I523" s="2"/>
    </row>
    <row r="524" spans="1:9" s="32" customFormat="1" ht="15" x14ac:dyDescent="0.2">
      <c r="A524" s="39"/>
      <c r="B524" s="29" t="s">
        <v>135</v>
      </c>
      <c r="C524" s="7">
        <v>190</v>
      </c>
      <c r="D524" s="7">
        <v>265</v>
      </c>
      <c r="E524" s="31">
        <f t="shared" ref="E524:E549" si="191">+IF(C524=0,"",C524/C$345)</f>
        <v>6.2211453456009957E-3</v>
      </c>
      <c r="F524" s="31">
        <f t="shared" ref="F524:F549" si="192">+IF(D524=0,"",D524/D$345)</f>
        <v>6.6487693504277794E-3</v>
      </c>
      <c r="G524" s="11">
        <f t="shared" si="184"/>
        <v>0.39473684210526316</v>
      </c>
      <c r="H524" s="25">
        <f t="shared" si="187"/>
        <v>2.455715268000393E-3</v>
      </c>
      <c r="I524" s="2"/>
    </row>
    <row r="525" spans="1:9" s="32" customFormat="1" ht="15" x14ac:dyDescent="0.2">
      <c r="A525" s="39"/>
      <c r="B525" s="29" t="s">
        <v>507</v>
      </c>
      <c r="C525" s="7">
        <v>13</v>
      </c>
      <c r="D525" s="7">
        <v>2</v>
      </c>
      <c r="E525" s="31">
        <f t="shared" si="191"/>
        <v>4.2565731312006809E-4</v>
      </c>
      <c r="F525" s="31">
        <f t="shared" si="192"/>
        <v>5.0179391323983243E-5</v>
      </c>
      <c r="G525" s="11">
        <f t="shared" si="184"/>
        <v>-0.84615384615384615</v>
      </c>
      <c r="H525" s="25">
        <f t="shared" si="187"/>
        <v>-3.6017157264005761E-4</v>
      </c>
      <c r="I525" s="2"/>
    </row>
    <row r="526" spans="1:9" s="32" customFormat="1" ht="15" x14ac:dyDescent="0.2">
      <c r="A526" s="39"/>
      <c r="B526" s="29" t="s">
        <v>133</v>
      </c>
      <c r="C526" s="7">
        <v>9</v>
      </c>
      <c r="D526" s="7">
        <v>3</v>
      </c>
      <c r="E526" s="31">
        <f t="shared" si="191"/>
        <v>2.9468583216004713E-4</v>
      </c>
      <c r="F526" s="31">
        <f t="shared" si="192"/>
        <v>7.5269086985974861E-5</v>
      </c>
      <c r="G526" s="11">
        <f t="shared" si="184"/>
        <v>-0.66666666666666663</v>
      </c>
      <c r="H526" s="25">
        <f t="shared" si="187"/>
        <v>-1.9645722144003141E-4</v>
      </c>
      <c r="I526" s="2"/>
    </row>
    <row r="527" spans="1:9" s="32" customFormat="1" ht="15" x14ac:dyDescent="0.2">
      <c r="A527" s="39"/>
      <c r="B527" s="29" t="s">
        <v>338</v>
      </c>
      <c r="C527" s="7">
        <v>305</v>
      </c>
      <c r="D527" s="7">
        <v>285</v>
      </c>
      <c r="E527" s="31">
        <f t="shared" si="191"/>
        <v>9.986575423201598E-3</v>
      </c>
      <c r="F527" s="31">
        <f t="shared" si="192"/>
        <v>7.1505632636676116E-3</v>
      </c>
      <c r="G527" s="11">
        <f t="shared" si="184"/>
        <v>-6.5573770491803282E-2</v>
      </c>
      <c r="H527" s="25">
        <f t="shared" si="187"/>
        <v>-6.5485740480010479E-4</v>
      </c>
      <c r="I527" s="2"/>
    </row>
    <row r="528" spans="1:9" s="32" customFormat="1" ht="15" x14ac:dyDescent="0.2">
      <c r="A528" s="39"/>
      <c r="B528" s="29" t="s">
        <v>339</v>
      </c>
      <c r="C528" s="7">
        <v>178</v>
      </c>
      <c r="D528" s="7">
        <v>164</v>
      </c>
      <c r="E528" s="31">
        <f t="shared" si="191"/>
        <v>5.8282309027209329E-3</v>
      </c>
      <c r="F528" s="31">
        <f t="shared" si="192"/>
        <v>4.114710088566626E-3</v>
      </c>
      <c r="G528" s="11">
        <f t="shared" si="184"/>
        <v>-7.8651685393258425E-2</v>
      </c>
      <c r="H528" s="25">
        <f t="shared" si="187"/>
        <v>-4.5840018336007336E-4</v>
      </c>
      <c r="I528" s="2"/>
    </row>
    <row r="529" spans="1:9" s="32" customFormat="1" ht="15" x14ac:dyDescent="0.2">
      <c r="A529" s="39"/>
      <c r="B529" s="29" t="s">
        <v>635</v>
      </c>
      <c r="C529" s="7">
        <v>3</v>
      </c>
      <c r="D529" s="7">
        <v>0</v>
      </c>
      <c r="E529" s="31">
        <f t="shared" si="191"/>
        <v>9.8228610720015719E-5</v>
      </c>
      <c r="F529" s="31" t="str">
        <f t="shared" si="192"/>
        <v/>
      </c>
      <c r="G529" s="11">
        <f t="shared" si="184"/>
        <v>-1</v>
      </c>
      <c r="H529" s="25">
        <f t="shared" si="187"/>
        <v>-9.8228610720015719E-5</v>
      </c>
      <c r="I529" s="2"/>
    </row>
    <row r="530" spans="1:9" s="32" customFormat="1" ht="15" x14ac:dyDescent="0.2">
      <c r="A530" s="39"/>
      <c r="B530" s="29" t="s">
        <v>137</v>
      </c>
      <c r="C530" s="7">
        <v>16</v>
      </c>
      <c r="D530" s="7">
        <v>25</v>
      </c>
      <c r="E530" s="31">
        <f t="shared" si="191"/>
        <v>5.2388592384008384E-4</v>
      </c>
      <c r="F530" s="31">
        <f t="shared" si="192"/>
        <v>6.272423915497905E-4</v>
      </c>
      <c r="G530" s="11">
        <f t="shared" si="184"/>
        <v>0.5625</v>
      </c>
      <c r="H530" s="25">
        <f t="shared" si="187"/>
        <v>2.9468583216004718E-4</v>
      </c>
      <c r="I530" s="2"/>
    </row>
    <row r="531" spans="1:9" s="32" customFormat="1" ht="15" x14ac:dyDescent="0.2">
      <c r="A531" s="39"/>
      <c r="B531" s="29" t="s">
        <v>340</v>
      </c>
      <c r="C531" s="7">
        <v>15</v>
      </c>
      <c r="D531" s="7">
        <v>9</v>
      </c>
      <c r="E531" s="31">
        <f t="shared" si="191"/>
        <v>4.9114305360007857E-4</v>
      </c>
      <c r="F531" s="31">
        <f t="shared" si="192"/>
        <v>2.2580726095792458E-4</v>
      </c>
      <c r="G531" s="11">
        <f t="shared" si="184"/>
        <v>-0.4</v>
      </c>
      <c r="H531" s="25">
        <f t="shared" si="187"/>
        <v>-1.9645722144003144E-4</v>
      </c>
      <c r="I531" s="2"/>
    </row>
    <row r="532" spans="1:9" s="32" customFormat="1" ht="15" x14ac:dyDescent="0.2">
      <c r="A532" s="39"/>
      <c r="B532" s="29" t="s">
        <v>141</v>
      </c>
      <c r="C532" s="7">
        <v>5</v>
      </c>
      <c r="D532" s="7">
        <v>8</v>
      </c>
      <c r="E532" s="31">
        <f t="shared" si="191"/>
        <v>1.637143512000262E-4</v>
      </c>
      <c r="F532" s="31">
        <f t="shared" si="192"/>
        <v>2.0071756529593297E-4</v>
      </c>
      <c r="G532" s="11">
        <f t="shared" si="184"/>
        <v>0.6</v>
      </c>
      <c r="H532" s="25">
        <f t="shared" si="187"/>
        <v>9.8228610720015719E-5</v>
      </c>
      <c r="I532" s="2"/>
    </row>
    <row r="533" spans="1:9" s="32" customFormat="1" ht="15" x14ac:dyDescent="0.2">
      <c r="A533" s="39"/>
      <c r="B533" s="29" t="s">
        <v>134</v>
      </c>
      <c r="C533" s="7">
        <v>10</v>
      </c>
      <c r="D533" s="7">
        <v>5</v>
      </c>
      <c r="E533" s="31">
        <f t="shared" si="191"/>
        <v>3.274287024000524E-4</v>
      </c>
      <c r="F533" s="31">
        <f t="shared" si="192"/>
        <v>1.2544847830995811E-4</v>
      </c>
      <c r="G533" s="11">
        <f t="shared" si="184"/>
        <v>-0.5</v>
      </c>
      <c r="H533" s="25">
        <f t="shared" si="187"/>
        <v>-1.637143512000262E-4</v>
      </c>
      <c r="I533" s="2"/>
    </row>
    <row r="534" spans="1:9" s="32" customFormat="1" ht="15" x14ac:dyDescent="0.2">
      <c r="A534" s="39"/>
      <c r="B534" s="29" t="s">
        <v>306</v>
      </c>
      <c r="C534" s="7">
        <v>1</v>
      </c>
      <c r="D534" s="7">
        <v>3</v>
      </c>
      <c r="E534" s="31">
        <f t="shared" si="191"/>
        <v>3.274287024000524E-5</v>
      </c>
      <c r="F534" s="31">
        <f t="shared" si="192"/>
        <v>7.5269086985974861E-5</v>
      </c>
      <c r="G534" s="11">
        <f t="shared" si="184"/>
        <v>2</v>
      </c>
      <c r="H534" s="25">
        <f t="shared" si="187"/>
        <v>6.5485740480010479E-5</v>
      </c>
      <c r="I534" s="2"/>
    </row>
    <row r="535" spans="1:9" s="32" customFormat="1" ht="15" x14ac:dyDescent="0.2">
      <c r="A535" s="39"/>
      <c r="B535" s="29" t="s">
        <v>130</v>
      </c>
      <c r="C535" s="7">
        <v>3</v>
      </c>
      <c r="D535" s="7">
        <v>16</v>
      </c>
      <c r="E535" s="31">
        <f t="shared" si="191"/>
        <v>9.8228610720015719E-5</v>
      </c>
      <c r="F535" s="31">
        <f t="shared" si="192"/>
        <v>4.0143513059186594E-4</v>
      </c>
      <c r="G535" s="11">
        <f t="shared" si="184"/>
        <v>4.333333333333333</v>
      </c>
      <c r="H535" s="25">
        <f t="shared" si="187"/>
        <v>4.2565731312006809E-4</v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40</v>
      </c>
      <c r="D537" s="7">
        <v>16</v>
      </c>
      <c r="E537" s="31">
        <f t="shared" si="191"/>
        <v>1.3097148096002096E-3</v>
      </c>
      <c r="F537" s="31">
        <f t="shared" si="192"/>
        <v>4.0143513059186594E-4</v>
      </c>
      <c r="G537" s="11">
        <f t="shared" si="184"/>
        <v>-0.6</v>
      </c>
      <c r="H537" s="25">
        <f t="shared" si="187"/>
        <v>-7.8582888576012575E-4</v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7</v>
      </c>
      <c r="E538" s="31">
        <f t="shared" si="191"/>
        <v>3.274287024000524E-5</v>
      </c>
      <c r="F538" s="31">
        <f t="shared" si="192"/>
        <v>1.7562786963394133E-4</v>
      </c>
      <c r="G538" s="11">
        <f t="shared" si="184"/>
        <v>6</v>
      </c>
      <c r="H538" s="25">
        <f t="shared" si="187"/>
        <v>1.9645722144003144E-4</v>
      </c>
      <c r="I538" s="2"/>
    </row>
    <row r="539" spans="1:9" s="32" customFormat="1" ht="15" x14ac:dyDescent="0.2">
      <c r="A539" s="39"/>
      <c r="B539" s="29" t="s">
        <v>309</v>
      </c>
      <c r="C539" s="7">
        <v>60</v>
      </c>
      <c r="D539" s="7">
        <v>102</v>
      </c>
      <c r="E539" s="31">
        <f t="shared" si="191"/>
        <v>1.9645722144003143E-3</v>
      </c>
      <c r="F539" s="31">
        <f t="shared" si="192"/>
        <v>2.5591489575231452E-3</v>
      </c>
      <c r="G539" s="11">
        <f t="shared" si="184"/>
        <v>0.7</v>
      </c>
      <c r="H539" s="25">
        <f t="shared" si="187"/>
        <v>1.3752005500802199E-3</v>
      </c>
      <c r="I539" s="2"/>
    </row>
    <row r="540" spans="1:9" s="32" customFormat="1" ht="30" x14ac:dyDescent="0.2">
      <c r="A540" s="39"/>
      <c r="B540" s="29" t="s">
        <v>508</v>
      </c>
      <c r="C540" s="7">
        <v>27</v>
      </c>
      <c r="D540" s="7">
        <v>18</v>
      </c>
      <c r="E540" s="31">
        <f t="shared" si="191"/>
        <v>8.8405749648014145E-4</v>
      </c>
      <c r="F540" s="31">
        <f t="shared" si="192"/>
        <v>4.5161452191584916E-4</v>
      </c>
      <c r="G540" s="11">
        <f t="shared" si="184"/>
        <v>-0.33333333333333331</v>
      </c>
      <c r="H540" s="25">
        <f t="shared" si="187"/>
        <v>-2.9468583216004713E-4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324</v>
      </c>
      <c r="D542" s="7">
        <v>295</v>
      </c>
      <c r="E542" s="31">
        <f t="shared" si="191"/>
        <v>1.0608689957761697E-2</v>
      </c>
      <c r="F542" s="31">
        <f t="shared" si="192"/>
        <v>7.4014602202875281E-3</v>
      </c>
      <c r="G542" s="11">
        <f t="shared" ref="G542:G564" si="193">+IF(AND(C542=0,D542=0)," ",IF(C542=0,1,IF(D542=0,-1,(D542-C542)/C542)))</f>
        <v>-8.9506172839506168E-2</v>
      </c>
      <c r="H542" s="25">
        <f t="shared" si="187"/>
        <v>-9.4954323696015187E-4</v>
      </c>
      <c r="I542" s="2"/>
    </row>
    <row r="543" spans="1:9" s="32" customFormat="1" ht="15" x14ac:dyDescent="0.2">
      <c r="A543" s="39"/>
      <c r="B543" s="29" t="s">
        <v>311</v>
      </c>
      <c r="C543" s="7">
        <v>1</v>
      </c>
      <c r="D543" s="7">
        <v>0</v>
      </c>
      <c r="E543" s="31">
        <f t="shared" si="191"/>
        <v>3.274287024000524E-5</v>
      </c>
      <c r="F543" s="31" t="str">
        <f t="shared" si="192"/>
        <v/>
      </c>
      <c r="G543" s="11">
        <f t="shared" si="193"/>
        <v>-1</v>
      </c>
      <c r="H543" s="25">
        <f t="shared" si="187"/>
        <v>-3.274287024000524E-5</v>
      </c>
      <c r="I543" s="2"/>
    </row>
    <row r="544" spans="1:9" s="32" customFormat="1" ht="15" x14ac:dyDescent="0.2">
      <c r="A544" s="39"/>
      <c r="B544" s="29" t="s">
        <v>312</v>
      </c>
      <c r="C544" s="7">
        <v>10</v>
      </c>
      <c r="D544" s="7">
        <v>13</v>
      </c>
      <c r="E544" s="31">
        <f t="shared" si="191"/>
        <v>3.274287024000524E-4</v>
      </c>
      <c r="F544" s="31">
        <f t="shared" si="192"/>
        <v>3.2616604360589105E-4</v>
      </c>
      <c r="G544" s="11">
        <f t="shared" si="193"/>
        <v>0.3</v>
      </c>
      <c r="H544" s="25">
        <f t="shared" si="187"/>
        <v>9.8228610720015719E-5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691</v>
      </c>
      <c r="D547" s="7">
        <v>601</v>
      </c>
      <c r="E547" s="31">
        <f t="shared" si="191"/>
        <v>2.262532333584362E-2</v>
      </c>
      <c r="F547" s="31">
        <f t="shared" si="192"/>
        <v>1.5078907092856964E-2</v>
      </c>
      <c r="G547" s="11">
        <f t="shared" si="193"/>
        <v>-0.13024602026049203</v>
      </c>
      <c r="H547" s="25">
        <f t="shared" si="187"/>
        <v>-2.9468583216004712E-3</v>
      </c>
      <c r="I547" s="2"/>
    </row>
    <row r="548" spans="1:9" s="32" customFormat="1" ht="15" x14ac:dyDescent="0.2">
      <c r="A548" s="39"/>
      <c r="B548" s="29" t="s">
        <v>142</v>
      </c>
      <c r="C548" s="7">
        <v>146</v>
      </c>
      <c r="D548" s="7">
        <v>234</v>
      </c>
      <c r="E548" s="31">
        <f t="shared" si="191"/>
        <v>4.7804590550407653E-3</v>
      </c>
      <c r="F548" s="31">
        <f t="shared" si="192"/>
        <v>5.8709887849060392E-3</v>
      </c>
      <c r="G548" s="11">
        <f t="shared" si="193"/>
        <v>0.60273972602739723</v>
      </c>
      <c r="H548" s="25">
        <f t="shared" si="187"/>
        <v>2.8813725811204613E-3</v>
      </c>
      <c r="I548" s="2"/>
    </row>
    <row r="549" spans="1:9" s="32" customFormat="1" ht="15" x14ac:dyDescent="0.2">
      <c r="A549" s="39"/>
      <c r="B549" s="29" t="s">
        <v>314</v>
      </c>
      <c r="C549" s="7">
        <v>830</v>
      </c>
      <c r="D549" s="7">
        <v>525</v>
      </c>
      <c r="E549" s="31">
        <f t="shared" si="191"/>
        <v>2.7176582299204347E-2</v>
      </c>
      <c r="F549" s="31">
        <f t="shared" si="192"/>
        <v>1.3172090222545601E-2</v>
      </c>
      <c r="G549" s="11">
        <f t="shared" si="193"/>
        <v>-0.36746987951807231</v>
      </c>
      <c r="H549" s="25">
        <f t="shared" si="187"/>
        <v>-9.986575423201598E-3</v>
      </c>
      <c r="I549" s="2"/>
    </row>
    <row r="550" spans="1:9" s="32" customFormat="1" ht="15" x14ac:dyDescent="0.2">
      <c r="A550" s="39"/>
      <c r="B550" s="29" t="s">
        <v>551</v>
      </c>
      <c r="C550" s="7">
        <v>71</v>
      </c>
      <c r="D550" s="7">
        <v>57</v>
      </c>
      <c r="E550" s="31">
        <f t="shared" ref="E550" si="194">+IF(C550=0,"",C550/C$345)</f>
        <v>2.3247437870403719E-3</v>
      </c>
      <c r="F550" s="31">
        <f t="shared" ref="F550" si="195">+IF(D550=0,"",D550/D$345)</f>
        <v>1.4301126527335223E-3</v>
      </c>
      <c r="G550" s="11">
        <f t="shared" si="193"/>
        <v>-0.19718309859154928</v>
      </c>
      <c r="H550" s="25">
        <f t="shared" ref="H550" si="196">+IF(OR(AND(E550=""),(G550="")),"",E550*G550)</f>
        <v>-4.584001833600733E-4</v>
      </c>
      <c r="I550" s="2"/>
    </row>
    <row r="551" spans="1:9" s="32" customFormat="1" ht="15" x14ac:dyDescent="0.2">
      <c r="A551" s="39"/>
      <c r="B551" s="29" t="s">
        <v>131</v>
      </c>
      <c r="C551" s="7">
        <v>2</v>
      </c>
      <c r="D551" s="7">
        <v>0</v>
      </c>
      <c r="E551" s="31">
        <f>+IF(C551=0,"",C551/C$345)</f>
        <v>6.5485740480010479E-5</v>
      </c>
      <c r="F551" s="31" t="str">
        <f>+IF(D551=0,"",D551/D$345)</f>
        <v/>
      </c>
      <c r="G551" s="11">
        <f t="shared" si="193"/>
        <v>-1</v>
      </c>
      <c r="H551" s="25">
        <f t="shared" si="187"/>
        <v>-6.5485740480010479E-5</v>
      </c>
      <c r="I551" s="2"/>
    </row>
    <row r="552" spans="1:9" s="32" customFormat="1" ht="15" x14ac:dyDescent="0.2">
      <c r="A552" s="39"/>
      <c r="B552" s="29" t="s">
        <v>315</v>
      </c>
      <c r="C552" s="7">
        <v>1</v>
      </c>
      <c r="D552" s="7">
        <v>5</v>
      </c>
      <c r="E552" s="31">
        <f>+IF(C552=0,"",C552/C$345)</f>
        <v>3.274287024000524E-5</v>
      </c>
      <c r="F552" s="31">
        <f>+IF(D552=0,"",D552/D$345)</f>
        <v>1.2544847830995811E-4</v>
      </c>
      <c r="G552" s="11">
        <f t="shared" si="193"/>
        <v>4</v>
      </c>
      <c r="H552" s="25">
        <f t="shared" si="187"/>
        <v>1.3097148096002096E-4</v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2</v>
      </c>
      <c r="E553" s="31" t="str">
        <f t="shared" ref="E553:E564" si="197">+IF(C553=0,"",C553/C$345)</f>
        <v/>
      </c>
      <c r="F553" s="31">
        <f t="shared" ref="F553:F564" si="198">+IF(D553=0,"",D553/D$345)</f>
        <v>5.0179391323983243E-5</v>
      </c>
      <c r="G553" s="11">
        <f t="shared" si="193"/>
        <v>1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1</v>
      </c>
      <c r="D554" s="7">
        <v>8</v>
      </c>
      <c r="E554" s="31">
        <f t="shared" si="197"/>
        <v>3.274287024000524E-5</v>
      </c>
      <c r="F554" s="31">
        <f t="shared" si="198"/>
        <v>2.0071756529593297E-4</v>
      </c>
      <c r="G554" s="11">
        <f t="shared" si="193"/>
        <v>7</v>
      </c>
      <c r="H554" s="25">
        <f t="shared" si="199"/>
        <v>2.2920009168003668E-4</v>
      </c>
      <c r="I554" s="2"/>
    </row>
    <row r="555" spans="1:9" s="32" customFormat="1" ht="15" x14ac:dyDescent="0.2">
      <c r="A555" s="39"/>
      <c r="B555" s="29" t="s">
        <v>132</v>
      </c>
      <c r="C555" s="7">
        <v>2</v>
      </c>
      <c r="D555" s="7">
        <v>0</v>
      </c>
      <c r="E555" s="31">
        <f t="shared" si="197"/>
        <v>6.5485740480010479E-5</v>
      </c>
      <c r="F555" s="31" t="str">
        <f t="shared" si="198"/>
        <v/>
      </c>
      <c r="G555" s="11">
        <f t="shared" si="193"/>
        <v>-1</v>
      </c>
      <c r="H555" s="25">
        <f t="shared" si="199"/>
        <v>-6.5485740480010479E-5</v>
      </c>
      <c r="I555" s="2"/>
    </row>
    <row r="556" spans="1:9" s="32" customFormat="1" ht="15" x14ac:dyDescent="0.2">
      <c r="A556" s="39"/>
      <c r="B556" s="29" t="s">
        <v>139</v>
      </c>
      <c r="C556" s="7">
        <v>174</v>
      </c>
      <c r="D556" s="7">
        <v>343</v>
      </c>
      <c r="E556" s="31">
        <f t="shared" si="197"/>
        <v>5.6972594217609114E-3</v>
      </c>
      <c r="F556" s="31">
        <f t="shared" si="198"/>
        <v>8.6057656120631255E-3</v>
      </c>
      <c r="G556" s="11">
        <f t="shared" si="193"/>
        <v>0.97126436781609193</v>
      </c>
      <c r="H556" s="25">
        <f t="shared" si="199"/>
        <v>5.5335450705608852E-3</v>
      </c>
      <c r="I556" s="2"/>
    </row>
    <row r="557" spans="1:9" s="32" customFormat="1" ht="15" x14ac:dyDescent="0.2">
      <c r="A557" s="39"/>
      <c r="B557" s="29" t="s">
        <v>510</v>
      </c>
      <c r="C557" s="7">
        <v>13</v>
      </c>
      <c r="D557" s="7">
        <v>25</v>
      </c>
      <c r="E557" s="31">
        <f t="shared" si="197"/>
        <v>4.2565731312006809E-4</v>
      </c>
      <c r="F557" s="31">
        <f t="shared" si="198"/>
        <v>6.272423915497905E-4</v>
      </c>
      <c r="G557" s="11">
        <f t="shared" si="193"/>
        <v>0.92307692307692313</v>
      </c>
      <c r="H557" s="25">
        <f t="shared" si="199"/>
        <v>3.9291444288006288E-4</v>
      </c>
      <c r="I557" s="2"/>
    </row>
    <row r="558" spans="1:9" s="32" customFormat="1" ht="15" x14ac:dyDescent="0.2">
      <c r="A558" s="39"/>
      <c r="B558" s="29" t="s">
        <v>317</v>
      </c>
      <c r="C558" s="7">
        <v>135</v>
      </c>
      <c r="D558" s="7">
        <v>119</v>
      </c>
      <c r="E558" s="31">
        <f t="shared" si="197"/>
        <v>4.4202874824007072E-3</v>
      </c>
      <c r="F558" s="31">
        <f t="shared" si="198"/>
        <v>2.9856737837770028E-3</v>
      </c>
      <c r="G558" s="11">
        <f t="shared" si="193"/>
        <v>-0.11851851851851852</v>
      </c>
      <c r="H558" s="25">
        <f t="shared" si="199"/>
        <v>-5.2388592384008384E-4</v>
      </c>
      <c r="I558" s="2"/>
    </row>
    <row r="559" spans="1:9" s="32" customFormat="1" ht="15" x14ac:dyDescent="0.2">
      <c r="A559" s="39"/>
      <c r="B559" s="29" t="s">
        <v>318</v>
      </c>
      <c r="C559" s="7">
        <v>37</v>
      </c>
      <c r="D559" s="7">
        <v>13</v>
      </c>
      <c r="E559" s="31">
        <f t="shared" si="197"/>
        <v>1.2114861988801939E-3</v>
      </c>
      <c r="F559" s="31">
        <f t="shared" si="198"/>
        <v>3.2616604360589105E-4</v>
      </c>
      <c r="G559" s="11">
        <f t="shared" si="193"/>
        <v>-0.64864864864864868</v>
      </c>
      <c r="H559" s="25">
        <f t="shared" si="199"/>
        <v>-7.8582888576012586E-4</v>
      </c>
      <c r="I559" s="2"/>
    </row>
    <row r="560" spans="1:9" s="32" customFormat="1" ht="15" x14ac:dyDescent="0.2">
      <c r="A560" s="39"/>
      <c r="B560" s="29" t="s">
        <v>319</v>
      </c>
      <c r="C560" s="7">
        <v>65</v>
      </c>
      <c r="D560" s="7">
        <v>58</v>
      </c>
      <c r="E560" s="31">
        <f t="shared" si="197"/>
        <v>2.1282865656003405E-3</v>
      </c>
      <c r="F560" s="31">
        <f t="shared" si="198"/>
        <v>1.4552023483955139E-3</v>
      </c>
      <c r="G560" s="11">
        <f t="shared" si="193"/>
        <v>-0.1076923076923077</v>
      </c>
      <c r="H560" s="25">
        <f t="shared" si="199"/>
        <v>-2.2920009168003668E-4</v>
      </c>
      <c r="I560" s="2"/>
    </row>
    <row r="561" spans="1:9" s="47" customFormat="1" ht="15" x14ac:dyDescent="0.2">
      <c r="A561" s="39"/>
      <c r="B561" s="29" t="s">
        <v>320</v>
      </c>
      <c r="C561" s="7">
        <v>13</v>
      </c>
      <c r="D561" s="7">
        <v>2</v>
      </c>
      <c r="E561" s="31">
        <f t="shared" si="197"/>
        <v>4.2565731312006809E-4</v>
      </c>
      <c r="F561" s="31">
        <f t="shared" si="198"/>
        <v>5.0179391323983243E-5</v>
      </c>
      <c r="G561" s="11">
        <f t="shared" si="193"/>
        <v>-0.84615384615384615</v>
      </c>
      <c r="H561" s="25">
        <f t="shared" si="199"/>
        <v>-3.6017157264005761E-4</v>
      </c>
      <c r="I561" s="2"/>
    </row>
    <row r="562" spans="1:9" s="32" customFormat="1" ht="15" x14ac:dyDescent="0.2">
      <c r="A562" s="39"/>
      <c r="B562" s="29" t="s">
        <v>321</v>
      </c>
      <c r="C562" s="7">
        <v>9</v>
      </c>
      <c r="D562" s="7">
        <v>22</v>
      </c>
      <c r="E562" s="31">
        <f t="shared" si="197"/>
        <v>2.9468583216004713E-4</v>
      </c>
      <c r="F562" s="31">
        <f t="shared" si="198"/>
        <v>5.5197330456381566E-4</v>
      </c>
      <c r="G562" s="11">
        <f t="shared" si="193"/>
        <v>1.4444444444444444</v>
      </c>
      <c r="H562" s="25">
        <f t="shared" si="199"/>
        <v>4.2565731312006809E-4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17</v>
      </c>
      <c r="E564" s="31" t="str">
        <f t="shared" si="197"/>
        <v/>
      </c>
      <c r="F564" s="31">
        <f t="shared" si="198"/>
        <v>4.2652482625385755E-4</v>
      </c>
      <c r="G564" s="11">
        <f t="shared" si="193"/>
        <v>1</v>
      </c>
      <c r="H564" s="25" t="str">
        <f t="shared" si="199"/>
        <v/>
      </c>
      <c r="I564" s="2"/>
    </row>
    <row r="565" spans="1:9" x14ac:dyDescent="0.2">
      <c r="C565" s="9"/>
      <c r="D565" s="9"/>
    </row>
    <row r="566" spans="1:9" x14ac:dyDescent="0.2">
      <c r="C566" s="9"/>
      <c r="D566" s="9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9410</v>
      </c>
      <c r="D570" s="52">
        <f>SUM(D571:D596)</f>
        <v>10793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0.14697130712008502</v>
      </c>
      <c r="H570" s="54">
        <f>+IF(OR(AND(E570=""),(G570="")),"",E570*G570)</f>
        <v>0.14697130712008502</v>
      </c>
    </row>
    <row r="571" spans="1:9" s="32" customFormat="1" ht="15" x14ac:dyDescent="0.2">
      <c r="A571" s="39"/>
      <c r="B571" s="29" t="s">
        <v>322</v>
      </c>
      <c r="C571" s="7">
        <v>38</v>
      </c>
      <c r="D571" s="7">
        <v>56</v>
      </c>
      <c r="E571" s="31">
        <f t="shared" si="200"/>
        <v>4.0382571732199791E-3</v>
      </c>
      <c r="F571" s="31">
        <f t="shared" si="201"/>
        <v>5.1885481330491987E-3</v>
      </c>
      <c r="G571" s="11">
        <f t="shared" ref="G571:G596" si="202">+IF(AND(C571=0,D571=0)," ",IF(C571=0,1,IF(D571=0,-1,(D571-C571)/C571)))</f>
        <v>0.47368421052631576</v>
      </c>
      <c r="H571" s="25">
        <f>+IF(OR(AND(E571=""),(G571="")),"",E571*G571)</f>
        <v>1.9128586609989374E-3</v>
      </c>
      <c r="I571" s="2"/>
    </row>
    <row r="572" spans="1:9" s="32" customFormat="1" ht="15" x14ac:dyDescent="0.2">
      <c r="A572" s="39"/>
      <c r="B572" s="29" t="s">
        <v>144</v>
      </c>
      <c r="C572" s="7">
        <v>199</v>
      </c>
      <c r="D572" s="7">
        <v>171</v>
      </c>
      <c r="E572" s="31">
        <f t="shared" si="200"/>
        <v>2.1147715196599363E-2</v>
      </c>
      <c r="F572" s="31">
        <f t="shared" si="201"/>
        <v>1.5843602334846659E-2</v>
      </c>
      <c r="G572" s="11">
        <f t="shared" si="202"/>
        <v>-0.1407035175879397</v>
      </c>
      <c r="H572" s="25">
        <f t="shared" ref="H572:H596" si="203">+IF(OR(AND(E572=""),(G572="")),"",E572*G572)</f>
        <v>-2.975557917109458E-3</v>
      </c>
      <c r="I572" s="2"/>
    </row>
    <row r="573" spans="1:9" s="32" customFormat="1" ht="15" x14ac:dyDescent="0.2">
      <c r="A573" s="39"/>
      <c r="B573" s="29" t="s">
        <v>584</v>
      </c>
      <c r="C573" s="7">
        <v>985</v>
      </c>
      <c r="D573" s="7">
        <v>829</v>
      </c>
      <c r="E573" s="31">
        <f t="shared" si="200"/>
        <v>0.10467587672688629</v>
      </c>
      <c r="F573" s="31">
        <f t="shared" si="201"/>
        <v>7.6809042898174737E-2</v>
      </c>
      <c r="G573" s="11">
        <f t="shared" si="202"/>
        <v>-0.15837563451776648</v>
      </c>
      <c r="H573" s="25">
        <f t="shared" si="203"/>
        <v>-1.6578108395324122E-2</v>
      </c>
      <c r="I573" s="2"/>
    </row>
    <row r="574" spans="1:9" s="32" customFormat="1" ht="15" x14ac:dyDescent="0.2">
      <c r="A574" s="39"/>
      <c r="B574" s="29" t="s">
        <v>323</v>
      </c>
      <c r="C574" s="7">
        <v>858</v>
      </c>
      <c r="D574" s="7">
        <v>1240</v>
      </c>
      <c r="E574" s="31">
        <f t="shared" si="200"/>
        <v>9.1179596174282673E-2</v>
      </c>
      <c r="F574" s="31">
        <f t="shared" si="201"/>
        <v>0.11488928008894654</v>
      </c>
      <c r="G574" s="11">
        <f t="shared" si="202"/>
        <v>0.44522144522144524</v>
      </c>
      <c r="H574" s="25">
        <f t="shared" si="203"/>
        <v>4.059511158342189E-2</v>
      </c>
      <c r="I574" s="2"/>
    </row>
    <row r="575" spans="1:9" s="32" customFormat="1" ht="15" x14ac:dyDescent="0.2">
      <c r="A575" s="39"/>
      <c r="B575" s="29" t="s">
        <v>145</v>
      </c>
      <c r="C575" s="7">
        <v>326</v>
      </c>
      <c r="D575" s="7">
        <v>255</v>
      </c>
      <c r="E575" s="31">
        <f t="shared" si="200"/>
        <v>3.4643995749202974E-2</v>
      </c>
      <c r="F575" s="31">
        <f t="shared" si="201"/>
        <v>2.3626424534420459E-2</v>
      </c>
      <c r="G575" s="11">
        <f t="shared" si="202"/>
        <v>-0.21779141104294478</v>
      </c>
      <c r="H575" s="25">
        <f t="shared" si="203"/>
        <v>-7.5451647183846964E-3</v>
      </c>
      <c r="I575" s="2"/>
    </row>
    <row r="576" spans="1:9" s="32" customFormat="1" ht="15" x14ac:dyDescent="0.2">
      <c r="A576" s="39"/>
      <c r="B576" s="29" t="s">
        <v>616</v>
      </c>
      <c r="C576" s="7">
        <v>124</v>
      </c>
      <c r="D576" s="7">
        <v>85</v>
      </c>
      <c r="E576" s="31">
        <f t="shared" si="200"/>
        <v>1.3177470775770457E-2</v>
      </c>
      <c r="F576" s="31">
        <f t="shared" si="201"/>
        <v>7.8754748448068186E-3</v>
      </c>
      <c r="G576" s="11">
        <f t="shared" si="202"/>
        <v>-0.31451612903225806</v>
      </c>
      <c r="H576" s="25">
        <f t="shared" si="203"/>
        <v>-4.1445270988310304E-3</v>
      </c>
      <c r="I576" s="2"/>
    </row>
    <row r="577" spans="1:9" s="32" customFormat="1" ht="15" x14ac:dyDescent="0.2">
      <c r="A577" s="39"/>
      <c r="B577" s="29" t="s">
        <v>146</v>
      </c>
      <c r="C577" s="7">
        <v>11</v>
      </c>
      <c r="D577" s="7">
        <v>17</v>
      </c>
      <c r="E577" s="31">
        <f t="shared" si="200"/>
        <v>1.1689691817215729E-3</v>
      </c>
      <c r="F577" s="31">
        <f t="shared" si="201"/>
        <v>1.5750949689613638E-3</v>
      </c>
      <c r="G577" s="11">
        <f t="shared" si="202"/>
        <v>0.54545454545454541</v>
      </c>
      <c r="H577" s="25">
        <f t="shared" si="203"/>
        <v>6.3761955366631242E-4</v>
      </c>
      <c r="I577" s="2"/>
    </row>
    <row r="578" spans="1:9" s="32" customFormat="1" ht="15" x14ac:dyDescent="0.2">
      <c r="A578" s="39"/>
      <c r="B578" s="29" t="s">
        <v>324</v>
      </c>
      <c r="C578" s="7">
        <v>2</v>
      </c>
      <c r="D578" s="7">
        <v>64</v>
      </c>
      <c r="E578" s="31">
        <f t="shared" si="200"/>
        <v>2.1253985122210415E-4</v>
      </c>
      <c r="F578" s="31">
        <f t="shared" si="201"/>
        <v>5.9297692949133694E-3</v>
      </c>
      <c r="G578" s="11">
        <f t="shared" si="202"/>
        <v>31</v>
      </c>
      <c r="H578" s="25">
        <f t="shared" si="203"/>
        <v>6.5887353878852284E-3</v>
      </c>
      <c r="I578" s="2"/>
    </row>
    <row r="579" spans="1:9" s="32" customFormat="1" ht="15" x14ac:dyDescent="0.2">
      <c r="A579" s="39"/>
      <c r="B579" s="29" t="s">
        <v>325</v>
      </c>
      <c r="C579" s="7">
        <v>12</v>
      </c>
      <c r="D579" s="7">
        <v>27</v>
      </c>
      <c r="E579" s="31">
        <f t="shared" si="200"/>
        <v>1.2752391073326248E-3</v>
      </c>
      <c r="F579" s="31">
        <f t="shared" si="201"/>
        <v>2.5016214212915779E-3</v>
      </c>
      <c r="G579" s="11">
        <f t="shared" si="202"/>
        <v>1.25</v>
      </c>
      <c r="H579" s="25">
        <f t="shared" si="203"/>
        <v>1.594048884165781E-3</v>
      </c>
      <c r="I579" s="2"/>
    </row>
    <row r="580" spans="1:9" s="32" customFormat="1" ht="15" x14ac:dyDescent="0.2">
      <c r="A580" s="39"/>
      <c r="B580" s="29" t="s">
        <v>513</v>
      </c>
      <c r="C580" s="7">
        <v>15</v>
      </c>
      <c r="D580" s="7">
        <v>14</v>
      </c>
      <c r="E580" s="31">
        <f t="shared" si="200"/>
        <v>1.594048884165781E-3</v>
      </c>
      <c r="F580" s="31">
        <f t="shared" si="201"/>
        <v>1.2971370332622997E-3</v>
      </c>
      <c r="G580" s="11">
        <f t="shared" si="202"/>
        <v>-6.6666666666666666E-2</v>
      </c>
      <c r="H580" s="25">
        <f t="shared" si="203"/>
        <v>-1.0626992561105206E-4</v>
      </c>
      <c r="I580" s="2"/>
    </row>
    <row r="581" spans="1:9" s="32" customFormat="1" ht="15" x14ac:dyDescent="0.2">
      <c r="A581" s="39"/>
      <c r="B581" s="29" t="s">
        <v>543</v>
      </c>
      <c r="C581" s="7">
        <v>90</v>
      </c>
      <c r="D581" s="7">
        <v>84</v>
      </c>
      <c r="E581" s="31">
        <f t="shared" ref="E581" si="204">+IF(C581=0,"",C581/C$570)</f>
        <v>9.5642933049946872E-3</v>
      </c>
      <c r="F581" s="31">
        <f t="shared" ref="F581" si="205">+IF(D581=0,"",D581/D$570)</f>
        <v>7.7828221995737976E-3</v>
      </c>
      <c r="G581" s="11">
        <f t="shared" si="202"/>
        <v>-6.6666666666666666E-2</v>
      </c>
      <c r="H581" s="25">
        <f t="shared" ref="H581" si="206">+IF(OR(AND(E581=""),(G581="")),"",E581*G581)</f>
        <v>-6.3761955366631253E-4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65</v>
      </c>
      <c r="D583" s="7">
        <v>90</v>
      </c>
      <c r="E583" s="31">
        <f t="shared" ref="E583:E596" si="210">+IF(C583=0,"",C583/C$570)</f>
        <v>6.9075451647183849E-3</v>
      </c>
      <c r="F583" s="31">
        <f t="shared" ref="F583:F596" si="211">+IF(D583=0,"",D583/D$570)</f>
        <v>8.3387380709719263E-3</v>
      </c>
      <c r="G583" s="11">
        <f t="shared" si="202"/>
        <v>0.38461538461538464</v>
      </c>
      <c r="H583" s="25">
        <f t="shared" si="203"/>
        <v>2.6567481402763019E-3</v>
      </c>
      <c r="I583" s="2"/>
    </row>
    <row r="584" spans="1:9" s="32" customFormat="1" ht="15" x14ac:dyDescent="0.2">
      <c r="A584" s="39"/>
      <c r="B584" s="29" t="s">
        <v>327</v>
      </c>
      <c r="C584" s="7">
        <v>435</v>
      </c>
      <c r="D584" s="7">
        <v>204</v>
      </c>
      <c r="E584" s="31">
        <f t="shared" si="210"/>
        <v>4.622741764080765E-2</v>
      </c>
      <c r="F584" s="31">
        <f t="shared" si="211"/>
        <v>1.8901139627536367E-2</v>
      </c>
      <c r="G584" s="11">
        <f t="shared" si="202"/>
        <v>-0.53103448275862064</v>
      </c>
      <c r="H584" s="25">
        <f t="shared" si="203"/>
        <v>-2.4548352816153026E-2</v>
      </c>
      <c r="I584" s="2"/>
    </row>
    <row r="585" spans="1:9" s="32" customFormat="1" ht="15" x14ac:dyDescent="0.2">
      <c r="A585" s="39"/>
      <c r="B585" s="29" t="s">
        <v>147</v>
      </c>
      <c r="C585" s="7">
        <v>351</v>
      </c>
      <c r="D585" s="7">
        <v>72</v>
      </c>
      <c r="E585" s="31">
        <f t="shared" si="210"/>
        <v>3.7300743889479279E-2</v>
      </c>
      <c r="F585" s="31">
        <f t="shared" si="211"/>
        <v>6.670990456777541E-3</v>
      </c>
      <c r="G585" s="11">
        <f t="shared" si="202"/>
        <v>-0.79487179487179482</v>
      </c>
      <c r="H585" s="25">
        <f t="shared" si="203"/>
        <v>-2.9649309245483528E-2</v>
      </c>
      <c r="I585" s="2"/>
    </row>
    <row r="586" spans="1:9" s="32" customFormat="1" ht="15" x14ac:dyDescent="0.2">
      <c r="A586" s="39"/>
      <c r="B586" s="29" t="s">
        <v>148</v>
      </c>
      <c r="C586" s="7">
        <v>79</v>
      </c>
      <c r="D586" s="7">
        <v>113</v>
      </c>
      <c r="E586" s="31">
        <f t="shared" si="210"/>
        <v>8.3953241232731131E-3</v>
      </c>
      <c r="F586" s="31">
        <f t="shared" si="211"/>
        <v>1.0469748911331419E-2</v>
      </c>
      <c r="G586" s="11">
        <f t="shared" si="202"/>
        <v>0.43037974683544306</v>
      </c>
      <c r="H586" s="25">
        <f t="shared" si="203"/>
        <v>3.6131774707757703E-3</v>
      </c>
      <c r="I586" s="2"/>
    </row>
    <row r="587" spans="1:9" s="32" customFormat="1" ht="15" x14ac:dyDescent="0.2">
      <c r="A587" s="39"/>
      <c r="B587" s="29" t="s">
        <v>328</v>
      </c>
      <c r="C587" s="7">
        <v>2143</v>
      </c>
      <c r="D587" s="7">
        <v>1809</v>
      </c>
      <c r="E587" s="31">
        <f t="shared" si="210"/>
        <v>0.22773645058448458</v>
      </c>
      <c r="F587" s="31">
        <f t="shared" si="211"/>
        <v>0.16760863522653571</v>
      </c>
      <c r="G587" s="11">
        <f t="shared" si="202"/>
        <v>-0.1558562762482501</v>
      </c>
      <c r="H587" s="25">
        <f t="shared" si="203"/>
        <v>-3.5494155154091385E-2</v>
      </c>
      <c r="I587" s="2"/>
    </row>
    <row r="588" spans="1:9" s="32" customFormat="1" ht="15" x14ac:dyDescent="0.2">
      <c r="A588" s="39"/>
      <c r="B588" s="29" t="s">
        <v>149</v>
      </c>
      <c r="C588" s="7">
        <v>262</v>
      </c>
      <c r="D588" s="7">
        <v>552</v>
      </c>
      <c r="E588" s="31">
        <f t="shared" si="210"/>
        <v>2.7842720510095644E-2</v>
      </c>
      <c r="F588" s="31">
        <f t="shared" si="211"/>
        <v>5.1144260168627817E-2</v>
      </c>
      <c r="G588" s="11">
        <f t="shared" si="202"/>
        <v>1.1068702290076335</v>
      </c>
      <c r="H588" s="25">
        <f t="shared" si="203"/>
        <v>3.0818278427205102E-2</v>
      </c>
      <c r="I588" s="2"/>
    </row>
    <row r="589" spans="1:9" s="32" customFormat="1" ht="15" x14ac:dyDescent="0.2">
      <c r="A589" s="39"/>
      <c r="B589" s="29" t="s">
        <v>329</v>
      </c>
      <c r="C589" s="7">
        <v>12</v>
      </c>
      <c r="D589" s="7">
        <v>37</v>
      </c>
      <c r="E589" s="31">
        <f t="shared" si="210"/>
        <v>1.2752391073326248E-3</v>
      </c>
      <c r="F589" s="31">
        <f t="shared" si="211"/>
        <v>3.428147873621792E-3</v>
      </c>
      <c r="G589" s="11">
        <f t="shared" si="202"/>
        <v>2.0833333333333335</v>
      </c>
      <c r="H589" s="25">
        <f t="shared" si="203"/>
        <v>2.6567481402763019E-3</v>
      </c>
      <c r="I589" s="2"/>
    </row>
    <row r="590" spans="1:9" s="32" customFormat="1" ht="15" x14ac:dyDescent="0.2">
      <c r="A590" s="39"/>
      <c r="B590" s="29" t="s">
        <v>150</v>
      </c>
      <c r="C590" s="7">
        <v>46</v>
      </c>
      <c r="D590" s="7">
        <v>68</v>
      </c>
      <c r="E590" s="31">
        <f t="shared" si="210"/>
        <v>4.888416578108395E-3</v>
      </c>
      <c r="F590" s="31">
        <f t="shared" si="211"/>
        <v>6.3003798758454552E-3</v>
      </c>
      <c r="G590" s="11">
        <f t="shared" si="202"/>
        <v>0.47826086956521741</v>
      </c>
      <c r="H590" s="25">
        <f t="shared" si="203"/>
        <v>2.3379383634431453E-3</v>
      </c>
      <c r="I590" s="2"/>
    </row>
    <row r="591" spans="1:9" s="32" customFormat="1" ht="15" x14ac:dyDescent="0.2">
      <c r="A591" s="39"/>
      <c r="B591" s="29" t="s">
        <v>151</v>
      </c>
      <c r="C591" s="7">
        <v>3</v>
      </c>
      <c r="D591" s="7">
        <v>14</v>
      </c>
      <c r="E591" s="31">
        <f t="shared" si="210"/>
        <v>3.1880977683315621E-4</v>
      </c>
      <c r="F591" s="31">
        <f t="shared" si="211"/>
        <v>1.2971370332622997E-3</v>
      </c>
      <c r="G591" s="11">
        <f t="shared" si="202"/>
        <v>3.6666666666666665</v>
      </c>
      <c r="H591" s="25">
        <f t="shared" si="203"/>
        <v>1.1689691817215726E-3</v>
      </c>
      <c r="I591" s="2"/>
    </row>
    <row r="592" spans="1:9" s="32" customFormat="1" ht="15" x14ac:dyDescent="0.2">
      <c r="A592" s="39"/>
      <c r="B592" s="29" t="s">
        <v>330</v>
      </c>
      <c r="C592" s="7">
        <v>252</v>
      </c>
      <c r="D592" s="7">
        <v>122</v>
      </c>
      <c r="E592" s="31">
        <f t="shared" si="210"/>
        <v>2.6780021253985122E-2</v>
      </c>
      <c r="F592" s="31">
        <f t="shared" si="211"/>
        <v>1.1303622718428611E-2</v>
      </c>
      <c r="G592" s="11">
        <f t="shared" si="202"/>
        <v>-0.51587301587301593</v>
      </c>
      <c r="H592" s="25">
        <f t="shared" si="203"/>
        <v>-1.3815090329436772E-2</v>
      </c>
      <c r="I592" s="2"/>
    </row>
    <row r="593" spans="1:9" s="32" customFormat="1" ht="15" x14ac:dyDescent="0.2">
      <c r="A593" s="39"/>
      <c r="B593" s="29" t="s">
        <v>331</v>
      </c>
      <c r="C593" s="7">
        <v>2</v>
      </c>
      <c r="D593" s="7">
        <v>16</v>
      </c>
      <c r="E593" s="31">
        <f t="shared" si="210"/>
        <v>2.1253985122210415E-4</v>
      </c>
      <c r="F593" s="31">
        <f t="shared" si="211"/>
        <v>1.4824423237283424E-3</v>
      </c>
      <c r="G593" s="11">
        <f t="shared" si="202"/>
        <v>7</v>
      </c>
      <c r="H593" s="25">
        <f t="shared" si="203"/>
        <v>1.487778958554729E-3</v>
      </c>
      <c r="I593" s="2"/>
    </row>
    <row r="594" spans="1:9" s="32" customFormat="1" ht="15" x14ac:dyDescent="0.2">
      <c r="A594" s="39"/>
      <c r="B594" s="29" t="s">
        <v>332</v>
      </c>
      <c r="C594" s="7">
        <v>4</v>
      </c>
      <c r="D594" s="7">
        <v>6</v>
      </c>
      <c r="E594" s="31">
        <f t="shared" si="210"/>
        <v>4.250797024442083E-4</v>
      </c>
      <c r="F594" s="31">
        <f t="shared" si="211"/>
        <v>5.5591587139812838E-4</v>
      </c>
      <c r="G594" s="11">
        <f t="shared" si="202"/>
        <v>0.5</v>
      </c>
      <c r="H594" s="25">
        <f t="shared" si="203"/>
        <v>2.1253985122210415E-4</v>
      </c>
      <c r="I594" s="2"/>
    </row>
    <row r="595" spans="1:9" s="32" customFormat="1" ht="15" x14ac:dyDescent="0.2">
      <c r="A595" s="39"/>
      <c r="B595" s="29" t="s">
        <v>333</v>
      </c>
      <c r="C595" s="7">
        <v>208</v>
      </c>
      <c r="D595" s="7">
        <v>214</v>
      </c>
      <c r="E595" s="31">
        <f t="shared" si="210"/>
        <v>2.2104144527098833E-2</v>
      </c>
      <c r="F595" s="31">
        <f t="shared" si="211"/>
        <v>1.9827666079866579E-2</v>
      </c>
      <c r="G595" s="11">
        <f t="shared" si="202"/>
        <v>2.8846153846153848E-2</v>
      </c>
      <c r="H595" s="25">
        <f t="shared" si="203"/>
        <v>6.3761955366631253E-4</v>
      </c>
      <c r="I595" s="2"/>
    </row>
    <row r="596" spans="1:9" s="32" customFormat="1" ht="15" x14ac:dyDescent="0.2">
      <c r="A596" s="39"/>
      <c r="B596" s="29" t="s">
        <v>514</v>
      </c>
      <c r="C596" s="7">
        <v>2888</v>
      </c>
      <c r="D596" s="7">
        <v>4634</v>
      </c>
      <c r="E596" s="31">
        <f t="shared" si="210"/>
        <v>0.30690754516471841</v>
      </c>
      <c r="F596" s="31">
        <f t="shared" si="211"/>
        <v>0.42935235800982119</v>
      </c>
      <c r="G596" s="11">
        <f t="shared" si="202"/>
        <v>0.60457063711911352</v>
      </c>
      <c r="H596" s="25">
        <f t="shared" si="203"/>
        <v>0.18554729011689691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413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348</v>
      </c>
      <c r="C8" s="52">
        <f>+C18+C74+C169+C345+C570</f>
        <v>3878</v>
      </c>
      <c r="D8" s="52">
        <f>+D18+D74+D169+D345+D570</f>
        <v>4563</v>
      </c>
      <c r="E8" s="53">
        <f>+C8/C$8</f>
        <v>1</v>
      </c>
      <c r="F8" s="53">
        <f>+D8/D$8</f>
        <v>1</v>
      </c>
      <c r="G8" s="53">
        <f>+(D8-C8)/C8</f>
        <v>0.17663744198040227</v>
      </c>
      <c r="H8" s="54">
        <f>+E8*G8</f>
        <v>0.17663744198040227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4</v>
      </c>
      <c r="D9" s="24">
        <f>+D18</f>
        <v>51</v>
      </c>
      <c r="E9" s="25">
        <f t="shared" ref="E9:E13" si="0">C9/$C$8</f>
        <v>1.0314595152140279E-3</v>
      </c>
      <c r="F9" s="25">
        <f>D9/$D$8</f>
        <v>1.1176857330703484E-2</v>
      </c>
      <c r="G9" s="11">
        <f>+IF(OR(AND(D9=0),(C9=0)),"0",((D9-C9)/C9))</f>
        <v>11.75</v>
      </c>
      <c r="H9" s="13">
        <f>+IF(OR(AND(E9=""),(G9="")),"",E9*G9)</f>
        <v>1.2119649303764827E-2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692</v>
      </c>
      <c r="D10" s="24">
        <f>+D74</f>
        <v>283</v>
      </c>
      <c r="E10" s="25">
        <f t="shared" si="0"/>
        <v>0.17844249613202681</v>
      </c>
      <c r="F10" s="25">
        <f>D10/$D$8</f>
        <v>6.2020600482138942E-2</v>
      </c>
      <c r="G10" s="11">
        <f>+IF(OR(AND(D10=0),(C10=0)),"0",((D10-C10)/C10))</f>
        <v>-0.59104046242774566</v>
      </c>
      <c r="H10" s="13">
        <f>+IF(OR(AND(E10=""),(G10="")),"",E10*G10)</f>
        <v>-0.10546673543063434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230</v>
      </c>
      <c r="D11" s="24">
        <f>+D169</f>
        <v>428</v>
      </c>
      <c r="E11" s="25">
        <f t="shared" si="0"/>
        <v>5.9308922124806603E-2</v>
      </c>
      <c r="F11" s="25">
        <f>D11/$D$8</f>
        <v>9.3797939951786105E-2</v>
      </c>
      <c r="G11" s="11">
        <f>+IF(OR(AND(D11=0),(C11=0)),"0",((D11-C11)/C11))</f>
        <v>0.86086956521739133</v>
      </c>
      <c r="H11" s="13">
        <f>+IF(OR(AND(E11=""),(G11="")),"",E11*G11)</f>
        <v>5.1057246003094379E-2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1320</v>
      </c>
      <c r="D12" s="24">
        <f>+D345</f>
        <v>2324</v>
      </c>
      <c r="E12" s="25">
        <f t="shared" si="0"/>
        <v>0.34038164002062921</v>
      </c>
      <c r="F12" s="25">
        <f>D12/$D$8</f>
        <v>0.5093140477755862</v>
      </c>
      <c r="G12" s="11">
        <f>+IF(OR(AND(D12=0),(C12=0)),"0",((D12-C12)/C12))</f>
        <v>0.76060606060606062</v>
      </c>
      <c r="H12" s="13">
        <f>+IF(OR(AND(E12=""),(G12="")),"",E12*G12)</f>
        <v>0.258896338318721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1632</v>
      </c>
      <c r="D13" s="24">
        <f>+D570</f>
        <v>1477</v>
      </c>
      <c r="E13" s="25">
        <f t="shared" si="0"/>
        <v>0.42083548220732336</v>
      </c>
      <c r="F13" s="25">
        <f>D13/$D$8</f>
        <v>0.32369055445978523</v>
      </c>
      <c r="G13" s="11">
        <f>+IF(OR(AND(D13=0),(C13=0)),"0",((D13-C13)/C13))</f>
        <v>-9.4975490196078427E-2</v>
      </c>
      <c r="H13" s="13">
        <f>+IF(OR(AND(E13=""),(G13="")),"",E13*G13)</f>
        <v>-3.996905621454358E-2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4</v>
      </c>
      <c r="D18" s="52">
        <f>SUM(D19:D68)</f>
        <v>51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11.75</v>
      </c>
      <c r="H18" s="54">
        <f>+IF(OR(AND(E18=""),(G18="")),"",E18*G18)</f>
        <v>11.75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3</v>
      </c>
      <c r="E28" s="10" t="str">
        <f t="shared" si="1"/>
        <v/>
      </c>
      <c r="F28" s="10">
        <f t="shared" si="2"/>
        <v>5.8823529411764705E-2</v>
      </c>
      <c r="G28" s="11">
        <f t="shared" si="3"/>
        <v>1</v>
      </c>
      <c r="H28" s="13" t="str">
        <f t="shared" si="4"/>
        <v/>
      </c>
    </row>
    <row r="29" spans="1:9" ht="15" x14ac:dyDescent="0.2">
      <c r="B29" s="5" t="s">
        <v>5</v>
      </c>
      <c r="C29" s="7">
        <v>0</v>
      </c>
      <c r="D29" s="7">
        <v>10</v>
      </c>
      <c r="E29" s="10" t="str">
        <f t="shared" si="1"/>
        <v/>
      </c>
      <c r="F29" s="10">
        <f t="shared" si="2"/>
        <v>0.19607843137254902</v>
      </c>
      <c r="G29" s="11">
        <f t="shared" si="3"/>
        <v>1</v>
      </c>
      <c r="H29" s="13" t="str">
        <f t="shared" si="4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0" t="str">
        <f t="shared" si="1"/>
        <v/>
      </c>
      <c r="F35" s="10">
        <f t="shared" si="2"/>
        <v>1.9607843137254902E-2</v>
      </c>
      <c r="G35" s="11">
        <f t="shared" si="3"/>
        <v>1</v>
      </c>
      <c r="H35" s="13" t="str">
        <f t="shared" si="4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0" t="str">
        <f t="shared" si="1"/>
        <v/>
      </c>
      <c r="F38" s="10">
        <f t="shared" si="2"/>
        <v>1.9607843137254902E-2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0</v>
      </c>
      <c r="D49" s="7">
        <v>15</v>
      </c>
      <c r="E49" s="10" t="str">
        <f t="shared" si="1"/>
        <v/>
      </c>
      <c r="F49" s="10">
        <f t="shared" si="2"/>
        <v>0.29411764705882354</v>
      </c>
      <c r="G49" s="11">
        <f t="shared" si="3"/>
        <v>1</v>
      </c>
      <c r="H49" s="13" t="str">
        <f t="shared" si="4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1.9607843137254902E-2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15</v>
      </c>
      <c r="E53" s="10" t="str">
        <f t="shared" si="1"/>
        <v/>
      </c>
      <c r="F53" s="10">
        <f t="shared" si="2"/>
        <v>0.29411764705882354</v>
      </c>
      <c r="G53" s="11">
        <f t="shared" si="3"/>
        <v>1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2</v>
      </c>
      <c r="E61" s="10" t="str">
        <f t="shared" si="1"/>
        <v/>
      </c>
      <c r="F61" s="10">
        <f t="shared" si="2"/>
        <v>3.9215686274509803E-2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3</v>
      </c>
      <c r="D63" s="7">
        <v>0</v>
      </c>
      <c r="E63" s="40">
        <f t="shared" ref="E63:E64" si="11">+IF(C63=0,"",C63/C$18)</f>
        <v>0.75</v>
      </c>
      <c r="F63" s="40" t="str">
        <f t="shared" ref="F63:F64" si="12">+IF(D63=0,"",D63/D$18)</f>
        <v/>
      </c>
      <c r="G63" s="11">
        <f t="shared" si="3"/>
        <v>-1</v>
      </c>
      <c r="H63" s="25">
        <f t="shared" ref="H63:H64" si="13">+IF(OR(AND(E63=""),(G63="")),"",E63*G63)</f>
        <v>-0.75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1</v>
      </c>
      <c r="E64" s="40" t="str">
        <f t="shared" si="11"/>
        <v/>
      </c>
      <c r="F64" s="40">
        <f t="shared" si="12"/>
        <v>1.9607843137254902E-2</v>
      </c>
      <c r="G64" s="11">
        <f t="shared" si="3"/>
        <v>1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1</v>
      </c>
      <c r="D66" s="7">
        <v>2</v>
      </c>
      <c r="E66" s="10">
        <f t="shared" si="1"/>
        <v>0.25</v>
      </c>
      <c r="F66" s="10">
        <f t="shared" si="2"/>
        <v>3.9215686274509803E-2</v>
      </c>
      <c r="G66" s="11">
        <f t="shared" si="3"/>
        <v>1</v>
      </c>
      <c r="H66" s="13">
        <f t="shared" si="4"/>
        <v>0.25</v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692</v>
      </c>
      <c r="D74" s="52">
        <f>SUM(D75:D163)</f>
        <v>283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-0.59104046242774566</v>
      </c>
      <c r="H74" s="54">
        <f>+IF(OR(AND(E74=""),(G74="")),"",E74*G74)</f>
        <v>-0.59104046242774566</v>
      </c>
    </row>
    <row r="75" spans="1:9" s="32" customFormat="1" ht="15" x14ac:dyDescent="0.2">
      <c r="A75" s="39"/>
      <c r="B75" s="29" t="s">
        <v>423</v>
      </c>
      <c r="C75" s="7">
        <v>1</v>
      </c>
      <c r="D75" s="7">
        <v>25</v>
      </c>
      <c r="E75" s="31">
        <f>+IF(C75=0,"",C75/C$74)</f>
        <v>1.4450867052023121E-3</v>
      </c>
      <c r="F75" s="31">
        <f>+IF(D75=0,"",D75/D$74)</f>
        <v>8.8339222614840993E-2</v>
      </c>
      <c r="G75" s="11">
        <f t="shared" ref="G75:G138" si="14">+IF(AND(C75=0,D75=0)," ",IF(C75=0,1,IF(D75=0,-1,(D75-C75)/C75)))</f>
        <v>24</v>
      </c>
      <c r="H75" s="25">
        <f>+IF(OR(AND(E75=""),(G75="")),"",E75*G75)</f>
        <v>3.4682080924855488E-2</v>
      </c>
      <c r="I75" s="2"/>
    </row>
    <row r="76" spans="1:9" s="32" customFormat="1" ht="15" x14ac:dyDescent="0.2">
      <c r="A76" s="39"/>
      <c r="B76" s="29" t="s">
        <v>563</v>
      </c>
      <c r="C76" s="7">
        <v>4</v>
      </c>
      <c r="D76" s="7">
        <v>15</v>
      </c>
      <c r="E76" s="31">
        <f t="shared" ref="E76:E148" si="15">+IF(C76=0,"",C76/C$74)</f>
        <v>5.7803468208092483E-3</v>
      </c>
      <c r="F76" s="31">
        <f t="shared" ref="F76:F148" si="16">+IF(D76=0,"",D76/D$74)</f>
        <v>5.3003533568904596E-2</v>
      </c>
      <c r="G76" s="11">
        <f t="shared" si="14"/>
        <v>2.75</v>
      </c>
      <c r="H76" s="25">
        <f t="shared" ref="H76:H148" si="17">+IF(OR(AND(E76=""),(G76="")),"",E76*G76)</f>
        <v>1.5895953757225433E-2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0</v>
      </c>
      <c r="E77" s="31" t="str">
        <f t="shared" ref="E77" si="18">+IF(C77=0,"",C77/C$74)</f>
        <v/>
      </c>
      <c r="F77" s="31" t="str">
        <f t="shared" ref="F77" si="19">+IF(D77=0,"",D77/D$74)</f>
        <v/>
      </c>
      <c r="G77" s="11" t="str">
        <f t="shared" si="14"/>
        <v xml:space="preserve"> 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8</v>
      </c>
      <c r="D78" s="7">
        <v>7</v>
      </c>
      <c r="E78" s="31">
        <f t="shared" si="15"/>
        <v>1.1560693641618497E-2</v>
      </c>
      <c r="F78" s="31">
        <f t="shared" si="16"/>
        <v>2.4734982332155476E-2</v>
      </c>
      <c r="G78" s="11">
        <f t="shared" si="14"/>
        <v>-0.125</v>
      </c>
      <c r="H78" s="25">
        <f t="shared" si="17"/>
        <v>-1.4450867052023121E-3</v>
      </c>
      <c r="I78" s="2"/>
    </row>
    <row r="79" spans="1:9" s="32" customFormat="1" ht="15" x14ac:dyDescent="0.2">
      <c r="A79" s="39"/>
      <c r="B79" s="29" t="s">
        <v>175</v>
      </c>
      <c r="C79" s="7">
        <v>1</v>
      </c>
      <c r="D79" s="7">
        <v>27</v>
      </c>
      <c r="E79" s="31">
        <f t="shared" si="15"/>
        <v>1.4450867052023121E-3</v>
      </c>
      <c r="F79" s="31">
        <f t="shared" si="16"/>
        <v>9.5406360424028266E-2</v>
      </c>
      <c r="G79" s="11">
        <f t="shared" si="14"/>
        <v>26</v>
      </c>
      <c r="H79" s="25">
        <f t="shared" si="17"/>
        <v>3.7572254335260111E-2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1</v>
      </c>
      <c r="E80" s="31" t="str">
        <f t="shared" si="15"/>
        <v/>
      </c>
      <c r="F80" s="31">
        <f t="shared" si="16"/>
        <v>3.5335689045936395E-3</v>
      </c>
      <c r="G80" s="11">
        <f t="shared" si="14"/>
        <v>1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3</v>
      </c>
      <c r="E81" s="31" t="str">
        <f t="shared" ref="E81" si="21">+IF(C81=0,"",C81/C$74)</f>
        <v/>
      </c>
      <c r="F81" s="31">
        <f t="shared" ref="F81" si="22">+IF(D81=0,"",D81/D$74)</f>
        <v>1.0600706713780919E-2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</v>
      </c>
      <c r="D83" s="7">
        <v>1</v>
      </c>
      <c r="E83" s="31">
        <f t="shared" si="15"/>
        <v>1.4450867052023121E-3</v>
      </c>
      <c r="F83" s="31">
        <f t="shared" si="16"/>
        <v>3.5335689045936395E-3</v>
      </c>
      <c r="G83" s="11">
        <f t="shared" si="14"/>
        <v>0</v>
      </c>
      <c r="H83" s="25">
        <f t="shared" si="17"/>
        <v>0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4</v>
      </c>
      <c r="E86" s="31">
        <f t="shared" si="15"/>
        <v>1.4450867052023121E-3</v>
      </c>
      <c r="F86" s="31">
        <f t="shared" si="16"/>
        <v>1.4134275618374558E-2</v>
      </c>
      <c r="G86" s="11">
        <f t="shared" si="14"/>
        <v>3</v>
      </c>
      <c r="H86" s="25">
        <f t="shared" si="17"/>
        <v>4.335260115606936E-3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0</v>
      </c>
      <c r="D88" s="7">
        <v>7</v>
      </c>
      <c r="E88" s="31" t="str">
        <f t="shared" si="15"/>
        <v/>
      </c>
      <c r="F88" s="31">
        <f t="shared" si="16"/>
        <v>2.4734982332155476E-2</v>
      </c>
      <c r="G88" s="11">
        <f t="shared" si="14"/>
        <v>1</v>
      </c>
      <c r="H88" s="25" t="str">
        <f t="shared" si="17"/>
        <v/>
      </c>
      <c r="I88" s="2"/>
    </row>
    <row r="89" spans="1:9" s="32" customFormat="1" ht="15" x14ac:dyDescent="0.2">
      <c r="A89" s="39"/>
      <c r="B89" s="29" t="s">
        <v>565</v>
      </c>
      <c r="C89" s="7">
        <v>5</v>
      </c>
      <c r="D89" s="7">
        <v>3</v>
      </c>
      <c r="E89" s="31">
        <f t="shared" ref="E89" si="24">+IF(C89=0,"",C89/C$74)</f>
        <v>7.2254335260115606E-3</v>
      </c>
      <c r="F89" s="31">
        <f t="shared" ref="F89" si="25">+IF(D89=0,"",D89/D$74)</f>
        <v>1.0600706713780919E-2</v>
      </c>
      <c r="G89" s="11">
        <f t="shared" si="14"/>
        <v>-0.4</v>
      </c>
      <c r="H89" s="25">
        <f t="shared" ref="H89" si="26">+IF(OR(AND(E89=""),(G89="")),"",E89*G89)</f>
        <v>-2.8901734104046246E-3</v>
      </c>
      <c r="I89" s="2"/>
    </row>
    <row r="90" spans="1:9" s="32" customFormat="1" ht="15" x14ac:dyDescent="0.2">
      <c r="A90" s="39"/>
      <c r="B90" s="29" t="s">
        <v>181</v>
      </c>
      <c r="C90" s="7">
        <v>17</v>
      </c>
      <c r="D90" s="7">
        <v>11</v>
      </c>
      <c r="E90" s="31">
        <f t="shared" si="15"/>
        <v>2.4566473988439308E-2</v>
      </c>
      <c r="F90" s="31">
        <f t="shared" si="16"/>
        <v>3.8869257950530034E-2</v>
      </c>
      <c r="G90" s="11">
        <f t="shared" si="14"/>
        <v>-0.35294117647058826</v>
      </c>
      <c r="H90" s="25">
        <f t="shared" si="17"/>
        <v>-8.6705202312138737E-3</v>
      </c>
      <c r="I90" s="2"/>
    </row>
    <row r="91" spans="1:9" s="32" customFormat="1" ht="15" x14ac:dyDescent="0.2">
      <c r="A91" s="39"/>
      <c r="B91" s="29" t="s">
        <v>182</v>
      </c>
      <c r="C91" s="7">
        <v>8</v>
      </c>
      <c r="D91" s="7">
        <v>6</v>
      </c>
      <c r="E91" s="31">
        <f t="shared" si="15"/>
        <v>1.1560693641618497E-2</v>
      </c>
      <c r="F91" s="31">
        <f t="shared" si="16"/>
        <v>2.1201413427561839E-2</v>
      </c>
      <c r="G91" s="11">
        <f t="shared" si="14"/>
        <v>-0.25</v>
      </c>
      <c r="H91" s="25">
        <f t="shared" si="17"/>
        <v>-2.8901734104046241E-3</v>
      </c>
      <c r="I91" s="2"/>
    </row>
    <row r="92" spans="1:9" s="32" customFormat="1" ht="15" x14ac:dyDescent="0.2">
      <c r="A92" s="39"/>
      <c r="B92" s="29" t="s">
        <v>21</v>
      </c>
      <c r="C92" s="7">
        <v>1</v>
      </c>
      <c r="D92" s="7">
        <v>0</v>
      </c>
      <c r="E92" s="31">
        <f t="shared" si="15"/>
        <v>1.4450867052023121E-3</v>
      </c>
      <c r="F92" s="31" t="str">
        <f t="shared" si="16"/>
        <v/>
      </c>
      <c r="G92" s="11">
        <f t="shared" si="14"/>
        <v>-1</v>
      </c>
      <c r="H92" s="25">
        <f t="shared" si="17"/>
        <v>-1.4450867052023121E-3</v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0</v>
      </c>
      <c r="E93" s="31" t="str">
        <f t="shared" si="15"/>
        <v/>
      </c>
      <c r="F93" s="31" t="str">
        <f t="shared" si="16"/>
        <v/>
      </c>
      <c r="G93" s="11" t="str">
        <f t="shared" si="14"/>
        <v xml:space="preserve"> 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5</v>
      </c>
      <c r="E95" s="31" t="str">
        <f t="shared" ref="E95:E96" si="27">+IF(C95=0,"",C95/C$74)</f>
        <v/>
      </c>
      <c r="F95" s="31">
        <f t="shared" ref="F95:F96" si="28">+IF(D95=0,"",D95/D$74)</f>
        <v>1.7667844522968199E-2</v>
      </c>
      <c r="G95" s="11">
        <f t="shared" si="14"/>
        <v>1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</v>
      </c>
      <c r="D98" s="7">
        <v>5</v>
      </c>
      <c r="E98" s="31">
        <f t="shared" si="15"/>
        <v>1.4450867052023121E-3</v>
      </c>
      <c r="F98" s="31">
        <f t="shared" si="16"/>
        <v>1.7667844522968199E-2</v>
      </c>
      <c r="G98" s="11">
        <f t="shared" si="14"/>
        <v>4</v>
      </c>
      <c r="H98" s="25">
        <f t="shared" si="17"/>
        <v>5.7803468208092483E-3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1</v>
      </c>
      <c r="E101" s="31" t="str">
        <f t="shared" si="15"/>
        <v/>
      </c>
      <c r="F101" s="31">
        <f t="shared" si="16"/>
        <v>3.5335689045936395E-3</v>
      </c>
      <c r="G101" s="11">
        <f t="shared" si="14"/>
        <v>1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0</v>
      </c>
      <c r="D102" s="7">
        <v>10</v>
      </c>
      <c r="E102" s="31" t="str">
        <f t="shared" si="15"/>
        <v/>
      </c>
      <c r="F102" s="31">
        <f t="shared" si="16"/>
        <v>3.5335689045936397E-2</v>
      </c>
      <c r="G102" s="11">
        <f t="shared" si="14"/>
        <v>1</v>
      </c>
      <c r="H102" s="25" t="str">
        <f t="shared" si="17"/>
        <v/>
      </c>
      <c r="I102" s="2"/>
    </row>
    <row r="103" spans="1:9" s="32" customFormat="1" ht="15" x14ac:dyDescent="0.2">
      <c r="A103" s="39"/>
      <c r="B103" s="29" t="s">
        <v>426</v>
      </c>
      <c r="C103" s="7">
        <v>4</v>
      </c>
      <c r="D103" s="7">
        <v>1</v>
      </c>
      <c r="E103" s="31">
        <f t="shared" si="15"/>
        <v>5.7803468208092483E-3</v>
      </c>
      <c r="F103" s="31">
        <f t="shared" si="16"/>
        <v>3.5335689045936395E-3</v>
      </c>
      <c r="G103" s="11">
        <f t="shared" si="14"/>
        <v>-0.75</v>
      </c>
      <c r="H103" s="25">
        <f t="shared" si="17"/>
        <v>-4.335260115606936E-3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0</v>
      </c>
      <c r="E104" s="31">
        <f t="shared" si="15"/>
        <v>1.4450867052023121E-3</v>
      </c>
      <c r="F104" s="31" t="str">
        <f t="shared" si="16"/>
        <v/>
      </c>
      <c r="G104" s="11">
        <f t="shared" si="14"/>
        <v>-1</v>
      </c>
      <c r="H104" s="25">
        <f t="shared" si="17"/>
        <v>-1.4450867052023121E-3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2</v>
      </c>
      <c r="E106" s="31" t="str">
        <f t="shared" si="15"/>
        <v/>
      </c>
      <c r="F106" s="31">
        <f t="shared" si="16"/>
        <v>7.0671378091872791E-3</v>
      </c>
      <c r="G106" s="11">
        <f t="shared" si="14"/>
        <v>1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2</v>
      </c>
      <c r="D109" s="7">
        <v>7</v>
      </c>
      <c r="E109" s="31">
        <f t="shared" si="15"/>
        <v>2.8901734104046241E-3</v>
      </c>
      <c r="F109" s="31">
        <f t="shared" si="16"/>
        <v>2.4734982332155476E-2</v>
      </c>
      <c r="G109" s="11">
        <f t="shared" si="14"/>
        <v>2.5</v>
      </c>
      <c r="H109" s="25">
        <f t="shared" si="17"/>
        <v>7.2254335260115606E-3</v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1</v>
      </c>
      <c r="E110" s="31" t="str">
        <f t="shared" si="15"/>
        <v/>
      </c>
      <c r="F110" s="31">
        <f t="shared" si="16"/>
        <v>3.5335689045936395E-3</v>
      </c>
      <c r="G110" s="11">
        <f t="shared" si="14"/>
        <v>1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1</v>
      </c>
      <c r="D111" s="7">
        <v>1</v>
      </c>
      <c r="E111" s="31">
        <f t="shared" si="15"/>
        <v>1.4450867052023121E-3</v>
      </c>
      <c r="F111" s="31">
        <f t="shared" si="16"/>
        <v>3.5335689045936395E-3</v>
      </c>
      <c r="G111" s="11">
        <f t="shared" si="14"/>
        <v>0</v>
      </c>
      <c r="H111" s="25">
        <f t="shared" si="17"/>
        <v>0</v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6</v>
      </c>
      <c r="E112" s="31" t="str">
        <f t="shared" si="15"/>
        <v/>
      </c>
      <c r="F112" s="31">
        <f t="shared" si="16"/>
        <v>2.1201413427561839E-2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2</v>
      </c>
      <c r="D113" s="7">
        <v>4</v>
      </c>
      <c r="E113" s="31">
        <f t="shared" si="15"/>
        <v>2.8901734104046241E-3</v>
      </c>
      <c r="F113" s="31">
        <f t="shared" si="16"/>
        <v>1.4134275618374558E-2</v>
      </c>
      <c r="G113" s="11">
        <f t="shared" si="14"/>
        <v>1</v>
      </c>
      <c r="H113" s="25">
        <f t="shared" si="17"/>
        <v>2.8901734104046241E-3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0</v>
      </c>
      <c r="E114" s="31" t="str">
        <f t="shared" si="15"/>
        <v/>
      </c>
      <c r="F114" s="31" t="str">
        <f t="shared" si="16"/>
        <v/>
      </c>
      <c r="G114" s="11" t="str">
        <f t="shared" si="14"/>
        <v xml:space="preserve"> 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0</v>
      </c>
      <c r="E115" s="31">
        <f t="shared" si="15"/>
        <v>1.4450867052023121E-3</v>
      </c>
      <c r="F115" s="31" t="str">
        <f t="shared" si="16"/>
        <v/>
      </c>
      <c r="G115" s="11">
        <f t="shared" si="14"/>
        <v>-1</v>
      </c>
      <c r="H115" s="25">
        <f t="shared" si="17"/>
        <v>-1.4450867052023121E-3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0</v>
      </c>
      <c r="D118" s="7">
        <v>0</v>
      </c>
      <c r="E118" s="31" t="str">
        <f t="shared" si="15"/>
        <v/>
      </c>
      <c r="F118" s="31" t="str">
        <f t="shared" si="16"/>
        <v/>
      </c>
      <c r="G118" s="11" t="str">
        <f t="shared" si="14"/>
        <v xml:space="preserve"> </v>
      </c>
      <c r="H118" s="25" t="str">
        <f t="shared" si="17"/>
        <v/>
      </c>
      <c r="I118" s="2"/>
    </row>
    <row r="119" spans="1:9" s="32" customFormat="1" ht="15" x14ac:dyDescent="0.2">
      <c r="A119" s="39"/>
      <c r="B119" s="29" t="s">
        <v>24</v>
      </c>
      <c r="C119" s="7">
        <v>2</v>
      </c>
      <c r="D119" s="7">
        <v>0</v>
      </c>
      <c r="E119" s="31">
        <f t="shared" si="15"/>
        <v>2.8901734104046241E-3</v>
      </c>
      <c r="F119" s="31" t="str">
        <f t="shared" si="16"/>
        <v/>
      </c>
      <c r="G119" s="11">
        <f t="shared" si="14"/>
        <v>-1</v>
      </c>
      <c r="H119" s="25">
        <f t="shared" si="17"/>
        <v>-2.8901734104046241E-3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0</v>
      </c>
      <c r="E121" s="31" t="str">
        <f t="shared" si="15"/>
        <v/>
      </c>
      <c r="F121" s="31" t="str">
        <f t="shared" si="16"/>
        <v/>
      </c>
      <c r="G121" s="11" t="str">
        <f t="shared" si="14"/>
        <v xml:space="preserve"> 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0</v>
      </c>
      <c r="E122" s="31">
        <f t="shared" si="15"/>
        <v>1.4450867052023121E-3</v>
      </c>
      <c r="F122" s="31" t="str">
        <f t="shared" si="16"/>
        <v/>
      </c>
      <c r="G122" s="11">
        <f t="shared" si="14"/>
        <v>-1</v>
      </c>
      <c r="H122" s="25">
        <f t="shared" si="17"/>
        <v>-1.4450867052023121E-3</v>
      </c>
      <c r="I122" s="2"/>
    </row>
    <row r="123" spans="1:9" s="32" customFormat="1" ht="15" x14ac:dyDescent="0.2">
      <c r="A123" s="39"/>
      <c r="B123" s="29" t="s">
        <v>26</v>
      </c>
      <c r="C123" s="7">
        <v>3</v>
      </c>
      <c r="D123" s="7">
        <v>5</v>
      </c>
      <c r="E123" s="31">
        <f t="shared" si="15"/>
        <v>4.335260115606936E-3</v>
      </c>
      <c r="F123" s="31">
        <f t="shared" si="16"/>
        <v>1.7667844522968199E-2</v>
      </c>
      <c r="G123" s="11">
        <f t="shared" si="14"/>
        <v>0.66666666666666663</v>
      </c>
      <c r="H123" s="25">
        <f t="shared" si="17"/>
        <v>2.8901734104046237E-3</v>
      </c>
      <c r="I123" s="2"/>
    </row>
    <row r="124" spans="1:9" s="32" customFormat="1" ht="15" x14ac:dyDescent="0.2">
      <c r="A124" s="39"/>
      <c r="B124" s="29" t="s">
        <v>195</v>
      </c>
      <c r="C124" s="7">
        <v>4</v>
      </c>
      <c r="D124" s="7">
        <v>15</v>
      </c>
      <c r="E124" s="31">
        <f t="shared" si="15"/>
        <v>5.7803468208092483E-3</v>
      </c>
      <c r="F124" s="31">
        <f t="shared" si="16"/>
        <v>5.3003533568904596E-2</v>
      </c>
      <c r="G124" s="11">
        <f t="shared" si="14"/>
        <v>2.75</v>
      </c>
      <c r="H124" s="25">
        <f t="shared" si="17"/>
        <v>1.5895953757225433E-2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</v>
      </c>
      <c r="D126" s="7">
        <v>0</v>
      </c>
      <c r="E126" s="31">
        <f t="shared" si="15"/>
        <v>2.8901734104046241E-3</v>
      </c>
      <c r="F126" s="31" t="str">
        <f t="shared" si="16"/>
        <v/>
      </c>
      <c r="G126" s="11">
        <f t="shared" si="14"/>
        <v>-1</v>
      </c>
      <c r="H126" s="25">
        <f t="shared" si="17"/>
        <v>-2.8901734104046241E-3</v>
      </c>
      <c r="I126" s="2"/>
    </row>
    <row r="127" spans="1:9" s="32" customFormat="1" ht="15" x14ac:dyDescent="0.2">
      <c r="A127" s="39"/>
      <c r="B127" s="29" t="s">
        <v>196</v>
      </c>
      <c r="C127" s="7">
        <v>13</v>
      </c>
      <c r="D127" s="7">
        <v>0</v>
      </c>
      <c r="E127" s="31">
        <f t="shared" si="15"/>
        <v>1.8786127167630059E-2</v>
      </c>
      <c r="F127" s="31" t="str">
        <f t="shared" si="16"/>
        <v/>
      </c>
      <c r="G127" s="11">
        <f t="shared" si="14"/>
        <v>-1</v>
      </c>
      <c r="H127" s="25">
        <f t="shared" si="17"/>
        <v>-1.8786127167630059E-2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599</v>
      </c>
      <c r="D129" s="7">
        <v>91</v>
      </c>
      <c r="E129" s="31">
        <f t="shared" si="15"/>
        <v>0.86560693641618502</v>
      </c>
      <c r="F129" s="31">
        <f t="shared" si="16"/>
        <v>0.32155477031802121</v>
      </c>
      <c r="G129" s="11">
        <f t="shared" si="14"/>
        <v>-0.8480801335559266</v>
      </c>
      <c r="H129" s="25">
        <f t="shared" si="17"/>
        <v>-0.7341040462427747</v>
      </c>
      <c r="I129" s="2"/>
    </row>
    <row r="130" spans="1:9" s="32" customFormat="1" ht="15" x14ac:dyDescent="0.2">
      <c r="A130" s="39"/>
      <c r="B130" s="29" t="s">
        <v>197</v>
      </c>
      <c r="C130" s="7">
        <v>4</v>
      </c>
      <c r="D130" s="7">
        <v>0</v>
      </c>
      <c r="E130" s="31">
        <f t="shared" si="15"/>
        <v>5.7803468208092483E-3</v>
      </c>
      <c r="F130" s="31" t="str">
        <f t="shared" si="16"/>
        <v/>
      </c>
      <c r="G130" s="11">
        <f t="shared" si="14"/>
        <v>-1</v>
      </c>
      <c r="H130" s="25">
        <f t="shared" si="17"/>
        <v>-5.7803468208092483E-3</v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0</v>
      </c>
      <c r="E131" s="31" t="str">
        <f t="shared" si="15"/>
        <v/>
      </c>
      <c r="F131" s="31" t="str">
        <f t="shared" si="16"/>
        <v/>
      </c>
      <c r="G131" s="11" t="str">
        <f t="shared" si="14"/>
        <v xml:space="preserve"> 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0</v>
      </c>
      <c r="E132" s="31" t="str">
        <f t="shared" si="15"/>
        <v/>
      </c>
      <c r="F132" s="31" t="str">
        <f t="shared" si="16"/>
        <v/>
      </c>
      <c r="G132" s="11" t="str">
        <f t="shared" si="14"/>
        <v xml:space="preserve"> 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2</v>
      </c>
      <c r="E134" s="31" t="str">
        <f t="shared" ref="E134" si="36">+IF(C134=0,"",C134/C$74)</f>
        <v/>
      </c>
      <c r="F134" s="31">
        <f t="shared" ref="F134" si="37">+IF(D134=0,"",D134/D$74)</f>
        <v>7.0671378091872791E-3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3</v>
      </c>
      <c r="D135" s="7">
        <v>1</v>
      </c>
      <c r="E135" s="31">
        <f t="shared" si="15"/>
        <v>4.335260115606936E-3</v>
      </c>
      <c r="F135" s="31">
        <f t="shared" si="16"/>
        <v>3.5335689045936395E-3</v>
      </c>
      <c r="G135" s="11">
        <f t="shared" si="14"/>
        <v>-0.66666666666666663</v>
      </c>
      <c r="H135" s="25">
        <f t="shared" si="17"/>
        <v>-2.8901734104046237E-3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</v>
      </c>
      <c r="D137" s="7">
        <v>0</v>
      </c>
      <c r="E137" s="31">
        <f t="shared" si="15"/>
        <v>1.4450867052023121E-3</v>
      </c>
      <c r="F137" s="31" t="str">
        <f t="shared" si="16"/>
        <v/>
      </c>
      <c r="G137" s="11">
        <f t="shared" si="14"/>
        <v>-1</v>
      </c>
      <c r="H137" s="25">
        <f t="shared" si="17"/>
        <v>-1.4450867052023121E-3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0</v>
      </c>
      <c r="E139" s="31">
        <f t="shared" si="15"/>
        <v>1.4450867052023121E-3</v>
      </c>
      <c r="F139" s="31" t="str">
        <f t="shared" si="16"/>
        <v/>
      </c>
      <c r="G139" s="11">
        <f t="shared" ref="G139:G163" si="39">+IF(AND(C139=0,D139=0)," ",IF(C139=0,1,IF(D139=0,-1,(D139-C139)/C139)))</f>
        <v>-1</v>
      </c>
      <c r="H139" s="25">
        <f t="shared" si="17"/>
        <v>-1.4450867052023121E-3</v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0</v>
      </c>
      <c r="D141" s="7">
        <v>14</v>
      </c>
      <c r="E141" s="31" t="str">
        <f t="shared" si="15"/>
        <v/>
      </c>
      <c r="F141" s="31">
        <f t="shared" si="16"/>
        <v>4.9469964664310952E-2</v>
      </c>
      <c r="G141" s="11">
        <f t="shared" si="39"/>
        <v>1</v>
      </c>
      <c r="H141" s="25" t="str">
        <f t="shared" si="17"/>
        <v/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0</v>
      </c>
      <c r="E150" s="31" t="str">
        <f t="shared" si="46"/>
        <v/>
      </c>
      <c r="F150" s="31" t="str">
        <f t="shared" si="47"/>
        <v/>
      </c>
      <c r="G150" s="11" t="str">
        <f t="shared" si="39"/>
        <v xml:space="preserve"> 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0</v>
      </c>
      <c r="D160" s="7">
        <v>2</v>
      </c>
      <c r="E160" s="31" t="str">
        <f t="shared" ref="E160:E163" si="57">+IF(C160=0,"",C160/C$74)</f>
        <v/>
      </c>
      <c r="F160" s="31">
        <f t="shared" ref="F160:F163" si="58">+IF(D160=0,"",D160/D$74)</f>
        <v>7.0671378091872791E-3</v>
      </c>
      <c r="G160" s="11">
        <f t="shared" si="39"/>
        <v>1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230</v>
      </c>
      <c r="D169" s="52">
        <f>SUM(D170:D339)</f>
        <v>428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0.86086956521739133</v>
      </c>
      <c r="H169" s="54">
        <f>+IF(OR(AND(E169=""),(G169="")),"",E169*G169)</f>
        <v>0.86086956521739133</v>
      </c>
    </row>
    <row r="170" spans="1:9" s="32" customFormat="1" ht="15" x14ac:dyDescent="0.2">
      <c r="A170" s="39"/>
      <c r="B170" s="41" t="s">
        <v>432</v>
      </c>
      <c r="C170" s="7">
        <v>1</v>
      </c>
      <c r="D170" s="7">
        <v>0</v>
      </c>
      <c r="E170" s="31">
        <f t="shared" si="60"/>
        <v>4.3478260869565218E-3</v>
      </c>
      <c r="F170" s="31" t="str">
        <f t="shared" si="61"/>
        <v/>
      </c>
      <c r="G170" s="11">
        <f t="shared" ref="G170:G236" si="62">+IF(AND(C170=0,D170=0)," ",IF(C170=0,1,IF(D170=0,-1,(D170-C170)/C170)))</f>
        <v>-1</v>
      </c>
      <c r="H170" s="25">
        <f>+IF(OR(AND(E170=""),(G170="")),"",E170*G170)</f>
        <v>-4.3478260869565218E-3</v>
      </c>
      <c r="I170" s="2"/>
    </row>
    <row r="171" spans="1:9" s="32" customFormat="1" ht="15" x14ac:dyDescent="0.2">
      <c r="A171" s="39"/>
      <c r="B171" s="41" t="s">
        <v>569</v>
      </c>
      <c r="C171" s="7">
        <v>2</v>
      </c>
      <c r="D171" s="7">
        <v>1</v>
      </c>
      <c r="E171" s="31">
        <f t="shared" si="60"/>
        <v>8.6956521739130436E-3</v>
      </c>
      <c r="F171" s="31">
        <f t="shared" si="61"/>
        <v>2.3364485981308409E-3</v>
      </c>
      <c r="G171" s="11">
        <f t="shared" si="62"/>
        <v>-0.5</v>
      </c>
      <c r="H171" s="25">
        <f t="shared" ref="H171:H244" si="63">+IF(OR(AND(E171=""),(G171="")),"",E171*G171)</f>
        <v>-4.3478260869565218E-3</v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15</v>
      </c>
      <c r="E172" s="31" t="str">
        <f t="shared" si="60"/>
        <v/>
      </c>
      <c r="F172" s="31">
        <f t="shared" si="61"/>
        <v>3.5046728971962614E-2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0</v>
      </c>
      <c r="D174" s="7">
        <v>0</v>
      </c>
      <c r="E174" s="31" t="str">
        <f t="shared" si="60"/>
        <v/>
      </c>
      <c r="F174" s="31" t="str">
        <f t="shared" si="61"/>
        <v/>
      </c>
      <c r="G174" s="11" t="str">
        <f t="shared" si="62"/>
        <v xml:space="preserve"> </v>
      </c>
      <c r="H174" s="25" t="str">
        <f t="shared" si="63"/>
        <v/>
      </c>
      <c r="I174" s="2"/>
    </row>
    <row r="175" spans="1:9" s="32" customFormat="1" ht="15" x14ac:dyDescent="0.2">
      <c r="A175" s="39"/>
      <c r="B175" s="41" t="s">
        <v>42</v>
      </c>
      <c r="C175" s="7">
        <v>4</v>
      </c>
      <c r="D175" s="7">
        <v>6</v>
      </c>
      <c r="E175" s="31">
        <f t="shared" si="60"/>
        <v>1.7391304347826087E-2</v>
      </c>
      <c r="F175" s="31">
        <f t="shared" si="61"/>
        <v>1.4018691588785047E-2</v>
      </c>
      <c r="G175" s="11">
        <f t="shared" si="62"/>
        <v>0.5</v>
      </c>
      <c r="H175" s="25">
        <f t="shared" si="63"/>
        <v>8.6956521739130436E-3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0</v>
      </c>
      <c r="E177" s="31" t="str">
        <f t="shared" si="60"/>
        <v/>
      </c>
      <c r="F177" s="31" t="str">
        <f t="shared" si="61"/>
        <v/>
      </c>
      <c r="G177" s="11" t="str">
        <f t="shared" si="62"/>
        <v xml:space="preserve"> 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1</v>
      </c>
      <c r="E183" s="31">
        <f t="shared" ref="E183" si="64">+IF(C183=0,"",C183/C$169)</f>
        <v>4.3478260869565218E-3</v>
      </c>
      <c r="F183" s="31">
        <f t="shared" ref="F183" si="65">+IF(D183=0,"",D183/D$169)</f>
        <v>2.3364485981308409E-3</v>
      </c>
      <c r="G183" s="11">
        <f t="shared" si="62"/>
        <v>0</v>
      </c>
      <c r="H183" s="25">
        <f t="shared" ref="H183" si="66">+IF(OR(AND(E183=""),(G183="")),"",E183*G183)</f>
        <v>0</v>
      </c>
      <c r="I183" s="2"/>
    </row>
    <row r="184" spans="1:9" s="32" customFormat="1" ht="15" x14ac:dyDescent="0.2">
      <c r="A184" s="39"/>
      <c r="B184" s="41" t="s">
        <v>435</v>
      </c>
      <c r="C184" s="7">
        <v>1</v>
      </c>
      <c r="D184" s="7">
        <v>0</v>
      </c>
      <c r="E184" s="31">
        <f t="shared" ref="E184:F187" si="67">+IF(C184=0,"",C184/C$169)</f>
        <v>4.3478260869565218E-3</v>
      </c>
      <c r="F184" s="31" t="str">
        <f t="shared" si="67"/>
        <v/>
      </c>
      <c r="G184" s="11">
        <f t="shared" si="62"/>
        <v>-1</v>
      </c>
      <c r="H184" s="25">
        <f t="shared" si="63"/>
        <v>-4.3478260869565218E-3</v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5</v>
      </c>
      <c r="E185" s="31" t="str">
        <f t="shared" si="67"/>
        <v/>
      </c>
      <c r="F185" s="31">
        <f t="shared" si="67"/>
        <v>1.1682242990654205E-2</v>
      </c>
      <c r="G185" s="11">
        <f t="shared" si="62"/>
        <v>1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</v>
      </c>
      <c r="D191" s="7">
        <v>0</v>
      </c>
      <c r="E191" s="31">
        <f t="shared" ref="E191:F196" si="75">+IF(C191=0,"",C191/C$169)</f>
        <v>4.3478260869565218E-3</v>
      </c>
      <c r="F191" s="31" t="str">
        <f t="shared" si="75"/>
        <v/>
      </c>
      <c r="G191" s="11">
        <f t="shared" si="62"/>
        <v>-1</v>
      </c>
      <c r="H191" s="25">
        <f t="shared" si="63"/>
        <v>-4.3478260869565218E-3</v>
      </c>
      <c r="I191" s="2"/>
    </row>
    <row r="192" spans="1:9" s="32" customFormat="1" ht="15" x14ac:dyDescent="0.2">
      <c r="A192" s="39"/>
      <c r="B192" s="41" t="s">
        <v>210</v>
      </c>
      <c r="C192" s="7">
        <v>1</v>
      </c>
      <c r="D192" s="7">
        <v>0</v>
      </c>
      <c r="E192" s="31">
        <f t="shared" si="75"/>
        <v>4.3478260869565218E-3</v>
      </c>
      <c r="F192" s="31" t="str">
        <f t="shared" si="75"/>
        <v/>
      </c>
      <c r="G192" s="11">
        <f t="shared" si="62"/>
        <v>-1</v>
      </c>
      <c r="H192" s="25">
        <f t="shared" si="63"/>
        <v>-4.3478260869565218E-3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</v>
      </c>
      <c r="D196" s="7">
        <v>3</v>
      </c>
      <c r="E196" s="31">
        <f t="shared" si="75"/>
        <v>8.6956521739130436E-3</v>
      </c>
      <c r="F196" s="31">
        <f t="shared" si="75"/>
        <v>7.0093457943925233E-3</v>
      </c>
      <c r="G196" s="11">
        <f t="shared" si="62"/>
        <v>0.5</v>
      </c>
      <c r="H196" s="25">
        <f t="shared" si="63"/>
        <v>4.3478260869565218E-3</v>
      </c>
      <c r="I196" s="2"/>
    </row>
    <row r="197" spans="1:9" s="32" customFormat="1" ht="15" x14ac:dyDescent="0.2">
      <c r="A197" s="39"/>
      <c r="B197" s="41" t="s">
        <v>521</v>
      </c>
      <c r="C197" s="7">
        <v>2</v>
      </c>
      <c r="D197" s="7">
        <v>14</v>
      </c>
      <c r="E197" s="31">
        <f t="shared" ref="E197" si="77">+IF(C197=0,"",C197/C$169)</f>
        <v>8.6956521739130436E-3</v>
      </c>
      <c r="F197" s="31">
        <f t="shared" ref="F197" si="78">+IF(D197=0,"",D197/D$169)</f>
        <v>3.2710280373831772E-2</v>
      </c>
      <c r="G197" s="11">
        <f t="shared" si="62"/>
        <v>6</v>
      </c>
      <c r="H197" s="25">
        <f t="shared" ref="H197" si="79">+IF(OR(AND(E197=""),(G197="")),"",E197*G197)</f>
        <v>5.2173913043478265E-2</v>
      </c>
      <c r="I197" s="2"/>
    </row>
    <row r="198" spans="1:9" s="32" customFormat="1" ht="15" x14ac:dyDescent="0.2">
      <c r="A198" s="39"/>
      <c r="B198" s="41" t="s">
        <v>213</v>
      </c>
      <c r="C198" s="7">
        <v>7</v>
      </c>
      <c r="D198" s="7">
        <v>4</v>
      </c>
      <c r="E198" s="31">
        <f t="shared" ref="E198:F204" si="80">+IF(C198=0,"",C198/C$169)</f>
        <v>3.0434782608695653E-2</v>
      </c>
      <c r="F198" s="31">
        <f t="shared" si="80"/>
        <v>9.3457943925233638E-3</v>
      </c>
      <c r="G198" s="11">
        <f t="shared" si="62"/>
        <v>-0.42857142857142855</v>
      </c>
      <c r="H198" s="25">
        <f t="shared" si="63"/>
        <v>-1.3043478260869565E-2</v>
      </c>
      <c r="I198" s="2"/>
    </row>
    <row r="199" spans="1:9" s="32" customFormat="1" ht="15" x14ac:dyDescent="0.2">
      <c r="A199" s="39"/>
      <c r="B199" s="41" t="s">
        <v>214</v>
      </c>
      <c r="C199" s="7">
        <v>15</v>
      </c>
      <c r="D199" s="7">
        <v>26</v>
      </c>
      <c r="E199" s="31">
        <f t="shared" si="80"/>
        <v>6.5217391304347824E-2</v>
      </c>
      <c r="F199" s="31">
        <f t="shared" si="80"/>
        <v>6.0747663551401869E-2</v>
      </c>
      <c r="G199" s="11">
        <f t="shared" si="62"/>
        <v>0.73333333333333328</v>
      </c>
      <c r="H199" s="25">
        <f t="shared" si="63"/>
        <v>4.7826086956521734E-2</v>
      </c>
      <c r="I199" s="2"/>
    </row>
    <row r="200" spans="1:9" s="32" customFormat="1" ht="15" x14ac:dyDescent="0.2">
      <c r="A200" s="39"/>
      <c r="B200" s="41" t="s">
        <v>215</v>
      </c>
      <c r="C200" s="7">
        <v>2</v>
      </c>
      <c r="D200" s="7">
        <v>9</v>
      </c>
      <c r="E200" s="31">
        <f t="shared" si="80"/>
        <v>8.6956521739130436E-3</v>
      </c>
      <c r="F200" s="31">
        <f t="shared" si="80"/>
        <v>2.1028037383177569E-2</v>
      </c>
      <c r="G200" s="11">
        <f t="shared" si="62"/>
        <v>3.5</v>
      </c>
      <c r="H200" s="25">
        <f t="shared" si="63"/>
        <v>3.0434782608695653E-2</v>
      </c>
      <c r="I200" s="2"/>
    </row>
    <row r="201" spans="1:9" s="32" customFormat="1" ht="15" x14ac:dyDescent="0.2">
      <c r="A201" s="39"/>
      <c r="B201" s="41" t="s">
        <v>216</v>
      </c>
      <c r="C201" s="7">
        <v>15</v>
      </c>
      <c r="D201" s="7">
        <v>80</v>
      </c>
      <c r="E201" s="31">
        <f t="shared" si="80"/>
        <v>6.5217391304347824E-2</v>
      </c>
      <c r="F201" s="31">
        <f t="shared" si="80"/>
        <v>0.18691588785046728</v>
      </c>
      <c r="G201" s="11">
        <f t="shared" si="62"/>
        <v>4.333333333333333</v>
      </c>
      <c r="H201" s="25">
        <f t="shared" si="63"/>
        <v>0.28260869565217389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1</v>
      </c>
      <c r="E202" s="31" t="str">
        <f t="shared" si="80"/>
        <v/>
      </c>
      <c r="F202" s="31">
        <f t="shared" si="80"/>
        <v>2.3364485981308409E-3</v>
      </c>
      <c r="G202" s="11">
        <f t="shared" si="62"/>
        <v>1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13</v>
      </c>
      <c r="E203" s="31" t="str">
        <f t="shared" si="80"/>
        <v/>
      </c>
      <c r="F203" s="31">
        <f t="shared" si="80"/>
        <v>3.0373831775700934E-2</v>
      </c>
      <c r="G203" s="11">
        <f t="shared" si="62"/>
        <v>1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</v>
      </c>
      <c r="D205" s="7">
        <v>1</v>
      </c>
      <c r="E205" s="31">
        <f t="shared" ref="E205" si="81">+IF(C205=0,"",C205/C$169)</f>
        <v>4.3478260869565218E-3</v>
      </c>
      <c r="F205" s="31">
        <f t="shared" ref="F205" si="82">+IF(D205=0,"",D205/D$169)</f>
        <v>2.3364485981308409E-3</v>
      </c>
      <c r="G205" s="11">
        <f t="shared" si="62"/>
        <v>0</v>
      </c>
      <c r="H205" s="25">
        <f t="shared" ref="H205" si="83">+IF(OR(AND(E205=""),(G205="")),"",E205*G205)</f>
        <v>0</v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1</v>
      </c>
      <c r="E206" s="31" t="str">
        <f t="shared" ref="E206:F213" si="84">+IF(C206=0,"",C206/C$169)</f>
        <v/>
      </c>
      <c r="F206" s="31">
        <f t="shared" si="84"/>
        <v>2.3364485981308409E-3</v>
      </c>
      <c r="G206" s="11">
        <f t="shared" si="62"/>
        <v>1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0</v>
      </c>
      <c r="D207" s="7">
        <v>5</v>
      </c>
      <c r="E207" s="31" t="str">
        <f t="shared" si="84"/>
        <v/>
      </c>
      <c r="F207" s="31">
        <f t="shared" si="84"/>
        <v>1.1682242990654205E-2</v>
      </c>
      <c r="G207" s="11">
        <f t="shared" si="62"/>
        <v>1</v>
      </c>
      <c r="H207" s="25" t="str">
        <f t="shared" si="63"/>
        <v/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1</v>
      </c>
      <c r="D209" s="7">
        <v>0</v>
      </c>
      <c r="E209" s="31">
        <f t="shared" si="84"/>
        <v>4.3478260869565218E-3</v>
      </c>
      <c r="F209" s="31" t="str">
        <f t="shared" si="84"/>
        <v/>
      </c>
      <c r="G209" s="11">
        <f t="shared" si="62"/>
        <v>-1</v>
      </c>
      <c r="H209" s="25">
        <f t="shared" si="63"/>
        <v>-4.3478260869565218E-3</v>
      </c>
      <c r="I209" s="2"/>
    </row>
    <row r="210" spans="1:9" s="32" customFormat="1" ht="15" x14ac:dyDescent="0.2">
      <c r="A210" s="39"/>
      <c r="B210" s="41" t="s">
        <v>47</v>
      </c>
      <c r="C210" s="7">
        <v>27</v>
      </c>
      <c r="D210" s="7">
        <v>46</v>
      </c>
      <c r="E210" s="31">
        <f t="shared" si="84"/>
        <v>0.11739130434782609</v>
      </c>
      <c r="F210" s="31">
        <f t="shared" si="84"/>
        <v>0.10747663551401869</v>
      </c>
      <c r="G210" s="11">
        <f t="shared" si="62"/>
        <v>0.70370370370370372</v>
      </c>
      <c r="H210" s="25">
        <f t="shared" si="63"/>
        <v>8.2608695652173922E-2</v>
      </c>
      <c r="I210" s="2"/>
    </row>
    <row r="211" spans="1:9" s="32" customFormat="1" ht="15" x14ac:dyDescent="0.2">
      <c r="A211" s="39"/>
      <c r="B211" s="41" t="s">
        <v>221</v>
      </c>
      <c r="C211" s="7">
        <v>0</v>
      </c>
      <c r="D211" s="7">
        <v>16</v>
      </c>
      <c r="E211" s="31" t="str">
        <f t="shared" si="84"/>
        <v/>
      </c>
      <c r="F211" s="31">
        <f t="shared" si="84"/>
        <v>3.7383177570093455E-2</v>
      </c>
      <c r="G211" s="11">
        <f t="shared" si="62"/>
        <v>1</v>
      </c>
      <c r="H211" s="25" t="str">
        <f t="shared" si="63"/>
        <v/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1</v>
      </c>
      <c r="E213" s="31" t="str">
        <f t="shared" si="84"/>
        <v/>
      </c>
      <c r="F213" s="31">
        <f t="shared" si="84"/>
        <v>2.3364485981308409E-3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6</v>
      </c>
      <c r="D218" s="7">
        <v>4</v>
      </c>
      <c r="E218" s="31">
        <f t="shared" si="92"/>
        <v>2.6086956521739129E-2</v>
      </c>
      <c r="F218" s="31">
        <f t="shared" si="93"/>
        <v>9.3457943925233638E-3</v>
      </c>
      <c r="G218" s="11">
        <f t="shared" si="62"/>
        <v>-0.33333333333333331</v>
      </c>
      <c r="H218" s="25">
        <f t="shared" si="63"/>
        <v>-8.6956521739130418E-3</v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1</v>
      </c>
      <c r="E219" s="31">
        <f t="shared" si="92"/>
        <v>4.3478260869565218E-3</v>
      </c>
      <c r="F219" s="31">
        <f t="shared" si="93"/>
        <v>2.3364485981308409E-3</v>
      </c>
      <c r="G219" s="11">
        <f t="shared" si="62"/>
        <v>0</v>
      </c>
      <c r="H219" s="25">
        <f t="shared" si="63"/>
        <v>0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7</v>
      </c>
      <c r="D222" s="7">
        <v>11</v>
      </c>
      <c r="E222" s="31">
        <f t="shared" si="92"/>
        <v>3.0434782608695653E-2</v>
      </c>
      <c r="F222" s="31">
        <f t="shared" si="93"/>
        <v>2.5700934579439252E-2</v>
      </c>
      <c r="G222" s="11">
        <f t="shared" si="62"/>
        <v>0.5714285714285714</v>
      </c>
      <c r="H222" s="25">
        <f t="shared" si="63"/>
        <v>1.7391304347826087E-2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3</v>
      </c>
      <c r="E234" s="31" t="str">
        <f t="shared" si="92"/>
        <v/>
      </c>
      <c r="F234" s="31">
        <f t="shared" si="93"/>
        <v>7.0093457943925233E-3</v>
      </c>
      <c r="G234" s="11">
        <f t="shared" si="62"/>
        <v>1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11</v>
      </c>
      <c r="D236" s="7">
        <v>0</v>
      </c>
      <c r="E236" s="31">
        <f t="shared" si="92"/>
        <v>4.7826086956521741E-2</v>
      </c>
      <c r="F236" s="31" t="str">
        <f t="shared" si="93"/>
        <v/>
      </c>
      <c r="G236" s="11">
        <f t="shared" si="62"/>
        <v>-1</v>
      </c>
      <c r="H236" s="25">
        <f t="shared" si="63"/>
        <v>-4.7826086956521741E-2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14</v>
      </c>
      <c r="D239" s="7">
        <v>8</v>
      </c>
      <c r="E239" s="31">
        <f t="shared" si="92"/>
        <v>6.0869565217391307E-2</v>
      </c>
      <c r="F239" s="31">
        <f t="shared" si="93"/>
        <v>1.8691588785046728E-2</v>
      </c>
      <c r="G239" s="11">
        <f t="shared" si="99"/>
        <v>-0.42857142857142855</v>
      </c>
      <c r="H239" s="25">
        <f t="shared" si="63"/>
        <v>-2.6086956521739129E-2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4</v>
      </c>
      <c r="D263" s="7">
        <v>0</v>
      </c>
      <c r="E263" s="31">
        <f t="shared" si="104"/>
        <v>1.7391304347826087E-2</v>
      </c>
      <c r="F263" s="31" t="str">
        <f t="shared" si="104"/>
        <v/>
      </c>
      <c r="G263" s="11">
        <f t="shared" si="99"/>
        <v>-1</v>
      </c>
      <c r="H263" s="25">
        <f t="shared" si="100"/>
        <v>-1.7391304347826087E-2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9</v>
      </c>
      <c r="D270" s="7">
        <v>0</v>
      </c>
      <c r="E270" s="31">
        <f t="shared" si="105"/>
        <v>3.9130434782608699E-2</v>
      </c>
      <c r="F270" s="31" t="str">
        <f t="shared" si="106"/>
        <v/>
      </c>
      <c r="G270" s="11">
        <f t="shared" si="99"/>
        <v>-1</v>
      </c>
      <c r="H270" s="25">
        <f t="shared" si="107"/>
        <v>-3.9130434782608699E-2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4</v>
      </c>
      <c r="D274" s="7">
        <v>14</v>
      </c>
      <c r="E274" s="31">
        <f t="shared" ref="E274:F278" si="111">+IF(C274=0,"",C274/C$169)</f>
        <v>1.7391304347826087E-2</v>
      </c>
      <c r="F274" s="31">
        <f t="shared" si="111"/>
        <v>3.2710280373831772E-2</v>
      </c>
      <c r="G274" s="11">
        <f t="shared" si="99"/>
        <v>2.5</v>
      </c>
      <c r="H274" s="25">
        <f t="shared" si="100"/>
        <v>4.3478260869565216E-2</v>
      </c>
      <c r="I274" s="2"/>
    </row>
    <row r="275" spans="1:9" s="32" customFormat="1" ht="15" x14ac:dyDescent="0.2">
      <c r="A275" s="39"/>
      <c r="B275" s="41" t="s">
        <v>64</v>
      </c>
      <c r="C275" s="7">
        <v>1</v>
      </c>
      <c r="D275" s="7">
        <v>6</v>
      </c>
      <c r="E275" s="31">
        <f t="shared" si="111"/>
        <v>4.3478260869565218E-3</v>
      </c>
      <c r="F275" s="31">
        <f t="shared" si="111"/>
        <v>1.4018691588785047E-2</v>
      </c>
      <c r="G275" s="11">
        <f t="shared" si="99"/>
        <v>5</v>
      </c>
      <c r="H275" s="25">
        <f t="shared" si="100"/>
        <v>2.1739130434782608E-2</v>
      </c>
      <c r="I275" s="2"/>
    </row>
    <row r="276" spans="1:9" s="32" customFormat="1" ht="15" x14ac:dyDescent="0.2">
      <c r="A276" s="39"/>
      <c r="B276" s="41" t="s">
        <v>61</v>
      </c>
      <c r="C276" s="7">
        <v>1</v>
      </c>
      <c r="D276" s="7">
        <v>3</v>
      </c>
      <c r="E276" s="31">
        <f t="shared" si="111"/>
        <v>4.3478260869565218E-3</v>
      </c>
      <c r="F276" s="31">
        <f t="shared" si="111"/>
        <v>7.0093457943925233E-3</v>
      </c>
      <c r="G276" s="11">
        <f t="shared" si="99"/>
        <v>2</v>
      </c>
      <c r="H276" s="25">
        <f t="shared" si="100"/>
        <v>8.6956521739130436E-3</v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2</v>
      </c>
      <c r="E279" s="31" t="str">
        <f t="shared" ref="E279" si="112">+IF(C279=0,"",C279/C$169)</f>
        <v/>
      </c>
      <c r="F279" s="31">
        <f t="shared" ref="F279" si="113">+IF(D279=0,"",D279/D$169)</f>
        <v>4.6728971962616819E-3</v>
      </c>
      <c r="G279" s="11">
        <f t="shared" si="99"/>
        <v>1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2.3364485981308409E-3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6</v>
      </c>
      <c r="E282" s="31" t="str">
        <f t="shared" si="115"/>
        <v/>
      </c>
      <c r="F282" s="31">
        <f t="shared" si="115"/>
        <v>1.4018691588785047E-2</v>
      </c>
      <c r="G282" s="11">
        <f t="shared" si="99"/>
        <v>1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1</v>
      </c>
      <c r="E286" s="31">
        <f t="shared" si="115"/>
        <v>4.3478260869565218E-3</v>
      </c>
      <c r="F286" s="31">
        <f t="shared" si="115"/>
        <v>2.3364485981308409E-3</v>
      </c>
      <c r="G286" s="11">
        <f t="shared" si="99"/>
        <v>0</v>
      </c>
      <c r="H286" s="25">
        <f t="shared" si="100"/>
        <v>0</v>
      </c>
      <c r="I286" s="2"/>
    </row>
    <row r="287" spans="1:9" s="32" customFormat="1" ht="15" x14ac:dyDescent="0.2">
      <c r="A287" s="39"/>
      <c r="B287" s="41" t="s">
        <v>454</v>
      </c>
      <c r="C287" s="7">
        <v>8</v>
      </c>
      <c r="D287" s="7">
        <v>4</v>
      </c>
      <c r="E287" s="31">
        <f t="shared" si="115"/>
        <v>3.4782608695652174E-2</v>
      </c>
      <c r="F287" s="31">
        <f t="shared" si="115"/>
        <v>9.3457943925233638E-3</v>
      </c>
      <c r="G287" s="11">
        <f t="shared" si="99"/>
        <v>-0.5</v>
      </c>
      <c r="H287" s="25">
        <f t="shared" si="100"/>
        <v>-1.7391304347826087E-2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2</v>
      </c>
      <c r="E288" s="31" t="str">
        <f t="shared" si="115"/>
        <v/>
      </c>
      <c r="F288" s="31">
        <f t="shared" si="115"/>
        <v>4.6728971962616819E-3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2</v>
      </c>
      <c r="D291" s="7">
        <v>6</v>
      </c>
      <c r="E291" s="31">
        <f>+IF(C291=0,"",C291/C$169)</f>
        <v>8.6956521739130436E-3</v>
      </c>
      <c r="F291" s="31">
        <f>+IF(D291=0,"",D291/D$169)</f>
        <v>1.4018691588785047E-2</v>
      </c>
      <c r="G291" s="11">
        <f t="shared" si="99"/>
        <v>2</v>
      </c>
      <c r="H291" s="25">
        <f t="shared" si="100"/>
        <v>1.7391304347826087E-2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6</v>
      </c>
      <c r="D298" s="7">
        <v>1</v>
      </c>
      <c r="E298" s="31">
        <f>+IF(C298=0,"",C298/C$169)</f>
        <v>2.6086956521739129E-2</v>
      </c>
      <c r="F298" s="31">
        <f>+IF(D298=0,"",D298/D$169)</f>
        <v>2.3364485981308409E-3</v>
      </c>
      <c r="G298" s="11">
        <f t="shared" si="99"/>
        <v>-0.83333333333333337</v>
      </c>
      <c r="H298" s="25">
        <f t="shared" si="100"/>
        <v>-2.1739130434782608E-2</v>
      </c>
      <c r="I298" s="2"/>
    </row>
    <row r="299" spans="1:9" s="32" customFormat="1" ht="15" x14ac:dyDescent="0.2">
      <c r="A299" s="39"/>
      <c r="B299" s="41" t="s">
        <v>456</v>
      </c>
      <c r="C299" s="7">
        <v>54</v>
      </c>
      <c r="D299" s="7">
        <v>53</v>
      </c>
      <c r="E299" s="31">
        <f>+IF(C299=0,"",C299/C$169)</f>
        <v>0.23478260869565218</v>
      </c>
      <c r="F299" s="31">
        <f>+IF(D299=0,"",D299/D$169)</f>
        <v>0.12383177570093458</v>
      </c>
      <c r="G299" s="11">
        <f t="shared" si="99"/>
        <v>-1.8518518518518517E-2</v>
      </c>
      <c r="H299" s="25">
        <f t="shared" si="100"/>
        <v>-4.3478260869565218E-3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2</v>
      </c>
      <c r="E300" s="31" t="str">
        <f t="shared" ref="E300" si="128">+IF(C300=0,"",C300/C$169)</f>
        <v/>
      </c>
      <c r="F300" s="31">
        <f t="shared" ref="F300" si="129">+IF(D300=0,"",D300/D$169)</f>
        <v>4.6728971962616819E-3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1</v>
      </c>
      <c r="E301" s="31" t="str">
        <f t="shared" ref="E301:E323" si="131">+IF(C301=0,"",C301/C$169)</f>
        <v/>
      </c>
      <c r="F301" s="31">
        <f t="shared" ref="F301:F323" si="132">+IF(D301=0,"",D301/D$169)</f>
        <v>2.3364485981308409E-3</v>
      </c>
      <c r="G301" s="11">
        <f t="shared" ref="G301:G339" si="133">+IF(AND(C301=0,D301=0)," ",IF(C301=0,1,IF(D301=0,-1,(D301-C301)/C301)))</f>
        <v>1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1</v>
      </c>
      <c r="E302" s="31" t="str">
        <f t="shared" si="131"/>
        <v/>
      </c>
      <c r="F302" s="31">
        <f t="shared" si="132"/>
        <v>2.3364485981308409E-3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0</v>
      </c>
      <c r="E304" s="31" t="str">
        <f t="shared" si="131"/>
        <v/>
      </c>
      <c r="F304" s="31" t="str">
        <f t="shared" si="132"/>
        <v/>
      </c>
      <c r="G304" s="11" t="str">
        <f t="shared" si="133"/>
        <v xml:space="preserve"> 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1</v>
      </c>
      <c r="E309" s="31" t="str">
        <f t="shared" si="131"/>
        <v/>
      </c>
      <c r="F309" s="31">
        <f t="shared" si="132"/>
        <v>2.3364485981308409E-3</v>
      </c>
      <c r="G309" s="11">
        <f t="shared" si="133"/>
        <v>1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4</v>
      </c>
      <c r="D313" s="7">
        <v>2</v>
      </c>
      <c r="E313" s="31">
        <f t="shared" si="131"/>
        <v>1.7391304347826087E-2</v>
      </c>
      <c r="F313" s="31">
        <f t="shared" si="132"/>
        <v>4.6728971962616819E-3</v>
      </c>
      <c r="G313" s="11">
        <f t="shared" si="133"/>
        <v>-0.5</v>
      </c>
      <c r="H313" s="25">
        <f t="shared" si="100"/>
        <v>-8.6956521739130436E-3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10</v>
      </c>
      <c r="D315" s="7">
        <v>22</v>
      </c>
      <c r="E315" s="31">
        <f t="shared" si="131"/>
        <v>4.3478260869565216E-2</v>
      </c>
      <c r="F315" s="31">
        <f t="shared" si="132"/>
        <v>5.1401869158878503E-2</v>
      </c>
      <c r="G315" s="11">
        <f t="shared" si="133"/>
        <v>1.2</v>
      </c>
      <c r="H315" s="25">
        <f t="shared" si="100"/>
        <v>5.2173913043478258E-2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3</v>
      </c>
      <c r="E319" s="31">
        <f t="shared" si="131"/>
        <v>4.3478260869565218E-3</v>
      </c>
      <c r="F319" s="31">
        <f t="shared" si="132"/>
        <v>7.0093457943925233E-3</v>
      </c>
      <c r="G319" s="11">
        <f t="shared" si="133"/>
        <v>2</v>
      </c>
      <c r="H319" s="25">
        <f t="shared" si="100"/>
        <v>8.6956521739130436E-3</v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3</v>
      </c>
      <c r="D333" s="7">
        <v>0</v>
      </c>
      <c r="E333" s="31">
        <f t="shared" si="138"/>
        <v>1.3043478260869565E-2</v>
      </c>
      <c r="F333" s="31" t="str">
        <f t="shared" si="139"/>
        <v/>
      </c>
      <c r="G333" s="11">
        <f t="shared" si="133"/>
        <v>-1</v>
      </c>
      <c r="H333" s="25">
        <f t="shared" si="140"/>
        <v>-1.3043478260869565E-2</v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22</v>
      </c>
      <c r="E334" s="31" t="str">
        <f t="shared" si="138"/>
        <v/>
      </c>
      <c r="F334" s="31">
        <f t="shared" si="139"/>
        <v>5.1401869158878503E-2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1320</v>
      </c>
      <c r="D345" s="52">
        <f>SUM(D346:D564)</f>
        <v>2324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0.76060606060606062</v>
      </c>
      <c r="H345" s="54">
        <f>+IF(OR(AND(E345=""),(G345="")),"",E345*G345)</f>
        <v>0.76060606060606062</v>
      </c>
    </row>
    <row r="346" spans="1:9" s="32" customFormat="1" ht="15" x14ac:dyDescent="0.2">
      <c r="A346" s="39"/>
      <c r="B346" s="29" t="s">
        <v>74</v>
      </c>
      <c r="C346" s="7">
        <v>4</v>
      </c>
      <c r="D346" s="7">
        <v>3</v>
      </c>
      <c r="E346" s="31">
        <f t="shared" si="144"/>
        <v>3.0303030303030303E-3</v>
      </c>
      <c r="F346" s="31">
        <f t="shared" si="145"/>
        <v>1.2908777969018934E-3</v>
      </c>
      <c r="G346" s="11">
        <f t="shared" ref="G346:G410" si="146">+IF(AND(C346=0,D346=0)," ",IF(C346=0,1,IF(D346=0,-1,(D346-C346)/C346)))</f>
        <v>-0.25</v>
      </c>
      <c r="H346" s="25">
        <f>+IF(OR(AND(E346=""),(G346="")),"",E346*G346)</f>
        <v>-7.5757575757575758E-4</v>
      </c>
      <c r="I346" s="2"/>
    </row>
    <row r="347" spans="1:9" s="32" customFormat="1" ht="15" x14ac:dyDescent="0.2">
      <c r="A347" s="39"/>
      <c r="B347" s="29" t="s">
        <v>77</v>
      </c>
      <c r="C347" s="7">
        <v>0</v>
      </c>
      <c r="D347" s="7">
        <v>4</v>
      </c>
      <c r="E347" s="31" t="str">
        <f t="shared" si="144"/>
        <v/>
      </c>
      <c r="F347" s="31">
        <f t="shared" si="145"/>
        <v>1.7211703958691911E-3</v>
      </c>
      <c r="G347" s="11">
        <f t="shared" si="146"/>
        <v>1</v>
      </c>
      <c r="H347" s="25" t="str">
        <f t="shared" ref="H347:H414" si="147">+IF(OR(AND(E347=""),(G347="")),"",E347*G347)</f>
        <v/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0</v>
      </c>
      <c r="E348" s="31" t="str">
        <f t="shared" si="144"/>
        <v/>
      </c>
      <c r="F348" s="31" t="str">
        <f t="shared" si="145"/>
        <v/>
      </c>
      <c r="G348" s="11" t="str">
        <f t="shared" si="146"/>
        <v xml:space="preserve"> 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12</v>
      </c>
      <c r="D351" s="7">
        <v>7</v>
      </c>
      <c r="E351" s="31">
        <f t="shared" si="144"/>
        <v>9.0909090909090905E-3</v>
      </c>
      <c r="F351" s="31">
        <f t="shared" si="145"/>
        <v>3.0120481927710845E-3</v>
      </c>
      <c r="G351" s="11">
        <f t="shared" si="146"/>
        <v>-0.41666666666666669</v>
      </c>
      <c r="H351" s="25">
        <f t="shared" si="147"/>
        <v>-3.787878787878788E-3</v>
      </c>
      <c r="I351" s="2"/>
    </row>
    <row r="352" spans="1:9" s="32" customFormat="1" ht="15" x14ac:dyDescent="0.2">
      <c r="A352" s="39"/>
      <c r="B352" s="29" t="s">
        <v>80</v>
      </c>
      <c r="C352" s="7">
        <v>0</v>
      </c>
      <c r="D352" s="7">
        <v>23</v>
      </c>
      <c r="E352" s="31" t="str">
        <f t="shared" si="144"/>
        <v/>
      </c>
      <c r="F352" s="31">
        <f t="shared" si="145"/>
        <v>9.8967297762478489E-3</v>
      </c>
      <c r="G352" s="11">
        <f t="shared" si="146"/>
        <v>1</v>
      </c>
      <c r="H352" s="25" t="str">
        <f t="shared" si="147"/>
        <v/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6</v>
      </c>
      <c r="D354" s="7">
        <v>0</v>
      </c>
      <c r="E354" s="31">
        <f t="shared" si="144"/>
        <v>4.5454545454545452E-3</v>
      </c>
      <c r="F354" s="31" t="str">
        <f t="shared" si="145"/>
        <v/>
      </c>
      <c r="G354" s="11">
        <f t="shared" si="146"/>
        <v>-1</v>
      </c>
      <c r="H354" s="25">
        <f t="shared" si="147"/>
        <v>-4.5454545454545452E-3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10</v>
      </c>
      <c r="D357" s="7">
        <v>12</v>
      </c>
      <c r="E357" s="31">
        <f t="shared" si="144"/>
        <v>7.575757575757576E-3</v>
      </c>
      <c r="F357" s="31">
        <f t="shared" si="145"/>
        <v>5.1635111876075735E-3</v>
      </c>
      <c r="G357" s="11">
        <f t="shared" si="146"/>
        <v>0.2</v>
      </c>
      <c r="H357" s="25">
        <f t="shared" si="147"/>
        <v>1.5151515151515154E-3</v>
      </c>
      <c r="I357" s="2"/>
    </row>
    <row r="358" spans="1:9" s="32" customFormat="1" ht="15" x14ac:dyDescent="0.2">
      <c r="A358" s="39"/>
      <c r="B358" s="29" t="s">
        <v>577</v>
      </c>
      <c r="C358" s="7">
        <v>2</v>
      </c>
      <c r="D358" s="7">
        <v>1</v>
      </c>
      <c r="E358" s="31">
        <f t="shared" si="144"/>
        <v>1.5151515151515152E-3</v>
      </c>
      <c r="F358" s="31">
        <f t="shared" si="145"/>
        <v>4.3029259896729778E-4</v>
      </c>
      <c r="G358" s="11">
        <f t="shared" si="146"/>
        <v>-0.5</v>
      </c>
      <c r="H358" s="25">
        <f t="shared" si="147"/>
        <v>-7.5757575757575758E-4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</v>
      </c>
      <c r="D360" s="7">
        <v>6</v>
      </c>
      <c r="E360" s="31">
        <f t="shared" si="144"/>
        <v>1.5151515151515152E-3</v>
      </c>
      <c r="F360" s="31">
        <f t="shared" si="145"/>
        <v>2.5817555938037868E-3</v>
      </c>
      <c r="G360" s="11">
        <f t="shared" si="146"/>
        <v>2</v>
      </c>
      <c r="H360" s="25">
        <f t="shared" si="147"/>
        <v>3.0303030303030303E-3</v>
      </c>
      <c r="I360" s="2"/>
    </row>
    <row r="361" spans="1:9" s="32" customFormat="1" ht="15" x14ac:dyDescent="0.2">
      <c r="A361" s="39"/>
      <c r="B361" s="29" t="s">
        <v>614</v>
      </c>
      <c r="C361" s="7">
        <v>0</v>
      </c>
      <c r="D361" s="7">
        <v>4</v>
      </c>
      <c r="E361" s="31" t="str">
        <f t="shared" si="144"/>
        <v/>
      </c>
      <c r="F361" s="31">
        <f t="shared" si="145"/>
        <v>1.7211703958691911E-3</v>
      </c>
      <c r="G361" s="11">
        <f t="shared" si="146"/>
        <v>1</v>
      </c>
      <c r="H361" s="25" t="str">
        <f t="shared" si="147"/>
        <v/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7</v>
      </c>
      <c r="D365" s="7">
        <v>92</v>
      </c>
      <c r="E365" s="31">
        <f t="shared" si="144"/>
        <v>5.3030303030303034E-3</v>
      </c>
      <c r="F365" s="31">
        <f t="shared" si="145"/>
        <v>3.9586919104991396E-2</v>
      </c>
      <c r="G365" s="11">
        <f t="shared" si="146"/>
        <v>12.142857142857142</v>
      </c>
      <c r="H365" s="25">
        <f t="shared" si="147"/>
        <v>6.4393939393939392E-2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39</v>
      </c>
      <c r="E366" s="31" t="str">
        <f t="shared" si="144"/>
        <v/>
      </c>
      <c r="F366" s="31">
        <f t="shared" si="145"/>
        <v>1.6781411359724614E-2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0</v>
      </c>
      <c r="D368" s="7">
        <v>0</v>
      </c>
      <c r="E368" s="31" t="str">
        <f t="shared" si="144"/>
        <v/>
      </c>
      <c r="F368" s="31" t="str">
        <f t="shared" si="145"/>
        <v/>
      </c>
      <c r="G368" s="11" t="str">
        <f t="shared" si="146"/>
        <v xml:space="preserve"> </v>
      </c>
      <c r="H368" s="25" t="str">
        <f t="shared" si="147"/>
        <v/>
      </c>
      <c r="I368" s="2"/>
    </row>
    <row r="369" spans="1:9" s="32" customFormat="1" ht="15" x14ac:dyDescent="0.2">
      <c r="A369" s="39"/>
      <c r="B369" s="29" t="s">
        <v>578</v>
      </c>
      <c r="C369" s="7">
        <v>17</v>
      </c>
      <c r="D369" s="7">
        <v>19</v>
      </c>
      <c r="E369" s="31">
        <f t="shared" si="144"/>
        <v>1.2878787878787878E-2</v>
      </c>
      <c r="F369" s="31">
        <f t="shared" si="145"/>
        <v>8.175559380378658E-3</v>
      </c>
      <c r="G369" s="11">
        <f t="shared" si="146"/>
        <v>0.11764705882352941</v>
      </c>
      <c r="H369" s="25">
        <f t="shared" si="147"/>
        <v>1.5151515151515152E-3</v>
      </c>
      <c r="I369" s="2"/>
    </row>
    <row r="370" spans="1:9" s="32" customFormat="1" ht="15" x14ac:dyDescent="0.2">
      <c r="A370" s="39"/>
      <c r="B370" s="29" t="s">
        <v>85</v>
      </c>
      <c r="C370" s="7">
        <v>2</v>
      </c>
      <c r="D370" s="7">
        <v>0</v>
      </c>
      <c r="E370" s="31">
        <f t="shared" si="144"/>
        <v>1.5151515151515152E-3</v>
      </c>
      <c r="F370" s="31" t="str">
        <f t="shared" si="145"/>
        <v/>
      </c>
      <c r="G370" s="11">
        <f t="shared" si="146"/>
        <v>-1</v>
      </c>
      <c r="H370" s="25">
        <f t="shared" si="147"/>
        <v>-1.5151515151515152E-3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3</v>
      </c>
      <c r="D375" s="7">
        <v>8</v>
      </c>
      <c r="E375" s="31">
        <f t="shared" si="144"/>
        <v>2.2727272727272726E-3</v>
      </c>
      <c r="F375" s="31">
        <f t="shared" si="145"/>
        <v>3.4423407917383822E-3</v>
      </c>
      <c r="G375" s="11">
        <f t="shared" si="146"/>
        <v>1.6666666666666667</v>
      </c>
      <c r="H375" s="25">
        <f t="shared" si="147"/>
        <v>3.787878787878788E-3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3</v>
      </c>
      <c r="D377" s="30">
        <v>8</v>
      </c>
      <c r="E377" s="31">
        <f t="shared" si="144"/>
        <v>2.2727272727272726E-3</v>
      </c>
      <c r="F377" s="31">
        <f t="shared" si="145"/>
        <v>3.4423407917383822E-3</v>
      </c>
      <c r="G377" s="79">
        <f t="shared" si="146"/>
        <v>1.6666666666666667</v>
      </c>
      <c r="H377" s="25">
        <f t="shared" si="147"/>
        <v>3.787878787878788E-3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19</v>
      </c>
      <c r="E378" s="31" t="str">
        <f t="shared" ref="E378" si="153">+IF(C378=0,"",C378/C$345)</f>
        <v/>
      </c>
      <c r="F378" s="31">
        <f t="shared" ref="F378" si="154">+IF(D378=0,"",D378/D$345)</f>
        <v>8.175559380378658E-3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19</v>
      </c>
      <c r="D379" s="7">
        <v>36</v>
      </c>
      <c r="E379" s="31">
        <f t="shared" ref="E379:E401" si="156">+IF(C379=0,"",C379/C$345)</f>
        <v>1.4393939393939395E-2</v>
      </c>
      <c r="F379" s="31">
        <f t="shared" ref="F379:F401" si="157">+IF(D379=0,"",D379/D$345)</f>
        <v>1.549053356282272E-2</v>
      </c>
      <c r="G379" s="11">
        <f t="shared" si="146"/>
        <v>0.89473684210526316</v>
      </c>
      <c r="H379" s="25">
        <f t="shared" si="147"/>
        <v>1.287878787878788E-2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11</v>
      </c>
      <c r="D383" s="7">
        <v>3</v>
      </c>
      <c r="E383" s="31">
        <f t="shared" si="156"/>
        <v>8.3333333333333332E-3</v>
      </c>
      <c r="F383" s="31">
        <f t="shared" si="157"/>
        <v>1.2908777969018934E-3</v>
      </c>
      <c r="G383" s="11">
        <f t="shared" si="146"/>
        <v>-0.72727272727272729</v>
      </c>
      <c r="H383" s="25">
        <f t="shared" si="147"/>
        <v>-6.0606060606060606E-3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0</v>
      </c>
      <c r="D385" s="7">
        <v>0</v>
      </c>
      <c r="E385" s="31" t="str">
        <f t="shared" si="156"/>
        <v/>
      </c>
      <c r="F385" s="31" t="str">
        <f t="shared" si="157"/>
        <v/>
      </c>
      <c r="G385" s="11" t="str">
        <f t="shared" si="146"/>
        <v xml:space="preserve"> </v>
      </c>
      <c r="H385" s="25" t="str">
        <f t="shared" ref="H385" si="158">+IF(OR(AND(E385=""),(G385="")),"",E385*G385)</f>
        <v/>
      </c>
      <c r="I385" s="2"/>
    </row>
    <row r="386" spans="1:9" s="32" customFormat="1" ht="15" x14ac:dyDescent="0.2">
      <c r="A386" s="39"/>
      <c r="B386" s="29" t="s">
        <v>487</v>
      </c>
      <c r="C386" s="7">
        <v>38</v>
      </c>
      <c r="D386" s="7">
        <v>213</v>
      </c>
      <c r="E386" s="31">
        <f t="shared" si="156"/>
        <v>2.8787878787878789E-2</v>
      </c>
      <c r="F386" s="31">
        <f t="shared" si="157"/>
        <v>9.1652323580034417E-2</v>
      </c>
      <c r="G386" s="11">
        <f t="shared" si="146"/>
        <v>4.6052631578947372</v>
      </c>
      <c r="H386" s="25">
        <f t="shared" si="147"/>
        <v>0.1325757575757576</v>
      </c>
      <c r="I386" s="2"/>
    </row>
    <row r="387" spans="1:9" s="32" customFormat="1" ht="15" x14ac:dyDescent="0.2">
      <c r="A387" s="39"/>
      <c r="B387" s="29" t="s">
        <v>93</v>
      </c>
      <c r="C387" s="7">
        <v>0</v>
      </c>
      <c r="D387" s="7">
        <v>41</v>
      </c>
      <c r="E387" s="31" t="str">
        <f t="shared" si="156"/>
        <v/>
      </c>
      <c r="F387" s="31">
        <f t="shared" si="157"/>
        <v>1.7641996557659207E-2</v>
      </c>
      <c r="G387" s="11">
        <f t="shared" si="146"/>
        <v>1</v>
      </c>
      <c r="H387" s="25" t="str">
        <f t="shared" si="147"/>
        <v/>
      </c>
      <c r="I387" s="2"/>
    </row>
    <row r="388" spans="1:9" s="32" customFormat="1" ht="15" x14ac:dyDescent="0.2">
      <c r="A388" s="39"/>
      <c r="B388" s="29" t="s">
        <v>86</v>
      </c>
      <c r="C388" s="7">
        <v>34</v>
      </c>
      <c r="D388" s="7">
        <v>88</v>
      </c>
      <c r="E388" s="31">
        <f t="shared" si="156"/>
        <v>2.5757575757575757E-2</v>
      </c>
      <c r="F388" s="31">
        <f t="shared" si="157"/>
        <v>3.7865748709122203E-2</v>
      </c>
      <c r="G388" s="11">
        <f t="shared" si="146"/>
        <v>1.588235294117647</v>
      </c>
      <c r="H388" s="25">
        <f t="shared" si="147"/>
        <v>4.0909090909090909E-2</v>
      </c>
      <c r="I388" s="2"/>
    </row>
    <row r="389" spans="1:9" s="32" customFormat="1" ht="15" x14ac:dyDescent="0.2">
      <c r="A389" s="39"/>
      <c r="B389" s="29" t="s">
        <v>92</v>
      </c>
      <c r="C389" s="7">
        <v>25</v>
      </c>
      <c r="D389" s="7">
        <v>29</v>
      </c>
      <c r="E389" s="31">
        <f t="shared" si="156"/>
        <v>1.893939393939394E-2</v>
      </c>
      <c r="F389" s="31">
        <f t="shared" si="157"/>
        <v>1.2478485370051634E-2</v>
      </c>
      <c r="G389" s="11">
        <f t="shared" si="146"/>
        <v>0.16</v>
      </c>
      <c r="H389" s="25">
        <f t="shared" si="147"/>
        <v>3.0303030303030303E-3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2</v>
      </c>
      <c r="E392" s="31" t="str">
        <f t="shared" si="156"/>
        <v/>
      </c>
      <c r="F392" s="31">
        <f t="shared" si="157"/>
        <v>8.6058519793459555E-4</v>
      </c>
      <c r="G392" s="11">
        <f t="shared" si="146"/>
        <v>1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11</v>
      </c>
      <c r="E393" s="31" t="str">
        <f t="shared" si="156"/>
        <v/>
      </c>
      <c r="F393" s="31">
        <f t="shared" si="157"/>
        <v>4.7332185886402754E-3</v>
      </c>
      <c r="G393" s="11">
        <f t="shared" si="146"/>
        <v>1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11</v>
      </c>
      <c r="D398" s="7">
        <v>13</v>
      </c>
      <c r="E398" s="31">
        <f t="shared" si="156"/>
        <v>8.3333333333333332E-3</v>
      </c>
      <c r="F398" s="31">
        <f t="shared" si="157"/>
        <v>5.5938037865748708E-3</v>
      </c>
      <c r="G398" s="11">
        <f t="shared" si="146"/>
        <v>0.18181818181818182</v>
      </c>
      <c r="H398" s="25">
        <f t="shared" si="147"/>
        <v>1.5151515151515152E-3</v>
      </c>
      <c r="I398" s="2"/>
    </row>
    <row r="399" spans="1:9" s="32" customFormat="1" ht="15" x14ac:dyDescent="0.2">
      <c r="A399" s="39"/>
      <c r="B399" s="29" t="s">
        <v>257</v>
      </c>
      <c r="C399" s="7">
        <v>4</v>
      </c>
      <c r="D399" s="7">
        <v>78</v>
      </c>
      <c r="E399" s="31">
        <f t="shared" si="156"/>
        <v>3.0303030303030303E-3</v>
      </c>
      <c r="F399" s="31">
        <f t="shared" si="157"/>
        <v>3.3562822719449228E-2</v>
      </c>
      <c r="G399" s="11">
        <f t="shared" si="146"/>
        <v>18.5</v>
      </c>
      <c r="H399" s="25">
        <f t="shared" si="147"/>
        <v>5.6060606060606061E-2</v>
      </c>
      <c r="I399" s="2"/>
    </row>
    <row r="400" spans="1:9" s="32" customFormat="1" ht="15" x14ac:dyDescent="0.2">
      <c r="A400" s="39"/>
      <c r="B400" s="29" t="s">
        <v>581</v>
      </c>
      <c r="C400" s="7">
        <v>1</v>
      </c>
      <c r="D400" s="7">
        <v>6</v>
      </c>
      <c r="E400" s="31">
        <f t="shared" si="156"/>
        <v>7.5757575757575758E-4</v>
      </c>
      <c r="F400" s="31">
        <f t="shared" si="157"/>
        <v>2.5817555938037868E-3</v>
      </c>
      <c r="G400" s="11">
        <f t="shared" si="146"/>
        <v>5</v>
      </c>
      <c r="H400" s="25">
        <f t="shared" si="147"/>
        <v>3.787878787878788E-3</v>
      </c>
      <c r="I400" s="2"/>
    </row>
    <row r="401" spans="1:9" s="32" customFormat="1" ht="15" x14ac:dyDescent="0.2">
      <c r="A401" s="39"/>
      <c r="B401" s="29" t="s">
        <v>88</v>
      </c>
      <c r="C401" s="7">
        <v>11</v>
      </c>
      <c r="D401" s="7">
        <v>25</v>
      </c>
      <c r="E401" s="31">
        <f t="shared" si="156"/>
        <v>8.3333333333333332E-3</v>
      </c>
      <c r="F401" s="31">
        <f t="shared" si="157"/>
        <v>1.0757314974182444E-2</v>
      </c>
      <c r="G401" s="11">
        <f t="shared" si="146"/>
        <v>1.2727272727272727</v>
      </c>
      <c r="H401" s="25">
        <f t="shared" si="147"/>
        <v>1.0606060606060605E-2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10</v>
      </c>
      <c r="D404" s="7">
        <v>0</v>
      </c>
      <c r="E404" s="31">
        <f t="shared" si="162"/>
        <v>7.575757575757576E-3</v>
      </c>
      <c r="F404" s="31" t="str">
        <f t="shared" si="163"/>
        <v/>
      </c>
      <c r="G404" s="11">
        <f t="shared" si="146"/>
        <v>-1</v>
      </c>
      <c r="H404" s="25">
        <f t="shared" si="147"/>
        <v>-7.575757575757576E-3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117</v>
      </c>
      <c r="D409" s="7">
        <v>187</v>
      </c>
      <c r="E409" s="31">
        <f t="shared" si="162"/>
        <v>8.8636363636363638E-2</v>
      </c>
      <c r="F409" s="31">
        <f t="shared" si="163"/>
        <v>8.0464716006884679E-2</v>
      </c>
      <c r="G409" s="11">
        <f t="shared" si="146"/>
        <v>0.59829059829059827</v>
      </c>
      <c r="H409" s="25">
        <f t="shared" si="147"/>
        <v>5.3030303030303032E-2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0</v>
      </c>
      <c r="D413" s="7">
        <v>0</v>
      </c>
      <c r="E413" s="31" t="str">
        <f t="shared" si="162"/>
        <v/>
      </c>
      <c r="F413" s="31" t="str">
        <f t="shared" si="163"/>
        <v/>
      </c>
      <c r="G413" s="11" t="str">
        <f t="shared" si="164"/>
        <v xml:space="preserve"> </v>
      </c>
      <c r="H413" s="25" t="str">
        <f t="shared" si="147"/>
        <v/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1</v>
      </c>
      <c r="E415" s="31" t="str">
        <f t="shared" ref="E415:E490" si="165">+IF(C415=0,"",C415/C$345)</f>
        <v/>
      </c>
      <c r="F415" s="31">
        <f t="shared" ref="F415:F490" si="166">+IF(D415=0,"",D415/D$345)</f>
        <v>4.3029259896729778E-4</v>
      </c>
      <c r="G415" s="11">
        <f t="shared" si="164"/>
        <v>1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0</v>
      </c>
      <c r="E417" s="31" t="str">
        <f t="shared" ref="E417:E419" si="168">+IF(C417=0,"",C417/C$345)</f>
        <v/>
      </c>
      <c r="F417" s="31" t="str">
        <f t="shared" ref="F417:F419" si="169">+IF(D417=0,"",D417/D$345)</f>
        <v/>
      </c>
      <c r="G417" s="11" t="str">
        <f t="shared" si="164"/>
        <v xml:space="preserve"> 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4</v>
      </c>
      <c r="D418" s="7">
        <v>3</v>
      </c>
      <c r="E418" s="31">
        <f t="shared" si="168"/>
        <v>3.0303030303030303E-3</v>
      </c>
      <c r="F418" s="31">
        <f t="shared" si="169"/>
        <v>1.2908777969018934E-3</v>
      </c>
      <c r="G418" s="11">
        <f t="shared" si="164"/>
        <v>-0.25</v>
      </c>
      <c r="H418" s="25">
        <f t="shared" si="170"/>
        <v>-7.5757575757575758E-4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</v>
      </c>
      <c r="D420" s="7">
        <v>5</v>
      </c>
      <c r="E420" s="31">
        <f t="shared" si="165"/>
        <v>7.5757575757575758E-4</v>
      </c>
      <c r="F420" s="31">
        <f t="shared" si="166"/>
        <v>2.1514629948364886E-3</v>
      </c>
      <c r="G420" s="11">
        <f t="shared" si="164"/>
        <v>4</v>
      </c>
      <c r="H420" s="25">
        <f t="shared" si="167"/>
        <v>3.0303030303030303E-3</v>
      </c>
      <c r="I420" s="2"/>
    </row>
    <row r="421" spans="1:9" s="32" customFormat="1" ht="15" x14ac:dyDescent="0.2">
      <c r="A421" s="39"/>
      <c r="B421" s="29" t="s">
        <v>265</v>
      </c>
      <c r="C421" s="7">
        <v>33</v>
      </c>
      <c r="D421" s="7">
        <v>251</v>
      </c>
      <c r="E421" s="31">
        <f t="shared" si="165"/>
        <v>2.5000000000000001E-2</v>
      </c>
      <c r="F421" s="31">
        <f t="shared" si="166"/>
        <v>0.10800344234079173</v>
      </c>
      <c r="G421" s="11">
        <f t="shared" si="164"/>
        <v>6.6060606060606064</v>
      </c>
      <c r="H421" s="25">
        <f t="shared" si="167"/>
        <v>0.16515151515151516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10</v>
      </c>
      <c r="D423" s="7">
        <v>46</v>
      </c>
      <c r="E423" s="31">
        <f t="shared" si="165"/>
        <v>7.575757575757576E-3</v>
      </c>
      <c r="F423" s="31">
        <f t="shared" si="166"/>
        <v>1.9793459552495698E-2</v>
      </c>
      <c r="G423" s="11">
        <f t="shared" si="164"/>
        <v>3.6</v>
      </c>
      <c r="H423" s="25">
        <f t="shared" si="167"/>
        <v>2.7272727272727275E-2</v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2</v>
      </c>
      <c r="E424" s="31">
        <f t="shared" si="165"/>
        <v>7.5757575757575758E-4</v>
      </c>
      <c r="F424" s="31">
        <f t="shared" si="166"/>
        <v>8.6058519793459555E-4</v>
      </c>
      <c r="G424" s="11">
        <f t="shared" si="164"/>
        <v>1</v>
      </c>
      <c r="H424" s="25">
        <f t="shared" si="167"/>
        <v>7.5757575757575758E-4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3</v>
      </c>
      <c r="E426" s="31" t="str">
        <f t="shared" ref="E426:E428" si="174">+IF(C426=0,"",C426/C$345)</f>
        <v/>
      </c>
      <c r="F426" s="31">
        <f t="shared" ref="F426:F428" si="175">+IF(D426=0,"",D426/D$345)</f>
        <v>1.2908777969018934E-3</v>
      </c>
      <c r="G426" s="79">
        <f t="shared" ref="G426:G428" si="176">+IF(AND(C426=0,D426=0)," ",IF(C426=0,1,IF(D426=0,-1,(D426-C426)/C426)))</f>
        <v>1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1</v>
      </c>
      <c r="E427" s="31" t="str">
        <f t="shared" si="174"/>
        <v/>
      </c>
      <c r="F427" s="31">
        <f t="shared" si="175"/>
        <v>4.3029259896729778E-4</v>
      </c>
      <c r="G427" s="79">
        <f t="shared" si="176"/>
        <v>1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0</v>
      </c>
      <c r="D430" s="7">
        <v>8</v>
      </c>
      <c r="E430" s="31" t="str">
        <f t="shared" si="165"/>
        <v/>
      </c>
      <c r="F430" s="31">
        <f t="shared" si="166"/>
        <v>3.4423407917383822E-3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1</v>
      </c>
      <c r="E431" s="31" t="str">
        <f t="shared" si="165"/>
        <v/>
      </c>
      <c r="F431" s="31">
        <f t="shared" si="166"/>
        <v>4.3029259896729778E-4</v>
      </c>
      <c r="G431" s="11">
        <f t="shared" si="164"/>
        <v>1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77</v>
      </c>
      <c r="D432" s="7">
        <v>8</v>
      </c>
      <c r="E432" s="31">
        <f t="shared" si="165"/>
        <v>5.8333333333333334E-2</v>
      </c>
      <c r="F432" s="31">
        <f t="shared" si="166"/>
        <v>3.4423407917383822E-3</v>
      </c>
      <c r="G432" s="11">
        <f t="shared" si="164"/>
        <v>-0.89610389610389607</v>
      </c>
      <c r="H432" s="25">
        <f t="shared" si="167"/>
        <v>-5.2272727272727269E-2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30</v>
      </c>
      <c r="D434" s="7">
        <v>19</v>
      </c>
      <c r="E434" s="31">
        <f t="shared" si="165"/>
        <v>2.2727272727272728E-2</v>
      </c>
      <c r="F434" s="31">
        <f t="shared" si="166"/>
        <v>8.175559380378658E-3</v>
      </c>
      <c r="G434" s="11">
        <f t="shared" si="164"/>
        <v>-0.36666666666666664</v>
      </c>
      <c r="H434" s="25">
        <f t="shared" si="167"/>
        <v>-8.3333333333333332E-3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10</v>
      </c>
      <c r="D442" s="7">
        <v>22</v>
      </c>
      <c r="E442" s="31">
        <f t="shared" si="165"/>
        <v>7.575757575757576E-3</v>
      </c>
      <c r="F442" s="31">
        <f t="shared" si="166"/>
        <v>9.4664371772805508E-3</v>
      </c>
      <c r="G442" s="11">
        <f t="shared" si="164"/>
        <v>1.2</v>
      </c>
      <c r="H442" s="25">
        <f t="shared" si="167"/>
        <v>9.0909090909090905E-3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17</v>
      </c>
      <c r="E444" s="31" t="str">
        <f t="shared" si="165"/>
        <v/>
      </c>
      <c r="F444" s="31">
        <f t="shared" si="166"/>
        <v>7.3149741824440617E-3</v>
      </c>
      <c r="G444" s="11">
        <f t="shared" si="164"/>
        <v>1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10</v>
      </c>
      <c r="D445" s="7">
        <v>15</v>
      </c>
      <c r="E445" s="31">
        <f t="shared" si="165"/>
        <v>7.575757575757576E-3</v>
      </c>
      <c r="F445" s="31">
        <f t="shared" si="166"/>
        <v>6.4543889845094663E-3</v>
      </c>
      <c r="G445" s="11">
        <f t="shared" si="164"/>
        <v>0.5</v>
      </c>
      <c r="H445" s="25">
        <f t="shared" si="167"/>
        <v>3.787878787878788E-3</v>
      </c>
      <c r="I445" s="2"/>
    </row>
    <row r="446" spans="1:9" s="32" customFormat="1" ht="15" x14ac:dyDescent="0.2">
      <c r="A446" s="39"/>
      <c r="B446" s="29" t="s">
        <v>271</v>
      </c>
      <c r="C446" s="7">
        <v>1</v>
      </c>
      <c r="D446" s="7">
        <v>0</v>
      </c>
      <c r="E446" s="31">
        <f t="shared" si="165"/>
        <v>7.5757575757575758E-4</v>
      </c>
      <c r="F446" s="31" t="str">
        <f t="shared" si="166"/>
        <v/>
      </c>
      <c r="G446" s="11">
        <f t="shared" si="164"/>
        <v>-1</v>
      </c>
      <c r="H446" s="25">
        <f t="shared" si="167"/>
        <v>-7.5757575757575758E-4</v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0</v>
      </c>
      <c r="E448" s="31" t="str">
        <f t="shared" si="165"/>
        <v/>
      </c>
      <c r="F448" s="31" t="str">
        <f t="shared" si="166"/>
        <v/>
      </c>
      <c r="G448" s="11" t="str">
        <f t="shared" si="164"/>
        <v xml:space="preserve"> 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1</v>
      </c>
      <c r="D452" s="7">
        <v>16</v>
      </c>
      <c r="E452" s="31">
        <f t="shared" si="165"/>
        <v>7.5757575757575758E-4</v>
      </c>
      <c r="F452" s="31">
        <f t="shared" si="166"/>
        <v>6.8846815834767644E-3</v>
      </c>
      <c r="G452" s="11">
        <f t="shared" si="164"/>
        <v>15</v>
      </c>
      <c r="H452" s="25">
        <f t="shared" si="167"/>
        <v>1.1363636363636364E-2</v>
      </c>
      <c r="I452" s="2"/>
    </row>
    <row r="453" spans="1:9" s="32" customFormat="1" ht="15" x14ac:dyDescent="0.2">
      <c r="A453" s="39"/>
      <c r="B453" s="29" t="s">
        <v>418</v>
      </c>
      <c r="C453" s="7">
        <v>1</v>
      </c>
      <c r="D453" s="7">
        <v>7</v>
      </c>
      <c r="E453" s="31">
        <f t="shared" si="165"/>
        <v>7.5757575757575758E-4</v>
      </c>
      <c r="F453" s="31">
        <f t="shared" si="166"/>
        <v>3.0120481927710845E-3</v>
      </c>
      <c r="G453" s="11">
        <f t="shared" si="164"/>
        <v>6</v>
      </c>
      <c r="H453" s="25">
        <f t="shared" si="167"/>
        <v>4.5454545454545452E-3</v>
      </c>
      <c r="I453" s="2"/>
    </row>
    <row r="454" spans="1:9" s="32" customFormat="1" ht="15" x14ac:dyDescent="0.2">
      <c r="A454" s="39"/>
      <c r="B454" s="29" t="s">
        <v>107</v>
      </c>
      <c r="C454" s="7">
        <v>35</v>
      </c>
      <c r="D454" s="7">
        <v>78</v>
      </c>
      <c r="E454" s="31">
        <f t="shared" si="165"/>
        <v>2.6515151515151516E-2</v>
      </c>
      <c r="F454" s="31">
        <f t="shared" si="166"/>
        <v>3.3562822719449228E-2</v>
      </c>
      <c r="G454" s="11">
        <f t="shared" si="164"/>
        <v>1.2285714285714286</v>
      </c>
      <c r="H454" s="25">
        <f t="shared" si="167"/>
        <v>3.2575757575757577E-2</v>
      </c>
      <c r="I454" s="2"/>
    </row>
    <row r="455" spans="1:9" s="32" customFormat="1" ht="15" x14ac:dyDescent="0.2">
      <c r="A455" s="39"/>
      <c r="B455" s="29" t="s">
        <v>272</v>
      </c>
      <c r="C455" s="7">
        <v>8</v>
      </c>
      <c r="D455" s="7">
        <v>6</v>
      </c>
      <c r="E455" s="31">
        <f t="shared" si="165"/>
        <v>6.0606060606060606E-3</v>
      </c>
      <c r="F455" s="31">
        <f t="shared" si="166"/>
        <v>2.5817555938037868E-3</v>
      </c>
      <c r="G455" s="11">
        <f t="shared" si="164"/>
        <v>-0.25</v>
      </c>
      <c r="H455" s="25">
        <f t="shared" si="167"/>
        <v>-1.5151515151515152E-3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4</v>
      </c>
      <c r="D457" s="7">
        <v>11</v>
      </c>
      <c r="E457" s="31">
        <f t="shared" si="165"/>
        <v>3.0303030303030303E-3</v>
      </c>
      <c r="F457" s="31">
        <f t="shared" si="166"/>
        <v>4.7332185886402754E-3</v>
      </c>
      <c r="G457" s="11">
        <f t="shared" si="164"/>
        <v>1.75</v>
      </c>
      <c r="H457" s="25">
        <f t="shared" si="167"/>
        <v>5.3030303030303034E-3</v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267</v>
      </c>
      <c r="D460" s="7">
        <v>153</v>
      </c>
      <c r="E460" s="31">
        <f t="shared" si="165"/>
        <v>0.20227272727272727</v>
      </c>
      <c r="F460" s="31">
        <f t="shared" si="166"/>
        <v>6.5834767641996556E-2</v>
      </c>
      <c r="G460" s="11">
        <f t="shared" si="164"/>
        <v>-0.42696629213483145</v>
      </c>
      <c r="H460" s="25">
        <f t="shared" si="167"/>
        <v>-8.6363636363636365E-2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4</v>
      </c>
      <c r="E465" s="31" t="str">
        <f t="shared" si="165"/>
        <v/>
      </c>
      <c r="F465" s="31">
        <f t="shared" si="166"/>
        <v>1.7211703958691911E-3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1</v>
      </c>
      <c r="E467" s="31" t="str">
        <f t="shared" si="165"/>
        <v/>
      </c>
      <c r="F467" s="31">
        <f t="shared" si="166"/>
        <v>4.3029259896729778E-4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20</v>
      </c>
      <c r="D468" s="7">
        <v>18</v>
      </c>
      <c r="E468" s="31">
        <f t="shared" si="165"/>
        <v>1.5151515151515152E-2</v>
      </c>
      <c r="F468" s="31">
        <f t="shared" si="166"/>
        <v>7.7452667814113599E-3</v>
      </c>
      <c r="G468" s="11">
        <f t="shared" si="164"/>
        <v>-0.1</v>
      </c>
      <c r="H468" s="25">
        <f t="shared" si="167"/>
        <v>-1.5151515151515154E-3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1</v>
      </c>
      <c r="D470" s="7">
        <v>3</v>
      </c>
      <c r="E470" s="31">
        <f t="shared" si="165"/>
        <v>7.5757575757575758E-4</v>
      </c>
      <c r="F470" s="31">
        <f t="shared" si="166"/>
        <v>1.2908777969018934E-3</v>
      </c>
      <c r="G470" s="11">
        <f t="shared" si="164"/>
        <v>2</v>
      </c>
      <c r="H470" s="25">
        <f t="shared" si="167"/>
        <v>1.5151515151515152E-3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2</v>
      </c>
      <c r="E472" s="31" t="str">
        <f t="shared" si="165"/>
        <v/>
      </c>
      <c r="F472" s="31">
        <f t="shared" si="166"/>
        <v>8.6058519793459555E-4</v>
      </c>
      <c r="G472" s="11">
        <f t="shared" si="164"/>
        <v>1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1</v>
      </c>
      <c r="D473" s="7">
        <v>1</v>
      </c>
      <c r="E473" s="31">
        <f t="shared" si="165"/>
        <v>7.5757575757575758E-4</v>
      </c>
      <c r="F473" s="31">
        <f t="shared" si="166"/>
        <v>4.3029259896729778E-4</v>
      </c>
      <c r="G473" s="11">
        <f t="shared" si="164"/>
        <v>0</v>
      </c>
      <c r="H473" s="25">
        <f t="shared" si="167"/>
        <v>0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8</v>
      </c>
      <c r="E474" s="31">
        <f t="shared" si="165"/>
        <v>7.5757575757575758E-4</v>
      </c>
      <c r="F474" s="31">
        <f t="shared" si="166"/>
        <v>3.4423407917383822E-3</v>
      </c>
      <c r="G474" s="11">
        <f t="shared" si="164"/>
        <v>7</v>
      </c>
      <c r="H474" s="25">
        <f t="shared" si="167"/>
        <v>5.3030303030303034E-3</v>
      </c>
      <c r="I474" s="2"/>
    </row>
    <row r="475" spans="1:9" s="32" customFormat="1" ht="15" x14ac:dyDescent="0.2">
      <c r="A475" s="39"/>
      <c r="B475" s="29" t="s">
        <v>279</v>
      </c>
      <c r="C475" s="7">
        <v>2</v>
      </c>
      <c r="D475" s="7">
        <v>1</v>
      </c>
      <c r="E475" s="31">
        <f t="shared" si="165"/>
        <v>1.5151515151515152E-3</v>
      </c>
      <c r="F475" s="31">
        <f t="shared" si="166"/>
        <v>4.3029259896729778E-4</v>
      </c>
      <c r="G475" s="11">
        <f t="shared" si="164"/>
        <v>-0.5</v>
      </c>
      <c r="H475" s="25">
        <f t="shared" si="167"/>
        <v>-7.5757575757575758E-4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1</v>
      </c>
      <c r="E477" s="31" t="str">
        <f t="shared" si="165"/>
        <v/>
      </c>
      <c r="F477" s="31">
        <f t="shared" si="166"/>
        <v>4.3029259896729778E-4</v>
      </c>
      <c r="G477" s="11">
        <f t="shared" si="164"/>
        <v>1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7</v>
      </c>
      <c r="E478" s="31" t="str">
        <f t="shared" si="165"/>
        <v/>
      </c>
      <c r="F478" s="31">
        <f t="shared" si="166"/>
        <v>3.0120481927710845E-3</v>
      </c>
      <c r="G478" s="11">
        <f t="shared" ref="G478:G541" si="184">+IF(AND(C478=0,D478=0)," ",IF(C478=0,1,IF(D478=0,-1,(D478-C478)/C478)))</f>
        <v>1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2</v>
      </c>
      <c r="D479" s="7">
        <v>1</v>
      </c>
      <c r="E479" s="31">
        <f t="shared" si="165"/>
        <v>1.5151515151515152E-3</v>
      </c>
      <c r="F479" s="31">
        <f t="shared" si="166"/>
        <v>4.3029259896729778E-4</v>
      </c>
      <c r="G479" s="11">
        <f t="shared" si="184"/>
        <v>-0.5</v>
      </c>
      <c r="H479" s="25">
        <f t="shared" si="167"/>
        <v>-7.5757575757575758E-4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2</v>
      </c>
      <c r="D481" s="7">
        <v>0</v>
      </c>
      <c r="E481" s="31">
        <f t="shared" si="165"/>
        <v>1.5151515151515152E-3</v>
      </c>
      <c r="F481" s="31" t="str">
        <f t="shared" si="166"/>
        <v/>
      </c>
      <c r="G481" s="11">
        <f t="shared" si="184"/>
        <v>-1</v>
      </c>
      <c r="H481" s="25">
        <f t="shared" si="167"/>
        <v>-1.5151515151515152E-3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1</v>
      </c>
      <c r="E484" s="31" t="str">
        <f t="shared" si="165"/>
        <v/>
      </c>
      <c r="F484" s="31">
        <f t="shared" si="166"/>
        <v>4.3029259896729778E-4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1</v>
      </c>
      <c r="D500" s="7">
        <v>0</v>
      </c>
      <c r="E500" s="31">
        <f t="shared" si="185"/>
        <v>7.5757575757575758E-4</v>
      </c>
      <c r="F500" s="31" t="str">
        <f t="shared" si="186"/>
        <v/>
      </c>
      <c r="G500" s="11">
        <f t="shared" si="184"/>
        <v>-1</v>
      </c>
      <c r="H500" s="25">
        <f t="shared" si="187"/>
        <v>-7.5757575757575758E-4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13</v>
      </c>
      <c r="D504" s="7">
        <v>3</v>
      </c>
      <c r="E504" s="31">
        <f t="shared" si="185"/>
        <v>9.8484848484848477E-3</v>
      </c>
      <c r="F504" s="31">
        <f t="shared" si="186"/>
        <v>1.2908777969018934E-3</v>
      </c>
      <c r="G504" s="11">
        <f t="shared" si="184"/>
        <v>-0.76923076923076927</v>
      </c>
      <c r="H504" s="25">
        <f t="shared" si="187"/>
        <v>-7.575757575757576E-3</v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50</v>
      </c>
      <c r="E505" s="31" t="str">
        <f t="shared" si="185"/>
        <v/>
      </c>
      <c r="F505" s="31">
        <f t="shared" si="186"/>
        <v>2.1514629948364887E-2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2</v>
      </c>
      <c r="D506" s="7">
        <v>0</v>
      </c>
      <c r="E506" s="31">
        <f t="shared" si="185"/>
        <v>1.5151515151515152E-3</v>
      </c>
      <c r="F506" s="31" t="str">
        <f t="shared" si="186"/>
        <v/>
      </c>
      <c r="G506" s="11">
        <f t="shared" si="184"/>
        <v>-1</v>
      </c>
      <c r="H506" s="25">
        <f t="shared" si="187"/>
        <v>-1.5151515151515152E-3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2</v>
      </c>
      <c r="D520" s="7">
        <v>0</v>
      </c>
      <c r="E520" s="31">
        <f t="shared" si="185"/>
        <v>1.5151515151515152E-3</v>
      </c>
      <c r="F520" s="31" t="str">
        <f t="shared" si="186"/>
        <v/>
      </c>
      <c r="G520" s="11">
        <f t="shared" si="184"/>
        <v>-1</v>
      </c>
      <c r="H520" s="25">
        <f t="shared" si="187"/>
        <v>-1.5151515151515152E-3</v>
      </c>
      <c r="I520" s="2"/>
    </row>
    <row r="521" spans="1:9" s="32" customFormat="1" ht="15" x14ac:dyDescent="0.2">
      <c r="A521" s="39"/>
      <c r="B521" s="29" t="s">
        <v>128</v>
      </c>
      <c r="C521" s="7">
        <v>43</v>
      </c>
      <c r="D521" s="7">
        <v>12</v>
      </c>
      <c r="E521" s="31">
        <f t="shared" si="185"/>
        <v>3.2575757575757577E-2</v>
      </c>
      <c r="F521" s="31">
        <f t="shared" si="186"/>
        <v>5.1635111876075735E-3</v>
      </c>
      <c r="G521" s="11">
        <f t="shared" si="184"/>
        <v>-0.72093023255813948</v>
      </c>
      <c r="H521" s="25">
        <f t="shared" si="187"/>
        <v>-2.3484848484848483E-2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0</v>
      </c>
      <c r="D524" s="7">
        <v>12</v>
      </c>
      <c r="E524" s="31" t="str">
        <f t="shared" ref="E524:E549" si="191">+IF(C524=0,"",C524/C$345)</f>
        <v/>
      </c>
      <c r="F524" s="31">
        <f t="shared" ref="F524:F549" si="192">+IF(D524=0,"",D524/D$345)</f>
        <v>5.1635111876075735E-3</v>
      </c>
      <c r="G524" s="11">
        <f t="shared" si="184"/>
        <v>1</v>
      </c>
      <c r="H524" s="25" t="str">
        <f t="shared" si="187"/>
        <v/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105</v>
      </c>
      <c r="D527" s="7">
        <v>29</v>
      </c>
      <c r="E527" s="31">
        <f t="shared" si="191"/>
        <v>7.9545454545454544E-2</v>
      </c>
      <c r="F527" s="31">
        <f t="shared" si="192"/>
        <v>1.2478485370051634E-2</v>
      </c>
      <c r="G527" s="11">
        <f t="shared" si="184"/>
        <v>-0.72380952380952379</v>
      </c>
      <c r="H527" s="25">
        <f t="shared" si="187"/>
        <v>-5.7575757575757572E-2</v>
      </c>
      <c r="I527" s="2"/>
    </row>
    <row r="528" spans="1:9" s="32" customFormat="1" ht="15" x14ac:dyDescent="0.2">
      <c r="A528" s="39"/>
      <c r="B528" s="29" t="s">
        <v>339</v>
      </c>
      <c r="C528" s="7">
        <v>36</v>
      </c>
      <c r="D528" s="7">
        <v>30</v>
      </c>
      <c r="E528" s="31">
        <f t="shared" si="191"/>
        <v>2.7272727272727271E-2</v>
      </c>
      <c r="F528" s="31">
        <f t="shared" si="192"/>
        <v>1.2908777969018933E-2</v>
      </c>
      <c r="G528" s="11">
        <f t="shared" si="184"/>
        <v>-0.16666666666666666</v>
      </c>
      <c r="H528" s="25">
        <f t="shared" si="187"/>
        <v>-4.5454545454545452E-3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11</v>
      </c>
      <c r="D537" s="7">
        <v>22</v>
      </c>
      <c r="E537" s="31">
        <f t="shared" si="191"/>
        <v>8.3333333333333332E-3</v>
      </c>
      <c r="F537" s="31">
        <f t="shared" si="192"/>
        <v>9.4664371772805508E-3</v>
      </c>
      <c r="G537" s="11">
        <f t="shared" si="184"/>
        <v>1</v>
      </c>
      <c r="H537" s="25">
        <f t="shared" si="187"/>
        <v>8.3333333333333332E-3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11</v>
      </c>
      <c r="E538" s="31" t="str">
        <f t="shared" si="191"/>
        <v/>
      </c>
      <c r="F538" s="31">
        <f t="shared" si="192"/>
        <v>4.7332185886402754E-3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3</v>
      </c>
      <c r="D539" s="7">
        <v>4</v>
      </c>
      <c r="E539" s="31">
        <f t="shared" si="191"/>
        <v>2.2727272727272726E-3</v>
      </c>
      <c r="F539" s="31">
        <f t="shared" si="192"/>
        <v>1.7211703958691911E-3</v>
      </c>
      <c r="G539" s="11">
        <f t="shared" si="184"/>
        <v>0.33333333333333331</v>
      </c>
      <c r="H539" s="25">
        <f t="shared" si="187"/>
        <v>7.5757575757575747E-4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12</v>
      </c>
      <c r="E540" s="31" t="str">
        <f t="shared" si="191"/>
        <v/>
      </c>
      <c r="F540" s="31">
        <f t="shared" si="192"/>
        <v>5.1635111876075735E-3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58</v>
      </c>
      <c r="D542" s="7">
        <v>91</v>
      </c>
      <c r="E542" s="31">
        <f t="shared" si="191"/>
        <v>4.3939393939393938E-2</v>
      </c>
      <c r="F542" s="31">
        <f t="shared" si="192"/>
        <v>3.9156626506024098E-2</v>
      </c>
      <c r="G542" s="11">
        <f t="shared" ref="G542:G564" si="193">+IF(AND(C542=0,D542=0)," ",IF(C542=0,1,IF(D542=0,-1,(D542-C542)/C542)))</f>
        <v>0.56896551724137934</v>
      </c>
      <c r="H542" s="25">
        <f t="shared" si="187"/>
        <v>2.5000000000000001E-2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8</v>
      </c>
      <c r="E544" s="31" t="str">
        <f t="shared" si="191"/>
        <v/>
      </c>
      <c r="F544" s="31">
        <f t="shared" si="192"/>
        <v>3.4423407917383822E-3</v>
      </c>
      <c r="G544" s="11">
        <f t="shared" si="193"/>
        <v>1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10</v>
      </c>
      <c r="D547" s="7">
        <v>75</v>
      </c>
      <c r="E547" s="31">
        <f t="shared" si="191"/>
        <v>7.575757575757576E-3</v>
      </c>
      <c r="F547" s="31">
        <f t="shared" si="192"/>
        <v>3.2271944922547334E-2</v>
      </c>
      <c r="G547" s="11">
        <f t="shared" si="193"/>
        <v>6.5</v>
      </c>
      <c r="H547" s="25">
        <f t="shared" si="187"/>
        <v>4.924242424242424E-2</v>
      </c>
      <c r="I547" s="2"/>
    </row>
    <row r="548" spans="1:9" s="32" customFormat="1" ht="15" x14ac:dyDescent="0.2">
      <c r="A548" s="39"/>
      <c r="B548" s="29" t="s">
        <v>142</v>
      </c>
      <c r="C548" s="7">
        <v>4</v>
      </c>
      <c r="D548" s="7">
        <v>9</v>
      </c>
      <c r="E548" s="31">
        <f t="shared" si="191"/>
        <v>3.0303030303030303E-3</v>
      </c>
      <c r="F548" s="31">
        <f t="shared" si="192"/>
        <v>3.8726333907056799E-3</v>
      </c>
      <c r="G548" s="11">
        <f t="shared" si="193"/>
        <v>1.25</v>
      </c>
      <c r="H548" s="25">
        <f t="shared" si="187"/>
        <v>3.787878787878788E-3</v>
      </c>
      <c r="I548" s="2"/>
    </row>
    <row r="549" spans="1:9" s="32" customFormat="1" ht="15" x14ac:dyDescent="0.2">
      <c r="A549" s="39"/>
      <c r="B549" s="29" t="s">
        <v>314</v>
      </c>
      <c r="C549" s="7">
        <v>116</v>
      </c>
      <c r="D549" s="7">
        <v>210</v>
      </c>
      <c r="E549" s="31">
        <f t="shared" si="191"/>
        <v>8.7878787878787876E-2</v>
      </c>
      <c r="F549" s="31">
        <f t="shared" si="192"/>
        <v>9.036144578313253E-2</v>
      </c>
      <c r="G549" s="11">
        <f t="shared" si="193"/>
        <v>0.81034482758620685</v>
      </c>
      <c r="H549" s="25">
        <f t="shared" si="187"/>
        <v>7.1212121212121199E-2</v>
      </c>
      <c r="I549" s="2"/>
    </row>
    <row r="550" spans="1:9" s="32" customFormat="1" ht="15" x14ac:dyDescent="0.2">
      <c r="A550" s="39"/>
      <c r="B550" s="29" t="s">
        <v>551</v>
      </c>
      <c r="C550" s="7">
        <v>15</v>
      </c>
      <c r="D550" s="7">
        <v>0</v>
      </c>
      <c r="E550" s="31">
        <f t="shared" ref="E550" si="194">+IF(C550=0,"",C550/C$345)</f>
        <v>1.1363636363636364E-2</v>
      </c>
      <c r="F550" s="31" t="str">
        <f t="shared" ref="F550" si="195">+IF(D550=0,"",D550/D$345)</f>
        <v/>
      </c>
      <c r="G550" s="11">
        <f t="shared" si="193"/>
        <v>-1</v>
      </c>
      <c r="H550" s="25">
        <f t="shared" ref="H550" si="196">+IF(OR(AND(E550=""),(G550="")),"",E550*G550)</f>
        <v>-1.1363636363636364E-2</v>
      </c>
      <c r="I550" s="2"/>
    </row>
    <row r="551" spans="1:9" s="32" customFormat="1" ht="15" x14ac:dyDescent="0.2">
      <c r="A551" s="39"/>
      <c r="B551" s="29" t="s">
        <v>131</v>
      </c>
      <c r="C551" s="7">
        <v>6</v>
      </c>
      <c r="D551" s="7">
        <v>4</v>
      </c>
      <c r="E551" s="31">
        <f>+IF(C551=0,"",C551/C$345)</f>
        <v>4.5454545454545452E-3</v>
      </c>
      <c r="F551" s="31">
        <f>+IF(D551=0,"",D551/D$345)</f>
        <v>1.7211703958691911E-3</v>
      </c>
      <c r="G551" s="11">
        <f t="shared" si="193"/>
        <v>-0.33333333333333331</v>
      </c>
      <c r="H551" s="25">
        <f t="shared" si="187"/>
        <v>-1.5151515151515149E-3</v>
      </c>
      <c r="I551" s="2"/>
    </row>
    <row r="552" spans="1:9" s="32" customFormat="1" ht="15" x14ac:dyDescent="0.2">
      <c r="A552" s="39"/>
      <c r="B552" s="29" t="s">
        <v>315</v>
      </c>
      <c r="C552" s="7">
        <v>2</v>
      </c>
      <c r="D552" s="7">
        <v>4</v>
      </c>
      <c r="E552" s="31">
        <f>+IF(C552=0,"",C552/C$345)</f>
        <v>1.5151515151515152E-3</v>
      </c>
      <c r="F552" s="31">
        <f>+IF(D552=0,"",D552/D$345)</f>
        <v>1.7211703958691911E-3</v>
      </c>
      <c r="G552" s="11">
        <f t="shared" si="193"/>
        <v>1</v>
      </c>
      <c r="H552" s="25">
        <f t="shared" si="187"/>
        <v>1.5151515151515152E-3</v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1</v>
      </c>
      <c r="E555" s="31" t="str">
        <f t="shared" si="197"/>
        <v/>
      </c>
      <c r="F555" s="31">
        <f t="shared" si="198"/>
        <v>4.3029259896729778E-4</v>
      </c>
      <c r="G555" s="11">
        <f t="shared" si="193"/>
        <v>1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2</v>
      </c>
      <c r="D556" s="7">
        <v>1</v>
      </c>
      <c r="E556" s="31">
        <f t="shared" si="197"/>
        <v>1.5151515151515152E-3</v>
      </c>
      <c r="F556" s="31">
        <f t="shared" si="198"/>
        <v>4.3029259896729778E-4</v>
      </c>
      <c r="G556" s="11">
        <f t="shared" si="193"/>
        <v>-0.5</v>
      </c>
      <c r="H556" s="25">
        <f t="shared" si="199"/>
        <v>-7.5757575757575758E-4</v>
      </c>
      <c r="I556" s="2"/>
    </row>
    <row r="557" spans="1:9" s="32" customFormat="1" ht="15" x14ac:dyDescent="0.2">
      <c r="A557" s="39"/>
      <c r="B557" s="29" t="s">
        <v>510</v>
      </c>
      <c r="C557" s="7">
        <v>4</v>
      </c>
      <c r="D557" s="7">
        <v>8</v>
      </c>
      <c r="E557" s="31">
        <f t="shared" si="197"/>
        <v>3.0303030303030303E-3</v>
      </c>
      <c r="F557" s="31">
        <f t="shared" si="198"/>
        <v>3.4423407917383822E-3</v>
      </c>
      <c r="G557" s="11">
        <f t="shared" si="193"/>
        <v>1</v>
      </c>
      <c r="H557" s="25">
        <f t="shared" si="199"/>
        <v>3.0303030303030303E-3</v>
      </c>
      <c r="I557" s="2"/>
    </row>
    <row r="558" spans="1:9" s="32" customFormat="1" ht="15" x14ac:dyDescent="0.2">
      <c r="A558" s="39"/>
      <c r="B558" s="29" t="s">
        <v>317</v>
      </c>
      <c r="C558" s="7">
        <v>12</v>
      </c>
      <c r="D558" s="7">
        <v>29</v>
      </c>
      <c r="E558" s="31">
        <f t="shared" si="197"/>
        <v>9.0909090909090905E-3</v>
      </c>
      <c r="F558" s="31">
        <f t="shared" si="198"/>
        <v>1.2478485370051634E-2</v>
      </c>
      <c r="G558" s="11">
        <f t="shared" si="193"/>
        <v>1.4166666666666667</v>
      </c>
      <c r="H558" s="25">
        <f t="shared" si="199"/>
        <v>1.2878787878787878E-2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1</v>
      </c>
      <c r="E560" s="31" t="str">
        <f t="shared" si="197"/>
        <v/>
      </c>
      <c r="F560" s="31">
        <f t="shared" si="198"/>
        <v>4.3029259896729778E-4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4</v>
      </c>
      <c r="D562" s="7">
        <v>0</v>
      </c>
      <c r="E562" s="31">
        <f t="shared" si="197"/>
        <v>3.0303030303030303E-3</v>
      </c>
      <c r="F562" s="31" t="str">
        <f t="shared" si="198"/>
        <v/>
      </c>
      <c r="G562" s="11">
        <f t="shared" si="193"/>
        <v>-1</v>
      </c>
      <c r="H562" s="25">
        <f t="shared" si="199"/>
        <v>-3.0303030303030303E-3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1632</v>
      </c>
      <c r="D570" s="52">
        <f>SUM(D571:D596)</f>
        <v>1477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-9.4975490196078427E-2</v>
      </c>
      <c r="H570" s="54">
        <f>+IF(OR(AND(E570=""),(G570="")),"",E570*G570)</f>
        <v>-9.4975490196078427E-2</v>
      </c>
    </row>
    <row r="571" spans="1:9" s="32" customFormat="1" ht="15" x14ac:dyDescent="0.2">
      <c r="A571" s="39"/>
      <c r="B571" s="29" t="s">
        <v>322</v>
      </c>
      <c r="C571" s="7">
        <v>1</v>
      </c>
      <c r="D571" s="7">
        <v>3</v>
      </c>
      <c r="E571" s="31">
        <f t="shared" si="200"/>
        <v>6.1274509803921568E-4</v>
      </c>
      <c r="F571" s="31">
        <f t="shared" si="201"/>
        <v>2.031144211238998E-3</v>
      </c>
      <c r="G571" s="11">
        <f t="shared" ref="G571:G596" si="202">+IF(AND(C571=0,D571=0)," ",IF(C571=0,1,IF(D571=0,-1,(D571-C571)/C571)))</f>
        <v>2</v>
      </c>
      <c r="H571" s="25">
        <f>+IF(OR(AND(E571=""),(G571="")),"",E571*G571)</f>
        <v>1.2254901960784314E-3</v>
      </c>
      <c r="I571" s="2"/>
    </row>
    <row r="572" spans="1:9" s="32" customFormat="1" ht="15" x14ac:dyDescent="0.2">
      <c r="A572" s="39"/>
      <c r="B572" s="29" t="s">
        <v>144</v>
      </c>
      <c r="C572" s="7">
        <v>0</v>
      </c>
      <c r="D572" s="7">
        <v>22</v>
      </c>
      <c r="E572" s="31" t="str">
        <f t="shared" si="200"/>
        <v/>
      </c>
      <c r="F572" s="31">
        <f t="shared" si="201"/>
        <v>1.4895057549085985E-2</v>
      </c>
      <c r="G572" s="11">
        <f t="shared" si="202"/>
        <v>1</v>
      </c>
      <c r="H572" s="25" t="str">
        <f t="shared" ref="H572:H596" si="203">+IF(OR(AND(E572=""),(G572="")),"",E572*G572)</f>
        <v/>
      </c>
      <c r="I572" s="2"/>
    </row>
    <row r="573" spans="1:9" s="32" customFormat="1" ht="15" x14ac:dyDescent="0.2">
      <c r="A573" s="39"/>
      <c r="B573" s="29" t="s">
        <v>584</v>
      </c>
      <c r="C573" s="7">
        <v>96</v>
      </c>
      <c r="D573" s="7">
        <v>57</v>
      </c>
      <c r="E573" s="31">
        <f t="shared" si="200"/>
        <v>5.8823529411764705E-2</v>
      </c>
      <c r="F573" s="31">
        <f t="shared" si="201"/>
        <v>3.8591740013540959E-2</v>
      </c>
      <c r="G573" s="11">
        <f t="shared" si="202"/>
        <v>-0.40625</v>
      </c>
      <c r="H573" s="25">
        <f t="shared" si="203"/>
        <v>-2.389705882352941E-2</v>
      </c>
      <c r="I573" s="2"/>
    </row>
    <row r="574" spans="1:9" s="32" customFormat="1" ht="15" x14ac:dyDescent="0.2">
      <c r="A574" s="39"/>
      <c r="B574" s="29" t="s">
        <v>323</v>
      </c>
      <c r="C574" s="7">
        <v>67</v>
      </c>
      <c r="D574" s="7">
        <v>123</v>
      </c>
      <c r="E574" s="31">
        <f t="shared" si="200"/>
        <v>4.1053921568627451E-2</v>
      </c>
      <c r="F574" s="31">
        <f t="shared" si="201"/>
        <v>8.327691266079891E-2</v>
      </c>
      <c r="G574" s="11">
        <f t="shared" si="202"/>
        <v>0.83582089552238803</v>
      </c>
      <c r="H574" s="25">
        <f t="shared" si="203"/>
        <v>3.4313725490196074E-2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2</v>
      </c>
      <c r="E575" s="31" t="str">
        <f t="shared" si="200"/>
        <v/>
      </c>
      <c r="F575" s="31">
        <f t="shared" si="201"/>
        <v>1.3540961408259986E-3</v>
      </c>
      <c r="G575" s="11">
        <f t="shared" si="202"/>
        <v>1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1</v>
      </c>
      <c r="E577" s="31" t="str">
        <f t="shared" si="200"/>
        <v/>
      </c>
      <c r="F577" s="31">
        <f t="shared" si="201"/>
        <v>6.770480704129993E-4</v>
      </c>
      <c r="G577" s="11">
        <f t="shared" si="202"/>
        <v>1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1</v>
      </c>
      <c r="E579" s="31" t="str">
        <f t="shared" si="200"/>
        <v/>
      </c>
      <c r="F579" s="31">
        <f t="shared" si="201"/>
        <v>6.770480704129993E-4</v>
      </c>
      <c r="G579" s="11">
        <f t="shared" si="202"/>
        <v>1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2</v>
      </c>
      <c r="D581" s="7">
        <v>38</v>
      </c>
      <c r="E581" s="31">
        <f t="shared" ref="E581" si="204">+IF(C581=0,"",C581/C$570)</f>
        <v>1.2254901960784314E-3</v>
      </c>
      <c r="F581" s="31">
        <f t="shared" ref="F581" si="205">+IF(D581=0,"",D581/D$570)</f>
        <v>2.5727826675693975E-2</v>
      </c>
      <c r="G581" s="11">
        <f t="shared" si="202"/>
        <v>18</v>
      </c>
      <c r="H581" s="25">
        <f t="shared" ref="H581" si="206">+IF(OR(AND(E581=""),(G581="")),"",E581*G581)</f>
        <v>2.2058823529411763E-2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526</v>
      </c>
      <c r="D584" s="7">
        <v>416</v>
      </c>
      <c r="E584" s="31">
        <f t="shared" si="210"/>
        <v>0.32230392156862747</v>
      </c>
      <c r="F584" s="31">
        <f t="shared" si="211"/>
        <v>0.28165199729180773</v>
      </c>
      <c r="G584" s="11">
        <f t="shared" si="202"/>
        <v>-0.20912547528517111</v>
      </c>
      <c r="H584" s="25">
        <f t="shared" si="203"/>
        <v>-6.7401960784313736E-2</v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32</v>
      </c>
      <c r="E585" s="31" t="str">
        <f t="shared" si="210"/>
        <v/>
      </c>
      <c r="F585" s="31">
        <f t="shared" si="211"/>
        <v>2.1665538253215978E-2</v>
      </c>
      <c r="G585" s="11">
        <f t="shared" si="202"/>
        <v>1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7</v>
      </c>
      <c r="D586" s="7">
        <v>68</v>
      </c>
      <c r="E586" s="31">
        <f t="shared" si="210"/>
        <v>4.2892156862745102E-3</v>
      </c>
      <c r="F586" s="31">
        <f t="shared" si="211"/>
        <v>4.6039268788083954E-2</v>
      </c>
      <c r="G586" s="11">
        <f t="shared" si="202"/>
        <v>8.7142857142857135</v>
      </c>
      <c r="H586" s="25">
        <f t="shared" si="203"/>
        <v>3.7377450980392156E-2</v>
      </c>
      <c r="I586" s="2"/>
    </row>
    <row r="587" spans="1:9" s="32" customFormat="1" ht="15" x14ac:dyDescent="0.2">
      <c r="A587" s="39"/>
      <c r="B587" s="29" t="s">
        <v>328</v>
      </c>
      <c r="C587" s="7">
        <v>624</v>
      </c>
      <c r="D587" s="7">
        <v>636</v>
      </c>
      <c r="E587" s="31">
        <f t="shared" si="210"/>
        <v>0.38235294117647056</v>
      </c>
      <c r="F587" s="31">
        <f t="shared" si="211"/>
        <v>0.43060257278266756</v>
      </c>
      <c r="G587" s="11">
        <f t="shared" si="202"/>
        <v>1.9230769230769232E-2</v>
      </c>
      <c r="H587" s="25">
        <f t="shared" si="203"/>
        <v>7.3529411764705881E-3</v>
      </c>
      <c r="I587" s="2"/>
    </row>
    <row r="588" spans="1:9" s="32" customFormat="1" ht="15" x14ac:dyDescent="0.2">
      <c r="A588" s="39"/>
      <c r="B588" s="29" t="s">
        <v>149</v>
      </c>
      <c r="C588" s="7">
        <v>10</v>
      </c>
      <c r="D588" s="7">
        <v>11</v>
      </c>
      <c r="E588" s="31">
        <f t="shared" si="210"/>
        <v>6.1274509803921568E-3</v>
      </c>
      <c r="F588" s="31">
        <f t="shared" si="211"/>
        <v>7.4475287745429924E-3</v>
      </c>
      <c r="G588" s="11">
        <f t="shared" si="202"/>
        <v>0.1</v>
      </c>
      <c r="H588" s="25">
        <f t="shared" si="203"/>
        <v>6.1274509803921568E-4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13</v>
      </c>
      <c r="E589" s="31" t="str">
        <f t="shared" si="210"/>
        <v/>
      </c>
      <c r="F589" s="31">
        <f t="shared" si="211"/>
        <v>8.8016249153689916E-3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5</v>
      </c>
      <c r="D590" s="7">
        <v>15</v>
      </c>
      <c r="E590" s="31">
        <f t="shared" si="210"/>
        <v>3.0637254901960784E-3</v>
      </c>
      <c r="F590" s="31">
        <f t="shared" si="211"/>
        <v>1.0155721056194989E-2</v>
      </c>
      <c r="G590" s="11">
        <f t="shared" si="202"/>
        <v>2</v>
      </c>
      <c r="H590" s="25">
        <f t="shared" si="203"/>
        <v>6.1274509803921568E-3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56</v>
      </c>
      <c r="D592" s="7">
        <v>28</v>
      </c>
      <c r="E592" s="31">
        <f t="shared" si="210"/>
        <v>3.4313725490196081E-2</v>
      </c>
      <c r="F592" s="31">
        <f t="shared" si="211"/>
        <v>1.8957345971563982E-2</v>
      </c>
      <c r="G592" s="11">
        <f t="shared" si="202"/>
        <v>-0.5</v>
      </c>
      <c r="H592" s="25">
        <f t="shared" si="203"/>
        <v>-1.7156862745098041E-2</v>
      </c>
      <c r="I592" s="2"/>
    </row>
    <row r="593" spans="1:9" s="32" customFormat="1" ht="15" x14ac:dyDescent="0.2">
      <c r="A593" s="39"/>
      <c r="B593" s="29" t="s">
        <v>331</v>
      </c>
      <c r="C593" s="7">
        <v>1</v>
      </c>
      <c r="D593" s="7">
        <v>0</v>
      </c>
      <c r="E593" s="31">
        <f t="shared" si="210"/>
        <v>6.1274509803921568E-4</v>
      </c>
      <c r="F593" s="31" t="str">
        <f t="shared" si="211"/>
        <v/>
      </c>
      <c r="G593" s="11">
        <f t="shared" si="202"/>
        <v>-1</v>
      </c>
      <c r="H593" s="25">
        <f t="shared" si="203"/>
        <v>-6.1274509803921568E-4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230</v>
      </c>
      <c r="D595" s="7">
        <v>0</v>
      </c>
      <c r="E595" s="31">
        <f t="shared" si="210"/>
        <v>0.14093137254901961</v>
      </c>
      <c r="F595" s="31" t="str">
        <f t="shared" si="211"/>
        <v/>
      </c>
      <c r="G595" s="11">
        <f t="shared" si="202"/>
        <v>-1</v>
      </c>
      <c r="H595" s="25">
        <f t="shared" si="203"/>
        <v>-0.14093137254901961</v>
      </c>
      <c r="I595" s="2"/>
    </row>
    <row r="596" spans="1:9" s="32" customFormat="1" ht="15" x14ac:dyDescent="0.2">
      <c r="A596" s="39"/>
      <c r="B596" s="29" t="s">
        <v>514</v>
      </c>
      <c r="C596" s="7">
        <v>7</v>
      </c>
      <c r="D596" s="7">
        <v>11</v>
      </c>
      <c r="E596" s="31">
        <f t="shared" si="210"/>
        <v>4.2892156862745102E-3</v>
      </c>
      <c r="F596" s="31">
        <f t="shared" si="211"/>
        <v>7.4475287745429924E-3</v>
      </c>
      <c r="G596" s="11">
        <f t="shared" si="202"/>
        <v>0.5714285714285714</v>
      </c>
      <c r="H596" s="25">
        <f t="shared" si="203"/>
        <v>2.4509803921568627E-3</v>
      </c>
      <c r="I596" s="2"/>
    </row>
    <row r="597" spans="1:9" x14ac:dyDescent="0.2">
      <c r="B597" s="12" t="s">
        <v>384</v>
      </c>
      <c r="C597" s="9"/>
      <c r="D597" s="9"/>
    </row>
    <row r="598" spans="1:9" x14ac:dyDescent="0.2">
      <c r="C598" s="9"/>
      <c r="D598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414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347</v>
      </c>
      <c r="C8" s="52">
        <f>+C18+C74+C169+C345+C570</f>
        <v>9633</v>
      </c>
      <c r="D8" s="52">
        <f>+D18+D74+D169+D345+D570</f>
        <v>10285</v>
      </c>
      <c r="E8" s="53">
        <f>+C8/C$8</f>
        <v>1</v>
      </c>
      <c r="F8" s="53">
        <f>+D8/D$8</f>
        <v>1</v>
      </c>
      <c r="G8" s="53">
        <f>+(D8-C8)/C8</f>
        <v>6.7684002906674978E-2</v>
      </c>
      <c r="H8" s="54">
        <f>+E8*G8</f>
        <v>6.7684002906674978E-2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113</v>
      </c>
      <c r="D9" s="24">
        <f>+D18</f>
        <v>139</v>
      </c>
      <c r="E9" s="25">
        <f t="shared" ref="E9:E13" si="0">C9/$C$8</f>
        <v>1.1730509706218209E-2</v>
      </c>
      <c r="F9" s="25">
        <f>D9/$D$8</f>
        <v>1.3514827418570734E-2</v>
      </c>
      <c r="G9" s="11">
        <f>+IF(OR(AND(D9=0),(C9=0)),"0",((D9-C9)/C9))</f>
        <v>0.23008849557522124</v>
      </c>
      <c r="H9" s="13">
        <f>+IF(OR(AND(E9=""),(G9="")),"",E9*G9)</f>
        <v>2.6990553306342783E-3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1572</v>
      </c>
      <c r="D10" s="24">
        <f>+D74</f>
        <v>1307</v>
      </c>
      <c r="E10" s="25">
        <f t="shared" si="0"/>
        <v>0.1631890376829648</v>
      </c>
      <c r="F10" s="25">
        <f>D10/$D$8</f>
        <v>0.12707826932425864</v>
      </c>
      <c r="G10" s="11">
        <f>+IF(OR(AND(D10=0),(C10=0)),"0",((D10-C10)/C10))</f>
        <v>-0.16857506361323155</v>
      </c>
      <c r="H10" s="13">
        <f>+IF(OR(AND(E10=""),(G10="")),"",E10*G10)</f>
        <v>-2.7509602408387832E-2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1247</v>
      </c>
      <c r="D11" s="24">
        <f>+D169</f>
        <v>1192</v>
      </c>
      <c r="E11" s="25">
        <f t="shared" si="0"/>
        <v>0.12945084605003634</v>
      </c>
      <c r="F11" s="25">
        <f>D11/$D$8</f>
        <v>0.11589693728731162</v>
      </c>
      <c r="G11" s="11">
        <f>+IF(OR(AND(D11=0),(C11=0)),"0",((D11-C11)/C11))</f>
        <v>-4.4105854049719326E-2</v>
      </c>
      <c r="H11" s="13">
        <f>+IF(OR(AND(E11=""),(G11="")),"",E11*G11)</f>
        <v>-5.7095401224955883E-3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4734</v>
      </c>
      <c r="D12" s="24">
        <f>+D345</f>
        <v>5223</v>
      </c>
      <c r="E12" s="25">
        <f t="shared" si="0"/>
        <v>0.49143568981625663</v>
      </c>
      <c r="F12" s="25">
        <f>D12/$D$8</f>
        <v>0.50782693242586285</v>
      </c>
      <c r="G12" s="11">
        <f>+IF(OR(AND(D12=0),(C12=0)),"0",((D12-C12)/C12))</f>
        <v>0.10329531051964512</v>
      </c>
      <c r="H12" s="13">
        <f>+IF(OR(AND(E12=""),(G12="")),"",E12*G12)</f>
        <v>5.0763002180006227E-2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1967</v>
      </c>
      <c r="D13" s="24">
        <f>+D570</f>
        <v>2424</v>
      </c>
      <c r="E13" s="25">
        <f t="shared" si="0"/>
        <v>0.20419391674452403</v>
      </c>
      <c r="F13" s="25">
        <f>D13/$D$8</f>
        <v>0.23568303354399611</v>
      </c>
      <c r="G13" s="11">
        <f>+IF(OR(AND(D13=0),(C13=0)),"0",((D13-C13)/C13))</f>
        <v>0.23233350279613624</v>
      </c>
      <c r="H13" s="13">
        <f>+IF(OR(AND(E13=""),(G13="")),"",E13*G13)</f>
        <v>4.7441087926917883E-2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113</v>
      </c>
      <c r="D18" s="52">
        <f>SUM(D19:D68)</f>
        <v>139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0.23008849557522124</v>
      </c>
      <c r="H18" s="54">
        <f>+IF(OR(AND(E18=""),(G18="")),"",E18*G18)</f>
        <v>0.23008849557522124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1</v>
      </c>
      <c r="D22" s="7">
        <v>1</v>
      </c>
      <c r="E22" s="10">
        <f t="shared" si="1"/>
        <v>8.8495575221238937E-3</v>
      </c>
      <c r="F22" s="10">
        <f t="shared" si="2"/>
        <v>7.1942446043165471E-3</v>
      </c>
      <c r="G22" s="11">
        <f t="shared" si="3"/>
        <v>0</v>
      </c>
      <c r="H22" s="13">
        <f t="shared" si="4"/>
        <v>0</v>
      </c>
    </row>
    <row r="23" spans="1:9" ht="15" x14ac:dyDescent="0.2">
      <c r="B23" s="5" t="s">
        <v>153</v>
      </c>
      <c r="C23" s="7">
        <v>1</v>
      </c>
      <c r="D23" s="7">
        <v>0</v>
      </c>
      <c r="E23" s="10">
        <f t="shared" si="1"/>
        <v>8.8495575221238937E-3</v>
      </c>
      <c r="F23" s="10" t="str">
        <f t="shared" si="2"/>
        <v/>
      </c>
      <c r="G23" s="11">
        <f t="shared" si="3"/>
        <v>-1</v>
      </c>
      <c r="H23" s="13">
        <f t="shared" si="4"/>
        <v>-8.8495575221238937E-3</v>
      </c>
    </row>
    <row r="24" spans="1:9" ht="30" x14ac:dyDescent="0.2">
      <c r="B24" s="5" t="s">
        <v>154</v>
      </c>
      <c r="C24" s="7">
        <v>3</v>
      </c>
      <c r="D24" s="7">
        <v>0</v>
      </c>
      <c r="E24" s="10">
        <f t="shared" si="1"/>
        <v>2.6548672566371681E-2</v>
      </c>
      <c r="F24" s="10" t="str">
        <f t="shared" si="2"/>
        <v/>
      </c>
      <c r="G24" s="11">
        <f t="shared" si="3"/>
        <v>-1</v>
      </c>
      <c r="H24" s="13">
        <f t="shared" si="4"/>
        <v>-2.6548672566371681E-2</v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2</v>
      </c>
      <c r="E25" s="40" t="str">
        <f t="shared" ref="E25" si="5">+IF(C25=0,"",C25/C$18)</f>
        <v/>
      </c>
      <c r="F25" s="40">
        <f t="shared" ref="F25" si="6">+IF(D25=0,"",D25/D$18)</f>
        <v>1.4388489208633094E-2</v>
      </c>
      <c r="G25" s="11">
        <f t="shared" si="3"/>
        <v>1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5</v>
      </c>
      <c r="D26" s="7">
        <v>12</v>
      </c>
      <c r="E26" s="10">
        <f t="shared" si="1"/>
        <v>4.4247787610619468E-2</v>
      </c>
      <c r="F26" s="10">
        <f t="shared" si="2"/>
        <v>8.6330935251798566E-2</v>
      </c>
      <c r="G26" s="11">
        <f t="shared" si="3"/>
        <v>1.4</v>
      </c>
      <c r="H26" s="13">
        <f t="shared" si="4"/>
        <v>6.1946902654867249E-2</v>
      </c>
    </row>
    <row r="27" spans="1:9" ht="15" x14ac:dyDescent="0.2">
      <c r="B27" s="5" t="s">
        <v>559</v>
      </c>
      <c r="C27" s="7">
        <v>4</v>
      </c>
      <c r="D27" s="7">
        <v>2</v>
      </c>
      <c r="E27" s="10">
        <f t="shared" si="1"/>
        <v>3.5398230088495575E-2</v>
      </c>
      <c r="F27" s="10">
        <f t="shared" si="2"/>
        <v>1.4388489208633094E-2</v>
      </c>
      <c r="G27" s="11">
        <f t="shared" si="3"/>
        <v>-0.5</v>
      </c>
      <c r="H27" s="13">
        <f t="shared" si="4"/>
        <v>-1.7699115044247787E-2</v>
      </c>
    </row>
    <row r="28" spans="1:9" ht="15" x14ac:dyDescent="0.2">
      <c r="B28" s="5" t="s">
        <v>3</v>
      </c>
      <c r="C28" s="7">
        <v>1</v>
      </c>
      <c r="D28" s="7">
        <v>5</v>
      </c>
      <c r="E28" s="10">
        <f t="shared" si="1"/>
        <v>8.8495575221238937E-3</v>
      </c>
      <c r="F28" s="10">
        <f t="shared" si="2"/>
        <v>3.5971223021582732E-2</v>
      </c>
      <c r="G28" s="11">
        <f t="shared" si="3"/>
        <v>4</v>
      </c>
      <c r="H28" s="13">
        <f t="shared" si="4"/>
        <v>3.5398230088495575E-2</v>
      </c>
    </row>
    <row r="29" spans="1:9" ht="15" x14ac:dyDescent="0.2">
      <c r="B29" s="5" t="s">
        <v>5</v>
      </c>
      <c r="C29" s="7">
        <v>16</v>
      </c>
      <c r="D29" s="7">
        <v>36</v>
      </c>
      <c r="E29" s="10">
        <f t="shared" si="1"/>
        <v>0.1415929203539823</v>
      </c>
      <c r="F29" s="10">
        <f t="shared" si="2"/>
        <v>0.25899280575539568</v>
      </c>
      <c r="G29" s="11">
        <f t="shared" si="3"/>
        <v>1.25</v>
      </c>
      <c r="H29" s="13">
        <f t="shared" si="4"/>
        <v>0.17699115044247787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3</v>
      </c>
      <c r="D31" s="7">
        <v>4</v>
      </c>
      <c r="E31" s="10">
        <f t="shared" si="1"/>
        <v>2.6548672566371681E-2</v>
      </c>
      <c r="F31" s="10">
        <f t="shared" si="2"/>
        <v>2.8776978417266189E-2</v>
      </c>
      <c r="G31" s="11">
        <f t="shared" si="3"/>
        <v>0.33333333333333331</v>
      </c>
      <c r="H31" s="13">
        <f t="shared" si="4"/>
        <v>8.8495575221238937E-3</v>
      </c>
    </row>
    <row r="32" spans="1:9" ht="15" x14ac:dyDescent="0.2">
      <c r="B32" s="5" t="s">
        <v>4</v>
      </c>
      <c r="C32" s="7">
        <v>1</v>
      </c>
      <c r="D32" s="7">
        <v>1</v>
      </c>
      <c r="E32" s="10">
        <f t="shared" si="1"/>
        <v>8.8495575221238937E-3</v>
      </c>
      <c r="F32" s="10">
        <f t="shared" si="2"/>
        <v>7.1942446043165471E-3</v>
      </c>
      <c r="G32" s="11">
        <f t="shared" si="3"/>
        <v>0</v>
      </c>
      <c r="H32" s="13">
        <f t="shared" si="4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7</v>
      </c>
      <c r="D35" s="7">
        <v>0</v>
      </c>
      <c r="E35" s="10">
        <f t="shared" si="1"/>
        <v>6.1946902654867256E-2</v>
      </c>
      <c r="F35" s="10" t="str">
        <f t="shared" si="2"/>
        <v/>
      </c>
      <c r="G35" s="11">
        <f t="shared" si="3"/>
        <v>-1</v>
      </c>
      <c r="H35" s="13">
        <f t="shared" si="4"/>
        <v>-6.1946902654867256E-2</v>
      </c>
    </row>
    <row r="36" spans="2:8" ht="15" x14ac:dyDescent="0.2">
      <c r="B36" s="5" t="s">
        <v>159</v>
      </c>
      <c r="C36" s="7">
        <v>2</v>
      </c>
      <c r="D36" s="7">
        <v>1</v>
      </c>
      <c r="E36" s="10">
        <f t="shared" si="1"/>
        <v>1.7699115044247787E-2</v>
      </c>
      <c r="F36" s="10">
        <f t="shared" si="2"/>
        <v>7.1942446043165471E-3</v>
      </c>
      <c r="G36" s="11">
        <f t="shared" si="3"/>
        <v>-0.5</v>
      </c>
      <c r="H36" s="13">
        <f t="shared" si="4"/>
        <v>-8.8495575221238937E-3</v>
      </c>
    </row>
    <row r="37" spans="2:8" ht="15" x14ac:dyDescent="0.2">
      <c r="B37" s="5" t="s">
        <v>160</v>
      </c>
      <c r="C37" s="7">
        <v>4</v>
      </c>
      <c r="D37" s="7">
        <v>0</v>
      </c>
      <c r="E37" s="10">
        <f t="shared" si="1"/>
        <v>3.5398230088495575E-2</v>
      </c>
      <c r="F37" s="10" t="str">
        <f t="shared" si="2"/>
        <v/>
      </c>
      <c r="G37" s="11">
        <f t="shared" si="3"/>
        <v>-1</v>
      </c>
      <c r="H37" s="13">
        <f t="shared" si="4"/>
        <v>-3.5398230088495575E-2</v>
      </c>
    </row>
    <row r="38" spans="2:8" ht="15" x14ac:dyDescent="0.2">
      <c r="B38" s="5" t="s">
        <v>7</v>
      </c>
      <c r="C38" s="7">
        <v>3</v>
      </c>
      <c r="D38" s="7">
        <v>0</v>
      </c>
      <c r="E38" s="10">
        <f t="shared" si="1"/>
        <v>2.6548672566371681E-2</v>
      </c>
      <c r="F38" s="10" t="str">
        <f t="shared" si="2"/>
        <v/>
      </c>
      <c r="G38" s="11">
        <f t="shared" si="3"/>
        <v>-1</v>
      </c>
      <c r="H38" s="13">
        <f t="shared" si="4"/>
        <v>-2.6548672566371681E-2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1</v>
      </c>
      <c r="E43" s="10" t="str">
        <f t="shared" si="1"/>
        <v/>
      </c>
      <c r="F43" s="10">
        <f t="shared" si="2"/>
        <v>7.1942446043165471E-3</v>
      </c>
      <c r="G43" s="11">
        <f t="shared" si="3"/>
        <v>1</v>
      </c>
      <c r="H43" s="13" t="str">
        <f t="shared" si="4"/>
        <v/>
      </c>
    </row>
    <row r="44" spans="2:8" ht="15" x14ac:dyDescent="0.2">
      <c r="B44" s="5" t="s">
        <v>166</v>
      </c>
      <c r="C44" s="7">
        <v>8</v>
      </c>
      <c r="D44" s="7">
        <v>4</v>
      </c>
      <c r="E44" s="10">
        <f t="shared" si="1"/>
        <v>7.0796460176991149E-2</v>
      </c>
      <c r="F44" s="10">
        <f t="shared" si="2"/>
        <v>2.8776978417266189E-2</v>
      </c>
      <c r="G44" s="11">
        <f t="shared" si="3"/>
        <v>-0.5</v>
      </c>
      <c r="H44" s="13">
        <f t="shared" si="4"/>
        <v>-3.5398230088495575E-2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1</v>
      </c>
      <c r="D46" s="7">
        <v>0</v>
      </c>
      <c r="E46" s="10">
        <f t="shared" si="1"/>
        <v>8.8495575221238937E-3</v>
      </c>
      <c r="F46" s="10" t="str">
        <f t="shared" si="2"/>
        <v/>
      </c>
      <c r="G46" s="11">
        <f t="shared" si="3"/>
        <v>-1</v>
      </c>
      <c r="H46" s="13">
        <f t="shared" si="4"/>
        <v>-8.8495575221238937E-3</v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1</v>
      </c>
      <c r="D48" s="7">
        <v>0</v>
      </c>
      <c r="E48" s="10">
        <f t="shared" si="1"/>
        <v>8.8495575221238937E-3</v>
      </c>
      <c r="F48" s="10" t="str">
        <f t="shared" si="2"/>
        <v/>
      </c>
      <c r="G48" s="11">
        <f t="shared" si="3"/>
        <v>-1</v>
      </c>
      <c r="H48" s="13">
        <f t="shared" si="4"/>
        <v>-8.8495575221238937E-3</v>
      </c>
    </row>
    <row r="49" spans="1:9" ht="15" x14ac:dyDescent="0.2">
      <c r="B49" s="5" t="s">
        <v>9</v>
      </c>
      <c r="C49" s="7">
        <v>20</v>
      </c>
      <c r="D49" s="7">
        <v>26</v>
      </c>
      <c r="E49" s="10">
        <f t="shared" si="1"/>
        <v>0.17699115044247787</v>
      </c>
      <c r="F49" s="10">
        <f t="shared" si="2"/>
        <v>0.18705035971223022</v>
      </c>
      <c r="G49" s="11">
        <f t="shared" si="3"/>
        <v>0.3</v>
      </c>
      <c r="H49" s="13">
        <f t="shared" si="4"/>
        <v>5.3097345132743362E-2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1</v>
      </c>
      <c r="D52" s="7">
        <v>3</v>
      </c>
      <c r="E52" s="10">
        <f t="shared" si="1"/>
        <v>8.8495575221238937E-3</v>
      </c>
      <c r="F52" s="10">
        <f t="shared" si="2"/>
        <v>2.1582733812949641E-2</v>
      </c>
      <c r="G52" s="11">
        <f t="shared" si="3"/>
        <v>2</v>
      </c>
      <c r="H52" s="13">
        <f t="shared" si="4"/>
        <v>1.7699115044247787E-2</v>
      </c>
    </row>
    <row r="53" spans="1:9" ht="15" x14ac:dyDescent="0.2">
      <c r="B53" s="5" t="s">
        <v>421</v>
      </c>
      <c r="C53" s="7">
        <v>8</v>
      </c>
      <c r="D53" s="7">
        <v>10</v>
      </c>
      <c r="E53" s="10">
        <f t="shared" si="1"/>
        <v>7.0796460176991149E-2</v>
      </c>
      <c r="F53" s="10">
        <f t="shared" si="2"/>
        <v>7.1942446043165464E-2</v>
      </c>
      <c r="G53" s="11">
        <f t="shared" si="3"/>
        <v>0.25</v>
      </c>
      <c r="H53" s="13">
        <f t="shared" si="4"/>
        <v>1.7699115044247787E-2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1</v>
      </c>
      <c r="E58" s="10">
        <f t="shared" si="1"/>
        <v>8.8495575221238937E-3</v>
      </c>
      <c r="F58" s="10">
        <f t="shared" si="2"/>
        <v>7.1942446043165471E-3</v>
      </c>
      <c r="G58" s="11">
        <f t="shared" si="3"/>
        <v>0</v>
      </c>
      <c r="H58" s="13">
        <f t="shared" si="4"/>
        <v>0</v>
      </c>
    </row>
    <row r="59" spans="1:9" ht="15" x14ac:dyDescent="0.2">
      <c r="B59" s="5" t="s">
        <v>169</v>
      </c>
      <c r="C59" s="7">
        <v>0</v>
      </c>
      <c r="D59" s="7">
        <v>1</v>
      </c>
      <c r="E59" s="10" t="str">
        <f t="shared" si="1"/>
        <v/>
      </c>
      <c r="F59" s="10">
        <f t="shared" si="2"/>
        <v>7.1942446043165471E-3</v>
      </c>
      <c r="G59" s="11">
        <f t="shared" si="3"/>
        <v>1</v>
      </c>
      <c r="H59" s="13" t="str">
        <f t="shared" si="4"/>
        <v/>
      </c>
    </row>
    <row r="60" spans="1:9" ht="15" x14ac:dyDescent="0.2">
      <c r="B60" s="5" t="s">
        <v>422</v>
      </c>
      <c r="C60" s="7">
        <v>4</v>
      </c>
      <c r="D60" s="7">
        <v>1</v>
      </c>
      <c r="E60" s="10">
        <f t="shared" si="1"/>
        <v>3.5398230088495575E-2</v>
      </c>
      <c r="F60" s="10">
        <f t="shared" si="2"/>
        <v>7.1942446043165471E-3</v>
      </c>
      <c r="G60" s="11">
        <f t="shared" si="3"/>
        <v>-0.75</v>
      </c>
      <c r="H60" s="13">
        <f t="shared" si="4"/>
        <v>-2.6548672566371681E-2</v>
      </c>
    </row>
    <row r="61" spans="1:9" ht="15" x14ac:dyDescent="0.2">
      <c r="B61" s="5" t="s">
        <v>170</v>
      </c>
      <c r="C61" s="7">
        <v>3</v>
      </c>
      <c r="D61" s="7">
        <v>2</v>
      </c>
      <c r="E61" s="10">
        <f t="shared" si="1"/>
        <v>2.6548672566371681E-2</v>
      </c>
      <c r="F61" s="10">
        <f t="shared" si="2"/>
        <v>1.4388489208633094E-2</v>
      </c>
      <c r="G61" s="11">
        <f t="shared" si="3"/>
        <v>-0.33333333333333331</v>
      </c>
      <c r="H61" s="13">
        <f t="shared" si="4"/>
        <v>-8.8495575221238937E-3</v>
      </c>
    </row>
    <row r="62" spans="1:9" ht="15" x14ac:dyDescent="0.2">
      <c r="B62" s="5" t="s">
        <v>171</v>
      </c>
      <c r="C62" s="7">
        <v>3</v>
      </c>
      <c r="D62" s="7">
        <v>0</v>
      </c>
      <c r="E62" s="10">
        <f t="shared" si="1"/>
        <v>2.6548672566371681E-2</v>
      </c>
      <c r="F62" s="10" t="str">
        <f t="shared" si="2"/>
        <v/>
      </c>
      <c r="G62" s="11">
        <f t="shared" si="3"/>
        <v>-1</v>
      </c>
      <c r="H62" s="13">
        <f t="shared" si="4"/>
        <v>-2.6548672566371681E-2</v>
      </c>
    </row>
    <row r="63" spans="1:9" s="32" customFormat="1" ht="15" x14ac:dyDescent="0.2">
      <c r="A63" s="48"/>
      <c r="B63" s="29" t="s">
        <v>585</v>
      </c>
      <c r="C63" s="30">
        <v>5</v>
      </c>
      <c r="D63" s="7">
        <v>16</v>
      </c>
      <c r="E63" s="40">
        <f t="shared" ref="E63:E64" si="11">+IF(C63=0,"",C63/C$18)</f>
        <v>4.4247787610619468E-2</v>
      </c>
      <c r="F63" s="40">
        <f t="shared" ref="F63:F64" si="12">+IF(D63=0,"",D63/D$18)</f>
        <v>0.11510791366906475</v>
      </c>
      <c r="G63" s="11">
        <f t="shared" si="3"/>
        <v>2.2000000000000002</v>
      </c>
      <c r="H63" s="25">
        <f t="shared" ref="H63:H64" si="13">+IF(OR(AND(E63=""),(G63="")),"",E63*G63)</f>
        <v>9.7345132743362844E-2</v>
      </c>
      <c r="I63" s="2"/>
    </row>
    <row r="64" spans="1:9" s="32" customFormat="1" ht="15" x14ac:dyDescent="0.2">
      <c r="A64" s="48"/>
      <c r="B64" s="29" t="s">
        <v>586</v>
      </c>
      <c r="C64" s="30">
        <v>1</v>
      </c>
      <c r="D64" s="7">
        <v>0</v>
      </c>
      <c r="E64" s="40">
        <f t="shared" si="11"/>
        <v>8.8495575221238937E-3</v>
      </c>
      <c r="F64" s="40" t="str">
        <f t="shared" si="12"/>
        <v/>
      </c>
      <c r="G64" s="11">
        <f t="shared" si="3"/>
        <v>-1</v>
      </c>
      <c r="H64" s="25">
        <f t="shared" si="13"/>
        <v>-8.8495575221238937E-3</v>
      </c>
      <c r="I64" s="2"/>
    </row>
    <row r="65" spans="1:9" ht="15" x14ac:dyDescent="0.2">
      <c r="B65" s="5" t="s">
        <v>172</v>
      </c>
      <c r="C65" s="7">
        <v>1</v>
      </c>
      <c r="D65" s="7">
        <v>1</v>
      </c>
      <c r="E65" s="10">
        <f t="shared" si="1"/>
        <v>8.8495575221238937E-3</v>
      </c>
      <c r="F65" s="10">
        <f t="shared" si="2"/>
        <v>7.1942446043165471E-3</v>
      </c>
      <c r="G65" s="11">
        <f t="shared" si="3"/>
        <v>0</v>
      </c>
      <c r="H65" s="13">
        <f t="shared" si="4"/>
        <v>0</v>
      </c>
    </row>
    <row r="66" spans="1:9" ht="15" x14ac:dyDescent="0.2">
      <c r="B66" s="5" t="s">
        <v>15</v>
      </c>
      <c r="C66" s="7">
        <v>3</v>
      </c>
      <c r="D66" s="7">
        <v>7</v>
      </c>
      <c r="E66" s="10">
        <f t="shared" si="1"/>
        <v>2.6548672566371681E-2</v>
      </c>
      <c r="F66" s="10">
        <f t="shared" si="2"/>
        <v>5.0359712230215826E-2</v>
      </c>
      <c r="G66" s="11">
        <f t="shared" si="3"/>
        <v>1.3333333333333333</v>
      </c>
      <c r="H66" s="13">
        <f t="shared" si="4"/>
        <v>3.5398230088495575E-2</v>
      </c>
    </row>
    <row r="67" spans="1:9" ht="15" x14ac:dyDescent="0.2">
      <c r="B67" s="5" t="s">
        <v>173</v>
      </c>
      <c r="C67" s="7">
        <v>2</v>
      </c>
      <c r="D67" s="7">
        <v>1</v>
      </c>
      <c r="E67" s="10">
        <f t="shared" si="1"/>
        <v>1.7699115044247787E-2</v>
      </c>
      <c r="F67" s="10">
        <f t="shared" si="2"/>
        <v>7.1942446043165471E-3</v>
      </c>
      <c r="G67" s="11">
        <f t="shared" si="3"/>
        <v>-0.5</v>
      </c>
      <c r="H67" s="13">
        <f t="shared" si="4"/>
        <v>-8.8495575221238937E-3</v>
      </c>
    </row>
    <row r="68" spans="1:9" ht="15" x14ac:dyDescent="0.2">
      <c r="B68" s="5" t="s">
        <v>174</v>
      </c>
      <c r="C68" s="7">
        <v>0</v>
      </c>
      <c r="D68" s="7">
        <v>1</v>
      </c>
      <c r="E68" s="10" t="str">
        <f t="shared" si="1"/>
        <v/>
      </c>
      <c r="F68" s="10">
        <f t="shared" si="2"/>
        <v>7.1942446043165471E-3</v>
      </c>
      <c r="G68" s="11">
        <f t="shared" si="3"/>
        <v>1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1572</v>
      </c>
      <c r="D74" s="52">
        <f>SUM(D75:D163)</f>
        <v>1307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-0.16857506361323155</v>
      </c>
      <c r="H74" s="54">
        <f>+IF(OR(AND(E74=""),(G74="")),"",E74*G74)</f>
        <v>-0.16857506361323155</v>
      </c>
    </row>
    <row r="75" spans="1:9" s="32" customFormat="1" ht="15" x14ac:dyDescent="0.2">
      <c r="A75" s="39"/>
      <c r="B75" s="29" t="s">
        <v>423</v>
      </c>
      <c r="C75" s="7">
        <v>19</v>
      </c>
      <c r="D75" s="7">
        <v>36</v>
      </c>
      <c r="E75" s="31">
        <f>+IF(C75=0,"",C75/C$74)</f>
        <v>1.2086513994910942E-2</v>
      </c>
      <c r="F75" s="31">
        <f>+IF(D75=0,"",D75/D$74)</f>
        <v>2.754399387911247E-2</v>
      </c>
      <c r="G75" s="11">
        <f t="shared" ref="G75:G138" si="14">+IF(AND(C75=0,D75=0)," ",IF(C75=0,1,IF(D75=0,-1,(D75-C75)/C75)))</f>
        <v>0.89473684210526316</v>
      </c>
      <c r="H75" s="25">
        <f>+IF(OR(AND(E75=""),(G75="")),"",E75*G75)</f>
        <v>1.0814249363867686E-2</v>
      </c>
      <c r="I75" s="2"/>
    </row>
    <row r="76" spans="1:9" s="32" customFormat="1" ht="15" x14ac:dyDescent="0.2">
      <c r="A76" s="39"/>
      <c r="B76" s="29" t="s">
        <v>563</v>
      </c>
      <c r="C76" s="7">
        <v>28</v>
      </c>
      <c r="D76" s="7">
        <v>83</v>
      </c>
      <c r="E76" s="31">
        <f t="shared" ref="E76:E148" si="15">+IF(C76=0,"",C76/C$74)</f>
        <v>1.7811704834605598E-2</v>
      </c>
      <c r="F76" s="31">
        <f t="shared" ref="F76:F148" si="16">+IF(D76=0,"",D76/D$74)</f>
        <v>6.3504208110175972E-2</v>
      </c>
      <c r="G76" s="11">
        <f t="shared" si="14"/>
        <v>1.9642857142857142</v>
      </c>
      <c r="H76" s="25">
        <f t="shared" ref="H76:H148" si="17">+IF(OR(AND(E76=""),(G76="")),"",E76*G76)</f>
        <v>3.4987277353689568E-2</v>
      </c>
      <c r="I76" s="2"/>
    </row>
    <row r="77" spans="1:9" s="32" customFormat="1" ht="15" x14ac:dyDescent="0.2">
      <c r="A77" s="39"/>
      <c r="B77" s="29" t="s">
        <v>516</v>
      </c>
      <c r="C77" s="7">
        <v>7</v>
      </c>
      <c r="D77" s="7">
        <v>1</v>
      </c>
      <c r="E77" s="31">
        <f t="shared" ref="E77" si="18">+IF(C77=0,"",C77/C$74)</f>
        <v>4.4529262086513994E-3</v>
      </c>
      <c r="F77" s="31">
        <f t="shared" ref="F77" si="19">+IF(D77=0,"",D77/D$74)</f>
        <v>7.6511094108645751E-4</v>
      </c>
      <c r="G77" s="11">
        <f t="shared" si="14"/>
        <v>-0.8571428571428571</v>
      </c>
      <c r="H77" s="25">
        <f t="shared" ref="H77" si="20">+IF(OR(AND(E77=""),(G77="")),"",E77*G77)</f>
        <v>-3.8167938931297708E-3</v>
      </c>
      <c r="I77" s="2"/>
    </row>
    <row r="78" spans="1:9" s="32" customFormat="1" ht="15" x14ac:dyDescent="0.2">
      <c r="A78" s="39"/>
      <c r="B78" s="29" t="s">
        <v>564</v>
      </c>
      <c r="C78" s="7">
        <v>53</v>
      </c>
      <c r="D78" s="7">
        <v>60</v>
      </c>
      <c r="E78" s="31">
        <f t="shared" si="15"/>
        <v>3.3715012722646313E-2</v>
      </c>
      <c r="F78" s="31">
        <f t="shared" si="16"/>
        <v>4.5906656465187455E-2</v>
      </c>
      <c r="G78" s="11">
        <f t="shared" si="14"/>
        <v>0.13207547169811321</v>
      </c>
      <c r="H78" s="25">
        <f t="shared" si="17"/>
        <v>4.4529262086514003E-3</v>
      </c>
      <c r="I78" s="2"/>
    </row>
    <row r="79" spans="1:9" s="32" customFormat="1" ht="15" x14ac:dyDescent="0.2">
      <c r="A79" s="39"/>
      <c r="B79" s="29" t="s">
        <v>175</v>
      </c>
      <c r="C79" s="7">
        <v>28</v>
      </c>
      <c r="D79" s="7">
        <v>22</v>
      </c>
      <c r="E79" s="31">
        <f t="shared" si="15"/>
        <v>1.7811704834605598E-2</v>
      </c>
      <c r="F79" s="31">
        <f t="shared" si="16"/>
        <v>1.6832440703902066E-2</v>
      </c>
      <c r="G79" s="11">
        <f t="shared" si="14"/>
        <v>-0.21428571428571427</v>
      </c>
      <c r="H79" s="25">
        <f t="shared" si="17"/>
        <v>-3.8167938931297708E-3</v>
      </c>
      <c r="I79" s="2"/>
    </row>
    <row r="80" spans="1:9" s="32" customFormat="1" ht="15" x14ac:dyDescent="0.2">
      <c r="A80" s="39"/>
      <c r="B80" s="29" t="s">
        <v>16</v>
      </c>
      <c r="C80" s="7">
        <v>2</v>
      </c>
      <c r="D80" s="7">
        <v>8</v>
      </c>
      <c r="E80" s="31">
        <f t="shared" si="15"/>
        <v>1.2722646310432571E-3</v>
      </c>
      <c r="F80" s="31">
        <f t="shared" si="16"/>
        <v>6.1208875286916601E-3</v>
      </c>
      <c r="G80" s="11">
        <f t="shared" si="14"/>
        <v>3</v>
      </c>
      <c r="H80" s="25">
        <f t="shared" si="17"/>
        <v>3.8167938931297713E-3</v>
      </c>
      <c r="I80" s="2"/>
    </row>
    <row r="81" spans="1:9" s="32" customFormat="1" ht="15" x14ac:dyDescent="0.2">
      <c r="A81" s="39"/>
      <c r="B81" s="29" t="s">
        <v>35</v>
      </c>
      <c r="C81" s="7">
        <v>4</v>
      </c>
      <c r="D81" s="7">
        <v>0</v>
      </c>
      <c r="E81" s="31">
        <f t="shared" ref="E81" si="21">+IF(C81=0,"",C81/C$74)</f>
        <v>2.5445292620865142E-3</v>
      </c>
      <c r="F81" s="31" t="str">
        <f t="shared" ref="F81" si="22">+IF(D81=0,"",D81/D$74)</f>
        <v/>
      </c>
      <c r="G81" s="11">
        <f t="shared" si="14"/>
        <v>-1</v>
      </c>
      <c r="H81" s="25">
        <f t="shared" ref="H81" si="23">+IF(OR(AND(E81=""),(G81="")),"",E81*G81)</f>
        <v>-2.5445292620865142E-3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2</v>
      </c>
      <c r="D83" s="7">
        <v>2</v>
      </c>
      <c r="E83" s="31">
        <f t="shared" si="15"/>
        <v>1.2722646310432571E-3</v>
      </c>
      <c r="F83" s="31">
        <f t="shared" si="16"/>
        <v>1.530221882172915E-3</v>
      </c>
      <c r="G83" s="11">
        <f t="shared" si="14"/>
        <v>0</v>
      </c>
      <c r="H83" s="25">
        <f t="shared" si="17"/>
        <v>0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1</v>
      </c>
      <c r="E84" s="31" t="str">
        <f t="shared" si="15"/>
        <v/>
      </c>
      <c r="F84" s="31">
        <f t="shared" si="16"/>
        <v>7.6511094108645751E-4</v>
      </c>
      <c r="G84" s="11">
        <f t="shared" si="14"/>
        <v>1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9</v>
      </c>
      <c r="D86" s="7">
        <v>10</v>
      </c>
      <c r="E86" s="31">
        <f t="shared" si="15"/>
        <v>5.7251908396946565E-3</v>
      </c>
      <c r="F86" s="31">
        <f t="shared" si="16"/>
        <v>7.6511094108645756E-3</v>
      </c>
      <c r="G86" s="11">
        <f t="shared" si="14"/>
        <v>0.1111111111111111</v>
      </c>
      <c r="H86" s="25">
        <f t="shared" si="17"/>
        <v>6.3613231552162844E-4</v>
      </c>
      <c r="I86" s="2"/>
    </row>
    <row r="87" spans="1:9" s="32" customFormat="1" ht="15" x14ac:dyDescent="0.2">
      <c r="A87" s="39"/>
      <c r="B87" s="29" t="s">
        <v>17</v>
      </c>
      <c r="C87" s="7">
        <v>7</v>
      </c>
      <c r="D87" s="7">
        <v>4</v>
      </c>
      <c r="E87" s="31">
        <f t="shared" si="15"/>
        <v>4.4529262086513994E-3</v>
      </c>
      <c r="F87" s="31">
        <f t="shared" si="16"/>
        <v>3.06044376434583E-3</v>
      </c>
      <c r="G87" s="11">
        <f t="shared" si="14"/>
        <v>-0.42857142857142855</v>
      </c>
      <c r="H87" s="25">
        <f t="shared" si="17"/>
        <v>-1.9083969465648854E-3</v>
      </c>
      <c r="I87" s="2"/>
    </row>
    <row r="88" spans="1:9" s="32" customFormat="1" ht="15" x14ac:dyDescent="0.2">
      <c r="A88" s="39"/>
      <c r="B88" s="29" t="s">
        <v>180</v>
      </c>
      <c r="C88" s="7">
        <v>15</v>
      </c>
      <c r="D88" s="7">
        <v>14</v>
      </c>
      <c r="E88" s="31">
        <f t="shared" si="15"/>
        <v>9.5419847328244278E-3</v>
      </c>
      <c r="F88" s="31">
        <f t="shared" si="16"/>
        <v>1.0711553175210406E-2</v>
      </c>
      <c r="G88" s="11">
        <f t="shared" si="14"/>
        <v>-6.6666666666666666E-2</v>
      </c>
      <c r="H88" s="25">
        <f t="shared" si="17"/>
        <v>-6.3613231552162855E-4</v>
      </c>
      <c r="I88" s="2"/>
    </row>
    <row r="89" spans="1:9" s="32" customFormat="1" ht="15" x14ac:dyDescent="0.2">
      <c r="A89" s="39"/>
      <c r="B89" s="29" t="s">
        <v>565</v>
      </c>
      <c r="C89" s="7">
        <v>6</v>
      </c>
      <c r="D89" s="7">
        <v>6</v>
      </c>
      <c r="E89" s="31">
        <f t="shared" ref="E89" si="24">+IF(C89=0,"",C89/C$74)</f>
        <v>3.8167938931297708E-3</v>
      </c>
      <c r="F89" s="31">
        <f t="shared" ref="F89" si="25">+IF(D89=0,"",D89/D$74)</f>
        <v>4.5906656465187455E-3</v>
      </c>
      <c r="G89" s="11">
        <f t="shared" si="14"/>
        <v>0</v>
      </c>
      <c r="H89" s="25">
        <f t="shared" ref="H89" si="26">+IF(OR(AND(E89=""),(G89="")),"",E89*G89)</f>
        <v>0</v>
      </c>
      <c r="I89" s="2"/>
    </row>
    <row r="90" spans="1:9" s="32" customFormat="1" ht="15" x14ac:dyDescent="0.2">
      <c r="A90" s="39"/>
      <c r="B90" s="29" t="s">
        <v>181</v>
      </c>
      <c r="C90" s="7">
        <v>61</v>
      </c>
      <c r="D90" s="7">
        <v>27</v>
      </c>
      <c r="E90" s="31">
        <f t="shared" si="15"/>
        <v>3.8804071246819338E-2</v>
      </c>
      <c r="F90" s="31">
        <f t="shared" si="16"/>
        <v>2.0657995409334353E-2</v>
      </c>
      <c r="G90" s="11">
        <f t="shared" si="14"/>
        <v>-0.55737704918032782</v>
      </c>
      <c r="H90" s="25">
        <f t="shared" si="17"/>
        <v>-2.1628498727735368E-2</v>
      </c>
      <c r="I90" s="2"/>
    </row>
    <row r="91" spans="1:9" s="32" customFormat="1" ht="15" x14ac:dyDescent="0.2">
      <c r="A91" s="39"/>
      <c r="B91" s="29" t="s">
        <v>182</v>
      </c>
      <c r="C91" s="7">
        <v>9</v>
      </c>
      <c r="D91" s="7">
        <v>7</v>
      </c>
      <c r="E91" s="31">
        <f t="shared" si="15"/>
        <v>5.7251908396946565E-3</v>
      </c>
      <c r="F91" s="31">
        <f t="shared" si="16"/>
        <v>5.3557765876052028E-3</v>
      </c>
      <c r="G91" s="11">
        <f t="shared" si="14"/>
        <v>-0.22222222222222221</v>
      </c>
      <c r="H91" s="25">
        <f t="shared" si="17"/>
        <v>-1.2722646310432569E-3</v>
      </c>
      <c r="I91" s="2"/>
    </row>
    <row r="92" spans="1:9" s="32" customFormat="1" ht="15" x14ac:dyDescent="0.2">
      <c r="A92" s="39"/>
      <c r="B92" s="29" t="s">
        <v>21</v>
      </c>
      <c r="C92" s="7">
        <v>5</v>
      </c>
      <c r="D92" s="7">
        <v>13</v>
      </c>
      <c r="E92" s="31">
        <f t="shared" si="15"/>
        <v>3.1806615776081423E-3</v>
      </c>
      <c r="F92" s="31">
        <f t="shared" si="16"/>
        <v>9.9464422341239474E-3</v>
      </c>
      <c r="G92" s="11">
        <f t="shared" si="14"/>
        <v>1.6</v>
      </c>
      <c r="H92" s="25">
        <f t="shared" si="17"/>
        <v>5.0890585241730284E-3</v>
      </c>
      <c r="I92" s="2"/>
    </row>
    <row r="93" spans="1:9" s="32" customFormat="1" ht="15" x14ac:dyDescent="0.2">
      <c r="A93" s="39"/>
      <c r="B93" s="29" t="s">
        <v>425</v>
      </c>
      <c r="C93" s="7">
        <v>3</v>
      </c>
      <c r="D93" s="7">
        <v>4</v>
      </c>
      <c r="E93" s="31">
        <f t="shared" si="15"/>
        <v>1.9083969465648854E-3</v>
      </c>
      <c r="F93" s="31">
        <f t="shared" si="16"/>
        <v>3.06044376434583E-3</v>
      </c>
      <c r="G93" s="11">
        <f t="shared" si="14"/>
        <v>0.33333333333333331</v>
      </c>
      <c r="H93" s="25">
        <f t="shared" si="17"/>
        <v>6.3613231552162844E-4</v>
      </c>
      <c r="I93" s="2"/>
    </row>
    <row r="94" spans="1:9" s="32" customFormat="1" ht="15" x14ac:dyDescent="0.2">
      <c r="A94" s="39"/>
      <c r="B94" s="29" t="s">
        <v>183</v>
      </c>
      <c r="C94" s="7">
        <v>1</v>
      </c>
      <c r="D94" s="7">
        <v>1</v>
      </c>
      <c r="E94" s="31">
        <f t="shared" si="15"/>
        <v>6.3613231552162855E-4</v>
      </c>
      <c r="F94" s="31">
        <f t="shared" si="16"/>
        <v>7.6511094108645751E-4</v>
      </c>
      <c r="G94" s="11">
        <f t="shared" si="14"/>
        <v>0</v>
      </c>
      <c r="H94" s="25">
        <f t="shared" si="17"/>
        <v>0</v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1</v>
      </c>
      <c r="E95" s="31">
        <f t="shared" ref="E95:E96" si="27">+IF(C95=0,"",C95/C$74)</f>
        <v>1.2722646310432571E-3</v>
      </c>
      <c r="F95" s="31">
        <f t="shared" ref="F95:F96" si="28">+IF(D95=0,"",D95/D$74)</f>
        <v>7.6511094108645751E-4</v>
      </c>
      <c r="G95" s="11">
        <f t="shared" si="14"/>
        <v>-0.5</v>
      </c>
      <c r="H95" s="25">
        <f t="shared" ref="H95:H96" si="29">+IF(OR(AND(E95=""),(G95="")),"",E95*G95)</f>
        <v>-6.3613231552162855E-4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15</v>
      </c>
      <c r="D98" s="7">
        <v>11</v>
      </c>
      <c r="E98" s="31">
        <f t="shared" si="15"/>
        <v>9.5419847328244278E-3</v>
      </c>
      <c r="F98" s="31">
        <f t="shared" si="16"/>
        <v>8.4162203519510329E-3</v>
      </c>
      <c r="G98" s="11">
        <f t="shared" si="14"/>
        <v>-0.26666666666666666</v>
      </c>
      <c r="H98" s="25">
        <f t="shared" si="17"/>
        <v>-2.5445292620865142E-3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3</v>
      </c>
      <c r="E100" s="31" t="str">
        <f t="shared" si="15"/>
        <v/>
      </c>
      <c r="F100" s="31">
        <f t="shared" si="16"/>
        <v>2.2953328232593728E-3</v>
      </c>
      <c r="G100" s="11">
        <f t="shared" si="14"/>
        <v>1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9</v>
      </c>
      <c r="D101" s="7">
        <v>2</v>
      </c>
      <c r="E101" s="31">
        <f t="shared" si="15"/>
        <v>5.7251908396946565E-3</v>
      </c>
      <c r="F101" s="31">
        <f t="shared" si="16"/>
        <v>1.530221882172915E-3</v>
      </c>
      <c r="G101" s="11">
        <f t="shared" si="14"/>
        <v>-0.77777777777777779</v>
      </c>
      <c r="H101" s="25">
        <f t="shared" si="17"/>
        <v>-4.4529262086513994E-3</v>
      </c>
      <c r="I101" s="2"/>
    </row>
    <row r="102" spans="1:9" s="32" customFormat="1" ht="15" x14ac:dyDescent="0.2">
      <c r="A102" s="39"/>
      <c r="B102" s="29" t="s">
        <v>601</v>
      </c>
      <c r="C102" s="7">
        <v>12</v>
      </c>
      <c r="D102" s="7">
        <v>8</v>
      </c>
      <c r="E102" s="31">
        <f t="shared" si="15"/>
        <v>7.6335877862595417E-3</v>
      </c>
      <c r="F102" s="31">
        <f t="shared" si="16"/>
        <v>6.1208875286916601E-3</v>
      </c>
      <c r="G102" s="11">
        <f t="shared" si="14"/>
        <v>-0.33333333333333331</v>
      </c>
      <c r="H102" s="25">
        <f t="shared" si="17"/>
        <v>-2.5445292620865138E-3</v>
      </c>
      <c r="I102" s="2"/>
    </row>
    <row r="103" spans="1:9" s="32" customFormat="1" ht="15" x14ac:dyDescent="0.2">
      <c r="A103" s="39"/>
      <c r="B103" s="29" t="s">
        <v>426</v>
      </c>
      <c r="C103" s="7">
        <v>9</v>
      </c>
      <c r="D103" s="7">
        <v>19</v>
      </c>
      <c r="E103" s="31">
        <f t="shared" si="15"/>
        <v>5.7251908396946565E-3</v>
      </c>
      <c r="F103" s="31">
        <f t="shared" si="16"/>
        <v>1.4537107880642693E-2</v>
      </c>
      <c r="G103" s="11">
        <f t="shared" si="14"/>
        <v>1.1111111111111112</v>
      </c>
      <c r="H103" s="25">
        <f t="shared" si="17"/>
        <v>6.3613231552162855E-3</v>
      </c>
      <c r="I103" s="2"/>
    </row>
    <row r="104" spans="1:9" s="32" customFormat="1" ht="15" x14ac:dyDescent="0.2">
      <c r="A104" s="39"/>
      <c r="B104" s="29" t="s">
        <v>18</v>
      </c>
      <c r="C104" s="7">
        <v>5</v>
      </c>
      <c r="D104" s="7">
        <v>7</v>
      </c>
      <c r="E104" s="31">
        <f t="shared" si="15"/>
        <v>3.1806615776081423E-3</v>
      </c>
      <c r="F104" s="31">
        <f t="shared" si="16"/>
        <v>5.3557765876052028E-3</v>
      </c>
      <c r="G104" s="11">
        <f t="shared" si="14"/>
        <v>0.4</v>
      </c>
      <c r="H104" s="25">
        <f t="shared" si="17"/>
        <v>1.2722646310432571E-3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1</v>
      </c>
      <c r="E106" s="31" t="str">
        <f t="shared" si="15"/>
        <v/>
      </c>
      <c r="F106" s="31">
        <f t="shared" si="16"/>
        <v>7.6511094108645751E-4</v>
      </c>
      <c r="G106" s="11">
        <f t="shared" si="14"/>
        <v>1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0</v>
      </c>
      <c r="E107" s="31">
        <f t="shared" ref="E107" si="33">+IF(C107=0,"",C107/C$74)</f>
        <v>6.3613231552162855E-4</v>
      </c>
      <c r="F107" s="31" t="str">
        <f t="shared" ref="F107" si="34">+IF(D107=0,"",D107/D$74)</f>
        <v/>
      </c>
      <c r="G107" s="11">
        <f t="shared" si="14"/>
        <v>-1</v>
      </c>
      <c r="H107" s="25">
        <f t="shared" ref="H107" si="35">+IF(OR(AND(E107=""),(G107="")),"",E107*G107)</f>
        <v>-6.3613231552162855E-4</v>
      </c>
      <c r="I107" s="2"/>
    </row>
    <row r="108" spans="1:9" s="32" customFormat="1" ht="15" x14ac:dyDescent="0.2">
      <c r="A108" s="39"/>
      <c r="B108" s="29" t="s">
        <v>187</v>
      </c>
      <c r="C108" s="7">
        <v>1</v>
      </c>
      <c r="D108" s="7">
        <v>301</v>
      </c>
      <c r="E108" s="31">
        <f t="shared" si="15"/>
        <v>6.3613231552162855E-4</v>
      </c>
      <c r="F108" s="31">
        <f t="shared" si="16"/>
        <v>0.23029839326702373</v>
      </c>
      <c r="G108" s="11">
        <f t="shared" si="14"/>
        <v>300</v>
      </c>
      <c r="H108" s="25">
        <f t="shared" si="17"/>
        <v>0.19083969465648856</v>
      </c>
      <c r="I108" s="2"/>
    </row>
    <row r="109" spans="1:9" s="32" customFormat="1" ht="15" x14ac:dyDescent="0.2">
      <c r="A109" s="39"/>
      <c r="B109" s="29" t="s">
        <v>188</v>
      </c>
      <c r="C109" s="7">
        <v>4</v>
      </c>
      <c r="D109" s="7">
        <v>13</v>
      </c>
      <c r="E109" s="31">
        <f t="shared" si="15"/>
        <v>2.5445292620865142E-3</v>
      </c>
      <c r="F109" s="31">
        <f t="shared" si="16"/>
        <v>9.9464422341239474E-3</v>
      </c>
      <c r="G109" s="11">
        <f t="shared" si="14"/>
        <v>2.25</v>
      </c>
      <c r="H109" s="25">
        <f t="shared" si="17"/>
        <v>5.7251908396946573E-3</v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7</v>
      </c>
      <c r="E110" s="31">
        <f t="shared" si="15"/>
        <v>1.2722646310432571E-3</v>
      </c>
      <c r="F110" s="31">
        <f t="shared" si="16"/>
        <v>5.3557765876052028E-3</v>
      </c>
      <c r="G110" s="11">
        <f t="shared" si="14"/>
        <v>2.5</v>
      </c>
      <c r="H110" s="25">
        <f t="shared" si="17"/>
        <v>3.1806615776081427E-3</v>
      </c>
      <c r="I110" s="2"/>
    </row>
    <row r="111" spans="1:9" s="32" customFormat="1" ht="15" x14ac:dyDescent="0.2">
      <c r="A111" s="39"/>
      <c r="B111" s="29" t="s">
        <v>603</v>
      </c>
      <c r="C111" s="7">
        <v>22</v>
      </c>
      <c r="D111" s="7">
        <v>23</v>
      </c>
      <c r="E111" s="31">
        <f t="shared" si="15"/>
        <v>1.3994910941475827E-2</v>
      </c>
      <c r="F111" s="31">
        <f t="shared" si="16"/>
        <v>1.7597551644988524E-2</v>
      </c>
      <c r="G111" s="11">
        <f t="shared" si="14"/>
        <v>4.5454545454545456E-2</v>
      </c>
      <c r="H111" s="25">
        <f t="shared" si="17"/>
        <v>6.3613231552162855E-4</v>
      </c>
      <c r="I111" s="2"/>
    </row>
    <row r="112" spans="1:9" s="32" customFormat="1" ht="15" x14ac:dyDescent="0.2">
      <c r="A112" s="39"/>
      <c r="B112" s="29" t="s">
        <v>189</v>
      </c>
      <c r="C112" s="7">
        <v>3</v>
      </c>
      <c r="D112" s="7">
        <v>9</v>
      </c>
      <c r="E112" s="31">
        <f t="shared" si="15"/>
        <v>1.9083969465648854E-3</v>
      </c>
      <c r="F112" s="31">
        <f t="shared" si="16"/>
        <v>6.8859984697781174E-3</v>
      </c>
      <c r="G112" s="11">
        <f t="shared" si="14"/>
        <v>2</v>
      </c>
      <c r="H112" s="25">
        <f t="shared" si="17"/>
        <v>3.8167938931297708E-3</v>
      </c>
      <c r="I112" s="2"/>
    </row>
    <row r="113" spans="1:9" s="32" customFormat="1" ht="15" x14ac:dyDescent="0.2">
      <c r="A113" s="39"/>
      <c r="B113" s="29" t="s">
        <v>190</v>
      </c>
      <c r="C113" s="7">
        <v>58</v>
      </c>
      <c r="D113" s="7">
        <v>30</v>
      </c>
      <c r="E113" s="31">
        <f t="shared" si="15"/>
        <v>3.689567430025445E-2</v>
      </c>
      <c r="F113" s="31">
        <f t="shared" si="16"/>
        <v>2.2953328232593728E-2</v>
      </c>
      <c r="G113" s="11">
        <f t="shared" si="14"/>
        <v>-0.48275862068965519</v>
      </c>
      <c r="H113" s="25">
        <f t="shared" si="17"/>
        <v>-1.7811704834605598E-2</v>
      </c>
      <c r="I113" s="2"/>
    </row>
    <row r="114" spans="1:9" s="32" customFormat="1" ht="15" x14ac:dyDescent="0.2">
      <c r="A114" s="39"/>
      <c r="B114" s="29" t="s">
        <v>191</v>
      </c>
      <c r="C114" s="7">
        <v>8</v>
      </c>
      <c r="D114" s="7">
        <v>6</v>
      </c>
      <c r="E114" s="31">
        <f t="shared" si="15"/>
        <v>5.0890585241730284E-3</v>
      </c>
      <c r="F114" s="31">
        <f t="shared" si="16"/>
        <v>4.5906656465187455E-3</v>
      </c>
      <c r="G114" s="11">
        <f t="shared" si="14"/>
        <v>-0.25</v>
      </c>
      <c r="H114" s="25">
        <f t="shared" si="17"/>
        <v>-1.2722646310432571E-3</v>
      </c>
      <c r="I114" s="2"/>
    </row>
    <row r="115" spans="1:9" s="32" customFormat="1" ht="15" x14ac:dyDescent="0.2">
      <c r="A115" s="39"/>
      <c r="B115" s="29" t="s">
        <v>27</v>
      </c>
      <c r="C115" s="7">
        <v>4</v>
      </c>
      <c r="D115" s="7">
        <v>26</v>
      </c>
      <c r="E115" s="31">
        <f t="shared" si="15"/>
        <v>2.5445292620865142E-3</v>
      </c>
      <c r="F115" s="31">
        <f t="shared" si="16"/>
        <v>1.9892884468247895E-2</v>
      </c>
      <c r="G115" s="11">
        <f t="shared" si="14"/>
        <v>5.5</v>
      </c>
      <c r="H115" s="25">
        <f t="shared" si="17"/>
        <v>1.3994910941475827E-2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4</v>
      </c>
      <c r="E116" s="31" t="str">
        <f t="shared" si="15"/>
        <v/>
      </c>
      <c r="F116" s="31">
        <f t="shared" si="16"/>
        <v>3.06044376434583E-3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12</v>
      </c>
      <c r="D118" s="7">
        <v>34</v>
      </c>
      <c r="E118" s="31">
        <f t="shared" si="15"/>
        <v>7.6335877862595417E-3</v>
      </c>
      <c r="F118" s="31">
        <f t="shared" si="16"/>
        <v>2.6013771996939557E-2</v>
      </c>
      <c r="G118" s="11">
        <f t="shared" si="14"/>
        <v>1.8333333333333333</v>
      </c>
      <c r="H118" s="25">
        <f t="shared" si="17"/>
        <v>1.3994910941475825E-2</v>
      </c>
      <c r="I118" s="2"/>
    </row>
    <row r="119" spans="1:9" s="32" customFormat="1" ht="15" x14ac:dyDescent="0.2">
      <c r="A119" s="39"/>
      <c r="B119" s="29" t="s">
        <v>24</v>
      </c>
      <c r="C119" s="7">
        <v>11</v>
      </c>
      <c r="D119" s="7">
        <v>15</v>
      </c>
      <c r="E119" s="31">
        <f t="shared" si="15"/>
        <v>6.9974554707379136E-3</v>
      </c>
      <c r="F119" s="31">
        <f t="shared" si="16"/>
        <v>1.1476664116296864E-2</v>
      </c>
      <c r="G119" s="11">
        <f t="shared" si="14"/>
        <v>0.36363636363636365</v>
      </c>
      <c r="H119" s="25">
        <f t="shared" si="17"/>
        <v>2.5445292620865142E-3</v>
      </c>
      <c r="I119" s="2"/>
    </row>
    <row r="120" spans="1:9" s="32" customFormat="1" ht="15" x14ac:dyDescent="0.2">
      <c r="A120" s="39"/>
      <c r="B120" s="29" t="s">
        <v>194</v>
      </c>
      <c r="C120" s="7">
        <v>2</v>
      </c>
      <c r="D120" s="7">
        <v>31</v>
      </c>
      <c r="E120" s="31">
        <f t="shared" si="15"/>
        <v>1.2722646310432571E-3</v>
      </c>
      <c r="F120" s="31">
        <f t="shared" si="16"/>
        <v>2.3718439173680182E-2</v>
      </c>
      <c r="G120" s="11">
        <f t="shared" si="14"/>
        <v>14.5</v>
      </c>
      <c r="H120" s="25">
        <f t="shared" si="17"/>
        <v>1.8447837150127228E-2</v>
      </c>
      <c r="I120" s="2"/>
    </row>
    <row r="121" spans="1:9" s="32" customFormat="1" ht="15" x14ac:dyDescent="0.2">
      <c r="A121" s="39"/>
      <c r="B121" s="29" t="s">
        <v>25</v>
      </c>
      <c r="C121" s="7">
        <v>13</v>
      </c>
      <c r="D121" s="7">
        <v>26</v>
      </c>
      <c r="E121" s="31">
        <f t="shared" si="15"/>
        <v>8.2697201017811698E-3</v>
      </c>
      <c r="F121" s="31">
        <f t="shared" si="16"/>
        <v>1.9892884468247895E-2</v>
      </c>
      <c r="G121" s="11">
        <f t="shared" si="14"/>
        <v>1</v>
      </c>
      <c r="H121" s="25">
        <f t="shared" si="17"/>
        <v>8.2697201017811698E-3</v>
      </c>
      <c r="I121" s="2"/>
    </row>
    <row r="122" spans="1:9" s="32" customFormat="1" ht="15" x14ac:dyDescent="0.2">
      <c r="A122" s="39"/>
      <c r="B122" s="29" t="s">
        <v>23</v>
      </c>
      <c r="C122" s="7">
        <v>26</v>
      </c>
      <c r="D122" s="7">
        <v>23</v>
      </c>
      <c r="E122" s="31">
        <f t="shared" si="15"/>
        <v>1.653944020356234E-2</v>
      </c>
      <c r="F122" s="31">
        <f t="shared" si="16"/>
        <v>1.7597551644988524E-2</v>
      </c>
      <c r="G122" s="11">
        <f t="shared" si="14"/>
        <v>-0.11538461538461539</v>
      </c>
      <c r="H122" s="25">
        <f t="shared" si="17"/>
        <v>-1.9083969465648854E-3</v>
      </c>
      <c r="I122" s="2"/>
    </row>
    <row r="123" spans="1:9" s="32" customFormat="1" ht="15" x14ac:dyDescent="0.2">
      <c r="A123" s="39"/>
      <c r="B123" s="29" t="s">
        <v>26</v>
      </c>
      <c r="C123" s="7">
        <v>12</v>
      </c>
      <c r="D123" s="7">
        <v>29</v>
      </c>
      <c r="E123" s="31">
        <f t="shared" si="15"/>
        <v>7.6335877862595417E-3</v>
      </c>
      <c r="F123" s="31">
        <f t="shared" si="16"/>
        <v>2.2188217291507269E-2</v>
      </c>
      <c r="G123" s="11">
        <f t="shared" si="14"/>
        <v>1.4166666666666667</v>
      </c>
      <c r="H123" s="25">
        <f t="shared" si="17"/>
        <v>1.0814249363867684E-2</v>
      </c>
      <c r="I123" s="2"/>
    </row>
    <row r="124" spans="1:9" s="32" customFormat="1" ht="15" x14ac:dyDescent="0.2">
      <c r="A124" s="39"/>
      <c r="B124" s="29" t="s">
        <v>195</v>
      </c>
      <c r="C124" s="7">
        <v>14</v>
      </c>
      <c r="D124" s="7">
        <v>57</v>
      </c>
      <c r="E124" s="31">
        <f t="shared" si="15"/>
        <v>8.9058524173027988E-3</v>
      </c>
      <c r="F124" s="31">
        <f t="shared" si="16"/>
        <v>4.3611323641928081E-2</v>
      </c>
      <c r="G124" s="11">
        <f t="shared" si="14"/>
        <v>3.0714285714285716</v>
      </c>
      <c r="H124" s="25">
        <f t="shared" si="17"/>
        <v>2.7353689567430027E-2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19</v>
      </c>
      <c r="D126" s="7">
        <v>10</v>
      </c>
      <c r="E126" s="31">
        <f t="shared" si="15"/>
        <v>1.2086513994910942E-2</v>
      </c>
      <c r="F126" s="31">
        <f t="shared" si="16"/>
        <v>7.6511094108645756E-3</v>
      </c>
      <c r="G126" s="11">
        <f t="shared" si="14"/>
        <v>-0.47368421052631576</v>
      </c>
      <c r="H126" s="25">
        <f t="shared" si="17"/>
        <v>-5.7251908396946565E-3</v>
      </c>
      <c r="I126" s="2"/>
    </row>
    <row r="127" spans="1:9" s="32" customFormat="1" ht="15" x14ac:dyDescent="0.2">
      <c r="A127" s="39"/>
      <c r="B127" s="29" t="s">
        <v>196</v>
      </c>
      <c r="C127" s="7">
        <v>24</v>
      </c>
      <c r="D127" s="7">
        <v>7</v>
      </c>
      <c r="E127" s="31">
        <f t="shared" si="15"/>
        <v>1.5267175572519083E-2</v>
      </c>
      <c r="F127" s="31">
        <f t="shared" si="16"/>
        <v>5.3557765876052028E-3</v>
      </c>
      <c r="G127" s="11">
        <f t="shared" si="14"/>
        <v>-0.70833333333333337</v>
      </c>
      <c r="H127" s="25">
        <f t="shared" si="17"/>
        <v>-1.0814249363867684E-2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3</v>
      </c>
      <c r="E128" s="31" t="str">
        <f t="shared" si="15"/>
        <v/>
      </c>
      <c r="F128" s="31">
        <f t="shared" si="16"/>
        <v>2.2953328232593728E-3</v>
      </c>
      <c r="G128" s="11">
        <f t="shared" si="14"/>
        <v>1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937</v>
      </c>
      <c r="D129" s="7">
        <v>197</v>
      </c>
      <c r="E129" s="31">
        <f t="shared" si="15"/>
        <v>0.59605597964376589</v>
      </c>
      <c r="F129" s="31">
        <f t="shared" si="16"/>
        <v>0.15072685539403213</v>
      </c>
      <c r="G129" s="11">
        <f t="shared" si="14"/>
        <v>-0.78975453575240129</v>
      </c>
      <c r="H129" s="25">
        <f t="shared" si="17"/>
        <v>-0.47073791348600508</v>
      </c>
      <c r="I129" s="2"/>
    </row>
    <row r="130" spans="1:9" s="32" customFormat="1" ht="15" x14ac:dyDescent="0.2">
      <c r="A130" s="39"/>
      <c r="B130" s="29" t="s">
        <v>197</v>
      </c>
      <c r="C130" s="7">
        <v>31</v>
      </c>
      <c r="D130" s="7">
        <v>16</v>
      </c>
      <c r="E130" s="31">
        <f t="shared" si="15"/>
        <v>1.9720101781170483E-2</v>
      </c>
      <c r="F130" s="31">
        <f t="shared" si="16"/>
        <v>1.224177505738332E-2</v>
      </c>
      <c r="G130" s="11">
        <f t="shared" si="14"/>
        <v>-0.4838709677419355</v>
      </c>
      <c r="H130" s="25">
        <f t="shared" si="17"/>
        <v>-9.5419847328244278E-3</v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9</v>
      </c>
      <c r="E131" s="31" t="str">
        <f t="shared" si="15"/>
        <v/>
      </c>
      <c r="F131" s="31">
        <f t="shared" si="16"/>
        <v>6.8859984697781174E-3</v>
      </c>
      <c r="G131" s="11">
        <f t="shared" si="14"/>
        <v>1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4</v>
      </c>
      <c r="D132" s="7">
        <v>0</v>
      </c>
      <c r="E132" s="31">
        <f t="shared" si="15"/>
        <v>2.5445292620865142E-3</v>
      </c>
      <c r="F132" s="31" t="str">
        <f t="shared" si="16"/>
        <v/>
      </c>
      <c r="G132" s="11">
        <f t="shared" si="14"/>
        <v>-1</v>
      </c>
      <c r="H132" s="25">
        <f t="shared" si="17"/>
        <v>-2.5445292620865142E-3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7</v>
      </c>
      <c r="E133" s="31" t="str">
        <f t="shared" si="15"/>
        <v/>
      </c>
      <c r="F133" s="31">
        <f t="shared" si="16"/>
        <v>5.3557765876052028E-3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3</v>
      </c>
      <c r="E134" s="31" t="str">
        <f t="shared" ref="E134" si="36">+IF(C134=0,"",C134/C$74)</f>
        <v/>
      </c>
      <c r="F134" s="31">
        <f t="shared" ref="F134" si="37">+IF(D134=0,"",D134/D$74)</f>
        <v>2.2953328232593728E-3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10</v>
      </c>
      <c r="D135" s="7">
        <v>24</v>
      </c>
      <c r="E135" s="31">
        <f t="shared" si="15"/>
        <v>6.3613231552162846E-3</v>
      </c>
      <c r="F135" s="31">
        <f t="shared" si="16"/>
        <v>1.8362662586074982E-2</v>
      </c>
      <c r="G135" s="11">
        <f t="shared" si="14"/>
        <v>1.4</v>
      </c>
      <c r="H135" s="25">
        <f t="shared" si="17"/>
        <v>8.905852417302797E-3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8</v>
      </c>
      <c r="D137" s="7">
        <v>11</v>
      </c>
      <c r="E137" s="31">
        <f t="shared" si="15"/>
        <v>5.0890585241730284E-3</v>
      </c>
      <c r="F137" s="31">
        <f t="shared" si="16"/>
        <v>8.4162203519510329E-3</v>
      </c>
      <c r="G137" s="11">
        <f t="shared" si="14"/>
        <v>0.375</v>
      </c>
      <c r="H137" s="25">
        <f t="shared" si="17"/>
        <v>1.9083969465648856E-3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3</v>
      </c>
      <c r="D140" s="7">
        <v>1</v>
      </c>
      <c r="E140" s="31">
        <f t="shared" si="15"/>
        <v>1.9083969465648854E-3</v>
      </c>
      <c r="F140" s="31">
        <f t="shared" si="16"/>
        <v>7.6511094108645751E-4</v>
      </c>
      <c r="G140" s="11">
        <f t="shared" si="39"/>
        <v>-0.66666666666666663</v>
      </c>
      <c r="H140" s="25">
        <f t="shared" si="17"/>
        <v>-1.2722646310432569E-3</v>
      </c>
      <c r="I140" s="2"/>
    </row>
    <row r="141" spans="1:9" s="32" customFormat="1" ht="15" x14ac:dyDescent="0.2">
      <c r="A141" s="39"/>
      <c r="B141" s="29" t="s">
        <v>430</v>
      </c>
      <c r="C141" s="7">
        <v>2</v>
      </c>
      <c r="D141" s="7">
        <v>8</v>
      </c>
      <c r="E141" s="31">
        <f t="shared" si="15"/>
        <v>1.2722646310432571E-3</v>
      </c>
      <c r="F141" s="31">
        <f t="shared" si="16"/>
        <v>6.1208875286916601E-3</v>
      </c>
      <c r="G141" s="11">
        <f t="shared" si="39"/>
        <v>3</v>
      </c>
      <c r="H141" s="25">
        <f t="shared" si="17"/>
        <v>3.8167938931297713E-3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2</v>
      </c>
      <c r="E149" s="31" t="str">
        <f t="shared" ref="E149:E158" si="46">+IF(C149=0,"",C149/C$74)</f>
        <v/>
      </c>
      <c r="F149" s="31">
        <f t="shared" ref="F149:F158" si="47">+IF(D149=0,"",D149/D$74)</f>
        <v>1.530221882172915E-3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5</v>
      </c>
      <c r="D150" s="7">
        <v>3</v>
      </c>
      <c r="E150" s="31">
        <f t="shared" si="46"/>
        <v>3.1806615776081423E-3</v>
      </c>
      <c r="F150" s="31">
        <f t="shared" si="47"/>
        <v>2.2953328232593728E-3</v>
      </c>
      <c r="G150" s="11">
        <f t="shared" si="39"/>
        <v>-0.4</v>
      </c>
      <c r="H150" s="25">
        <f t="shared" si="48"/>
        <v>-1.2722646310432571E-3</v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0</v>
      </c>
      <c r="E151" s="31">
        <f t="shared" si="46"/>
        <v>6.3613231552162855E-4</v>
      </c>
      <c r="F151" s="31" t="str">
        <f t="shared" si="47"/>
        <v/>
      </c>
      <c r="G151" s="11">
        <f t="shared" si="39"/>
        <v>-1</v>
      </c>
      <c r="H151" s="25">
        <f t="shared" si="48"/>
        <v>-6.3613231552162855E-4</v>
      </c>
      <c r="I151" s="2"/>
    </row>
    <row r="152" spans="1:9" s="32" customFormat="1" ht="15" x14ac:dyDescent="0.2">
      <c r="A152" s="39"/>
      <c r="B152" s="29" t="s">
        <v>206</v>
      </c>
      <c r="C152" s="7">
        <v>4</v>
      </c>
      <c r="D152" s="7">
        <v>2</v>
      </c>
      <c r="E152" s="31">
        <f t="shared" si="46"/>
        <v>2.5445292620865142E-3</v>
      </c>
      <c r="F152" s="31">
        <f t="shared" si="47"/>
        <v>1.530221882172915E-3</v>
      </c>
      <c r="G152" s="11">
        <f t="shared" si="39"/>
        <v>-0.5</v>
      </c>
      <c r="H152" s="25">
        <f t="shared" si="48"/>
        <v>-1.2722646310432571E-3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</v>
      </c>
      <c r="D154" s="7">
        <v>0</v>
      </c>
      <c r="E154" s="31">
        <f t="shared" si="46"/>
        <v>6.3613231552162855E-4</v>
      </c>
      <c r="F154" s="31" t="str">
        <f t="shared" si="47"/>
        <v/>
      </c>
      <c r="G154" s="11">
        <f t="shared" si="39"/>
        <v>-1</v>
      </c>
      <c r="H154" s="25">
        <f t="shared" si="48"/>
        <v>-6.3613231552162855E-4</v>
      </c>
      <c r="I154" s="2"/>
    </row>
    <row r="155" spans="1:9" s="32" customFormat="1" ht="15" x14ac:dyDescent="0.2">
      <c r="A155" s="39"/>
      <c r="B155" s="29" t="s">
        <v>604</v>
      </c>
      <c r="C155" s="7">
        <v>2</v>
      </c>
      <c r="D155" s="7">
        <v>0</v>
      </c>
      <c r="E155" s="31">
        <f t="shared" si="46"/>
        <v>1.2722646310432571E-3</v>
      </c>
      <c r="F155" s="31" t="str">
        <f t="shared" si="47"/>
        <v/>
      </c>
      <c r="G155" s="11">
        <f t="shared" si="39"/>
        <v>-1</v>
      </c>
      <c r="H155" s="25">
        <f t="shared" si="48"/>
        <v>-1.2722646310432571E-3</v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16</v>
      </c>
      <c r="D160" s="7">
        <v>18</v>
      </c>
      <c r="E160" s="31">
        <f t="shared" ref="E160:E163" si="57">+IF(C160=0,"",C160/C$74)</f>
        <v>1.0178117048346057E-2</v>
      </c>
      <c r="F160" s="31">
        <f t="shared" ref="F160:F163" si="58">+IF(D160=0,"",D160/D$74)</f>
        <v>1.3771996939556235E-2</v>
      </c>
      <c r="G160" s="11">
        <f t="shared" si="39"/>
        <v>0.125</v>
      </c>
      <c r="H160" s="25">
        <f t="shared" ref="H160:H163" si="59">+IF(OR(AND(E160=""),(G160="")),"",E160*G160)</f>
        <v>1.2722646310432571E-3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6.3613231552162855E-4</v>
      </c>
      <c r="F161" s="31" t="str">
        <f t="shared" si="58"/>
        <v/>
      </c>
      <c r="G161" s="11">
        <f t="shared" si="39"/>
        <v>-1</v>
      </c>
      <c r="H161" s="25">
        <f t="shared" si="59"/>
        <v>-6.3613231552162855E-4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1</v>
      </c>
      <c r="E162" s="31" t="str">
        <f t="shared" si="57"/>
        <v/>
      </c>
      <c r="F162" s="31">
        <f t="shared" si="58"/>
        <v>7.6511094108645751E-4</v>
      </c>
      <c r="G162" s="11">
        <f t="shared" si="39"/>
        <v>1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1247</v>
      </c>
      <c r="D169" s="52">
        <f>SUM(D170:D339)</f>
        <v>1192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-4.4105854049719326E-2</v>
      </c>
      <c r="H169" s="54">
        <f>+IF(OR(AND(E169=""),(G169="")),"",E169*G169)</f>
        <v>-4.4105854049719326E-2</v>
      </c>
    </row>
    <row r="170" spans="1:9" s="32" customFormat="1" ht="15" x14ac:dyDescent="0.2">
      <c r="A170" s="39"/>
      <c r="B170" s="41" t="s">
        <v>432</v>
      </c>
      <c r="C170" s="7">
        <v>12</v>
      </c>
      <c r="D170" s="7">
        <v>8</v>
      </c>
      <c r="E170" s="31">
        <f t="shared" si="60"/>
        <v>9.6230954290296711E-3</v>
      </c>
      <c r="F170" s="31">
        <f t="shared" si="61"/>
        <v>6.7114093959731542E-3</v>
      </c>
      <c r="G170" s="11">
        <f t="shared" ref="G170:G236" si="62">+IF(AND(C170=0,D170=0)," ",IF(C170=0,1,IF(D170=0,-1,(D170-C170)/C170)))</f>
        <v>-0.33333333333333331</v>
      </c>
      <c r="H170" s="25">
        <f>+IF(OR(AND(E170=""),(G170="")),"",E170*G170)</f>
        <v>-3.2076984763432237E-3</v>
      </c>
      <c r="I170" s="2"/>
    </row>
    <row r="171" spans="1:9" s="32" customFormat="1" ht="15" x14ac:dyDescent="0.2">
      <c r="A171" s="39"/>
      <c r="B171" s="41" t="s">
        <v>569</v>
      </c>
      <c r="C171" s="7">
        <v>23</v>
      </c>
      <c r="D171" s="7">
        <v>2</v>
      </c>
      <c r="E171" s="31">
        <f t="shared" si="60"/>
        <v>1.8444266238973536E-2</v>
      </c>
      <c r="F171" s="31">
        <f t="shared" si="61"/>
        <v>1.6778523489932886E-3</v>
      </c>
      <c r="G171" s="11">
        <f t="shared" si="62"/>
        <v>-0.91304347826086951</v>
      </c>
      <c r="H171" s="25">
        <f t="shared" ref="H171:H244" si="63">+IF(OR(AND(E171=""),(G171="")),"",E171*G171)</f>
        <v>-1.6840417000801924E-2</v>
      </c>
      <c r="I171" s="2"/>
    </row>
    <row r="172" spans="1:9" s="32" customFormat="1" ht="30" x14ac:dyDescent="0.2">
      <c r="A172" s="39"/>
      <c r="B172" s="41" t="s">
        <v>433</v>
      </c>
      <c r="C172" s="7">
        <v>3</v>
      </c>
      <c r="D172" s="7">
        <v>14</v>
      </c>
      <c r="E172" s="31">
        <f t="shared" si="60"/>
        <v>2.4057738572574178E-3</v>
      </c>
      <c r="F172" s="31">
        <f t="shared" si="61"/>
        <v>1.1744966442953021E-2</v>
      </c>
      <c r="G172" s="11">
        <f t="shared" si="62"/>
        <v>3.6666666666666665</v>
      </c>
      <c r="H172" s="25">
        <f t="shared" si="63"/>
        <v>8.8211708099438652E-3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2</v>
      </c>
      <c r="E173" s="31" t="str">
        <f t="shared" si="60"/>
        <v/>
      </c>
      <c r="F173" s="31">
        <f t="shared" si="61"/>
        <v>1.6778523489932886E-3</v>
      </c>
      <c r="G173" s="11">
        <f t="shared" si="62"/>
        <v>1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16</v>
      </c>
      <c r="D174" s="7">
        <v>19</v>
      </c>
      <c r="E174" s="31">
        <f t="shared" si="60"/>
        <v>1.2830793905372895E-2</v>
      </c>
      <c r="F174" s="31">
        <f t="shared" si="61"/>
        <v>1.5939597315436243E-2</v>
      </c>
      <c r="G174" s="11">
        <f t="shared" si="62"/>
        <v>0.1875</v>
      </c>
      <c r="H174" s="25">
        <f t="shared" si="63"/>
        <v>2.4057738572574178E-3</v>
      </c>
      <c r="I174" s="2"/>
    </row>
    <row r="175" spans="1:9" s="32" customFormat="1" ht="15" x14ac:dyDescent="0.2">
      <c r="A175" s="39"/>
      <c r="B175" s="41" t="s">
        <v>42</v>
      </c>
      <c r="C175" s="7">
        <v>50</v>
      </c>
      <c r="D175" s="7">
        <v>77</v>
      </c>
      <c r="E175" s="31">
        <f t="shared" si="60"/>
        <v>4.0096230954290296E-2</v>
      </c>
      <c r="F175" s="31">
        <f t="shared" si="61"/>
        <v>6.4597315436241615E-2</v>
      </c>
      <c r="G175" s="11">
        <f t="shared" si="62"/>
        <v>0.54</v>
      </c>
      <c r="H175" s="25">
        <f t="shared" si="63"/>
        <v>2.165196471531676E-2</v>
      </c>
      <c r="I175" s="2"/>
    </row>
    <row r="176" spans="1:9" s="32" customFormat="1" ht="15" x14ac:dyDescent="0.2">
      <c r="A176" s="39"/>
      <c r="B176" s="41" t="s">
        <v>571</v>
      </c>
      <c r="C176" s="7">
        <v>8</v>
      </c>
      <c r="D176" s="7">
        <v>7</v>
      </c>
      <c r="E176" s="31">
        <f t="shared" si="60"/>
        <v>6.4153969526864474E-3</v>
      </c>
      <c r="F176" s="31">
        <f t="shared" si="61"/>
        <v>5.8724832214765103E-3</v>
      </c>
      <c r="G176" s="11">
        <f t="shared" si="62"/>
        <v>-0.125</v>
      </c>
      <c r="H176" s="25">
        <f t="shared" si="63"/>
        <v>-8.0192461908580592E-4</v>
      </c>
      <c r="I176" s="2"/>
    </row>
    <row r="177" spans="1:9" s="32" customFormat="1" ht="15" x14ac:dyDescent="0.2">
      <c r="A177" s="39"/>
      <c r="B177" s="41" t="s">
        <v>572</v>
      </c>
      <c r="C177" s="7">
        <v>11</v>
      </c>
      <c r="D177" s="7">
        <v>14</v>
      </c>
      <c r="E177" s="31">
        <f t="shared" si="60"/>
        <v>8.8211708099438652E-3</v>
      </c>
      <c r="F177" s="31">
        <f t="shared" si="61"/>
        <v>1.1744966442953021E-2</v>
      </c>
      <c r="G177" s="11">
        <f t="shared" si="62"/>
        <v>0.27272727272727271</v>
      </c>
      <c r="H177" s="25">
        <f t="shared" si="63"/>
        <v>2.4057738572574178E-3</v>
      </c>
      <c r="I177" s="2"/>
    </row>
    <row r="178" spans="1:9" s="32" customFormat="1" ht="15" x14ac:dyDescent="0.2">
      <c r="A178" s="39"/>
      <c r="B178" s="41" t="s">
        <v>573</v>
      </c>
      <c r="C178" s="7">
        <v>3</v>
      </c>
      <c r="D178" s="7">
        <v>6</v>
      </c>
      <c r="E178" s="31">
        <f t="shared" si="60"/>
        <v>2.4057738572574178E-3</v>
      </c>
      <c r="F178" s="31">
        <f t="shared" si="61"/>
        <v>5.0335570469798654E-3</v>
      </c>
      <c r="G178" s="11">
        <f t="shared" si="62"/>
        <v>1</v>
      </c>
      <c r="H178" s="25">
        <f t="shared" si="63"/>
        <v>2.4057738572574178E-3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2</v>
      </c>
      <c r="D181" s="7">
        <v>1</v>
      </c>
      <c r="E181" s="31">
        <f t="shared" si="60"/>
        <v>1.6038492381716118E-3</v>
      </c>
      <c r="F181" s="31">
        <f t="shared" si="61"/>
        <v>8.3892617449664428E-4</v>
      </c>
      <c r="G181" s="11">
        <f t="shared" si="62"/>
        <v>-0.5</v>
      </c>
      <c r="H181" s="25">
        <f t="shared" si="63"/>
        <v>-8.0192461908580592E-4</v>
      </c>
      <c r="I181" s="2"/>
    </row>
    <row r="182" spans="1:9" s="32" customFormat="1" ht="15" x14ac:dyDescent="0.2">
      <c r="A182" s="39"/>
      <c r="B182" s="41" t="s">
        <v>43</v>
      </c>
      <c r="C182" s="7">
        <v>4</v>
      </c>
      <c r="D182" s="7">
        <v>5</v>
      </c>
      <c r="E182" s="31">
        <f t="shared" si="60"/>
        <v>3.2076984763432237E-3</v>
      </c>
      <c r="F182" s="31">
        <f t="shared" si="61"/>
        <v>4.1946308724832215E-3</v>
      </c>
      <c r="G182" s="11">
        <f t="shared" si="62"/>
        <v>0.25</v>
      </c>
      <c r="H182" s="25">
        <f t="shared" si="63"/>
        <v>8.0192461908580592E-4</v>
      </c>
      <c r="I182" s="2"/>
    </row>
    <row r="183" spans="1:9" s="32" customFormat="1" ht="15" x14ac:dyDescent="0.2">
      <c r="A183" s="39"/>
      <c r="B183" s="41" t="s">
        <v>517</v>
      </c>
      <c r="C183" s="7">
        <v>10</v>
      </c>
      <c r="D183" s="7">
        <v>16</v>
      </c>
      <c r="E183" s="31">
        <f t="shared" ref="E183" si="64">+IF(C183=0,"",C183/C$169)</f>
        <v>8.0192461908580592E-3</v>
      </c>
      <c r="F183" s="31">
        <f t="shared" ref="F183" si="65">+IF(D183=0,"",D183/D$169)</f>
        <v>1.3422818791946308E-2</v>
      </c>
      <c r="G183" s="11">
        <f t="shared" si="62"/>
        <v>0.6</v>
      </c>
      <c r="H183" s="25">
        <f t="shared" ref="H183" si="66">+IF(OR(AND(E183=""),(G183="")),"",E183*G183)</f>
        <v>4.8115477145148355E-3</v>
      </c>
      <c r="I183" s="2"/>
    </row>
    <row r="184" spans="1:9" s="32" customFormat="1" ht="15" x14ac:dyDescent="0.2">
      <c r="A184" s="39"/>
      <c r="B184" s="41" t="s">
        <v>435</v>
      </c>
      <c r="C184" s="7">
        <v>15</v>
      </c>
      <c r="D184" s="7">
        <v>20</v>
      </c>
      <c r="E184" s="31">
        <f t="shared" ref="E184:F187" si="67">+IF(C184=0,"",C184/C$169)</f>
        <v>1.2028869286287089E-2</v>
      </c>
      <c r="F184" s="31">
        <f t="shared" si="67"/>
        <v>1.6778523489932886E-2</v>
      </c>
      <c r="G184" s="11">
        <f t="shared" si="62"/>
        <v>0.33333333333333331</v>
      </c>
      <c r="H184" s="25">
        <f t="shared" si="63"/>
        <v>4.0096230954290296E-3</v>
      </c>
      <c r="I184" s="2"/>
    </row>
    <row r="185" spans="1:9" s="32" customFormat="1" ht="15" x14ac:dyDescent="0.2">
      <c r="A185" s="39"/>
      <c r="B185" s="41" t="s">
        <v>574</v>
      </c>
      <c r="C185" s="7">
        <v>54</v>
      </c>
      <c r="D185" s="7">
        <v>46</v>
      </c>
      <c r="E185" s="31">
        <f t="shared" si="67"/>
        <v>4.330392943063352E-2</v>
      </c>
      <c r="F185" s="31">
        <f t="shared" si="67"/>
        <v>3.8590604026845637E-2</v>
      </c>
      <c r="G185" s="11">
        <f t="shared" si="62"/>
        <v>-0.14814814814814814</v>
      </c>
      <c r="H185" s="25">
        <f t="shared" si="63"/>
        <v>-6.4153969526864474E-3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4</v>
      </c>
      <c r="D188" s="7">
        <v>1</v>
      </c>
      <c r="E188" s="31">
        <f t="shared" ref="E188:E189" si="68">+IF(C188=0,"",C188/C$169)</f>
        <v>3.2076984763432237E-3</v>
      </c>
      <c r="F188" s="31">
        <f t="shared" ref="F188:F189" si="69">+IF(D188=0,"",D188/D$169)</f>
        <v>8.3892617449664428E-4</v>
      </c>
      <c r="G188" s="11">
        <f t="shared" si="62"/>
        <v>-0.75</v>
      </c>
      <c r="H188" s="25">
        <f t="shared" ref="H188:H189" si="70">+IF(OR(AND(E188=""),(G188="")),"",E188*G188)</f>
        <v>-2.4057738572574178E-3</v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1</v>
      </c>
      <c r="E189" s="31">
        <f t="shared" si="68"/>
        <v>8.0192461908580592E-4</v>
      </c>
      <c r="F189" s="31">
        <f t="shared" si="69"/>
        <v>8.3892617449664428E-4</v>
      </c>
      <c r="G189" s="11">
        <f t="shared" si="62"/>
        <v>0</v>
      </c>
      <c r="H189" s="25">
        <f t="shared" si="70"/>
        <v>0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14</v>
      </c>
      <c r="D191" s="7">
        <v>7</v>
      </c>
      <c r="E191" s="31">
        <f t="shared" ref="E191:F196" si="75">+IF(C191=0,"",C191/C$169)</f>
        <v>1.1226944667201283E-2</v>
      </c>
      <c r="F191" s="31">
        <f t="shared" si="75"/>
        <v>5.8724832214765103E-3</v>
      </c>
      <c r="G191" s="11">
        <f t="shared" si="62"/>
        <v>-0.5</v>
      </c>
      <c r="H191" s="25">
        <f t="shared" si="63"/>
        <v>-5.6134723336006415E-3</v>
      </c>
      <c r="I191" s="2"/>
    </row>
    <row r="192" spans="1:9" s="32" customFormat="1" ht="15" x14ac:dyDescent="0.2">
      <c r="A192" s="39"/>
      <c r="B192" s="41" t="s">
        <v>210</v>
      </c>
      <c r="C192" s="7">
        <v>2</v>
      </c>
      <c r="D192" s="7">
        <v>0</v>
      </c>
      <c r="E192" s="31">
        <f t="shared" si="75"/>
        <v>1.6038492381716118E-3</v>
      </c>
      <c r="F192" s="31" t="str">
        <f t="shared" si="75"/>
        <v/>
      </c>
      <c r="G192" s="11">
        <f t="shared" si="62"/>
        <v>-1</v>
      </c>
      <c r="H192" s="25">
        <f t="shared" si="63"/>
        <v>-1.6038492381716118E-3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2</v>
      </c>
      <c r="D194" s="7">
        <v>1</v>
      </c>
      <c r="E194" s="31">
        <f t="shared" si="75"/>
        <v>1.6038492381716118E-3</v>
      </c>
      <c r="F194" s="31">
        <f t="shared" si="75"/>
        <v>8.3892617449664428E-4</v>
      </c>
      <c r="G194" s="11">
        <f t="shared" si="62"/>
        <v>-0.5</v>
      </c>
      <c r="H194" s="25">
        <f t="shared" ref="H194" si="76">+IF(OR(AND(E194=""),(G194="")),"",E194*G194)</f>
        <v>-8.0192461908580592E-4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21</v>
      </c>
      <c r="D196" s="7">
        <v>8</v>
      </c>
      <c r="E196" s="31">
        <f t="shared" si="75"/>
        <v>1.6840417000801924E-2</v>
      </c>
      <c r="F196" s="31">
        <f t="shared" si="75"/>
        <v>6.7114093959731542E-3</v>
      </c>
      <c r="G196" s="11">
        <f t="shared" si="62"/>
        <v>-0.61904761904761907</v>
      </c>
      <c r="H196" s="25">
        <f t="shared" si="63"/>
        <v>-1.0425020048115477E-2</v>
      </c>
      <c r="I196" s="2"/>
    </row>
    <row r="197" spans="1:9" s="32" customFormat="1" ht="15" x14ac:dyDescent="0.2">
      <c r="A197" s="39"/>
      <c r="B197" s="41" t="s">
        <v>521</v>
      </c>
      <c r="C197" s="7">
        <v>5</v>
      </c>
      <c r="D197" s="7">
        <v>3</v>
      </c>
      <c r="E197" s="31">
        <f t="shared" ref="E197" si="77">+IF(C197=0,"",C197/C$169)</f>
        <v>4.0096230954290296E-3</v>
      </c>
      <c r="F197" s="31">
        <f t="shared" ref="F197" si="78">+IF(D197=0,"",D197/D$169)</f>
        <v>2.5167785234899327E-3</v>
      </c>
      <c r="G197" s="11">
        <f t="shared" si="62"/>
        <v>-0.4</v>
      </c>
      <c r="H197" s="25">
        <f t="shared" ref="H197" si="79">+IF(OR(AND(E197=""),(G197="")),"",E197*G197)</f>
        <v>-1.6038492381716118E-3</v>
      </c>
      <c r="I197" s="2"/>
    </row>
    <row r="198" spans="1:9" s="32" customFormat="1" ht="15" x14ac:dyDescent="0.2">
      <c r="A198" s="39"/>
      <c r="B198" s="41" t="s">
        <v>213</v>
      </c>
      <c r="C198" s="7">
        <v>13</v>
      </c>
      <c r="D198" s="7">
        <v>18</v>
      </c>
      <c r="E198" s="31">
        <f t="shared" ref="E198:F204" si="80">+IF(C198=0,"",C198/C$169)</f>
        <v>1.0425020048115477E-2</v>
      </c>
      <c r="F198" s="31">
        <f t="shared" si="80"/>
        <v>1.5100671140939598E-2</v>
      </c>
      <c r="G198" s="11">
        <f t="shared" si="62"/>
        <v>0.38461538461538464</v>
      </c>
      <c r="H198" s="25">
        <f t="shared" si="63"/>
        <v>4.0096230954290296E-3</v>
      </c>
      <c r="I198" s="2"/>
    </row>
    <row r="199" spans="1:9" s="32" customFormat="1" ht="15" x14ac:dyDescent="0.2">
      <c r="A199" s="39"/>
      <c r="B199" s="41" t="s">
        <v>214</v>
      </c>
      <c r="C199" s="7">
        <v>33</v>
      </c>
      <c r="D199" s="7">
        <v>25</v>
      </c>
      <c r="E199" s="31">
        <f t="shared" si="80"/>
        <v>2.6463512429831595E-2</v>
      </c>
      <c r="F199" s="31">
        <f t="shared" si="80"/>
        <v>2.0973154362416108E-2</v>
      </c>
      <c r="G199" s="11">
        <f t="shared" si="62"/>
        <v>-0.24242424242424243</v>
      </c>
      <c r="H199" s="25">
        <f t="shared" si="63"/>
        <v>-6.4153969526864474E-3</v>
      </c>
      <c r="I199" s="2"/>
    </row>
    <row r="200" spans="1:9" s="32" customFormat="1" ht="15" x14ac:dyDescent="0.2">
      <c r="A200" s="39"/>
      <c r="B200" s="41" t="s">
        <v>215</v>
      </c>
      <c r="C200" s="7">
        <v>29</v>
      </c>
      <c r="D200" s="7">
        <v>33</v>
      </c>
      <c r="E200" s="31">
        <f t="shared" si="80"/>
        <v>2.3255813953488372E-2</v>
      </c>
      <c r="F200" s="31">
        <f t="shared" si="80"/>
        <v>2.7684563758389263E-2</v>
      </c>
      <c r="G200" s="11">
        <f t="shared" si="62"/>
        <v>0.13793103448275862</v>
      </c>
      <c r="H200" s="25">
        <f t="shared" si="63"/>
        <v>3.2076984763432237E-3</v>
      </c>
      <c r="I200" s="2"/>
    </row>
    <row r="201" spans="1:9" s="32" customFormat="1" ht="15" x14ac:dyDescent="0.2">
      <c r="A201" s="39"/>
      <c r="B201" s="41" t="s">
        <v>216</v>
      </c>
      <c r="C201" s="7">
        <v>83</v>
      </c>
      <c r="D201" s="7">
        <v>61</v>
      </c>
      <c r="E201" s="31">
        <f t="shared" si="80"/>
        <v>6.6559743384121892E-2</v>
      </c>
      <c r="F201" s="31">
        <f t="shared" si="80"/>
        <v>5.1174496644295304E-2</v>
      </c>
      <c r="G201" s="11">
        <f t="shared" si="62"/>
        <v>-0.26506024096385544</v>
      </c>
      <c r="H201" s="25">
        <f t="shared" si="63"/>
        <v>-1.764234161988773E-2</v>
      </c>
      <c r="I201" s="2"/>
    </row>
    <row r="202" spans="1:9" s="32" customFormat="1" ht="15" x14ac:dyDescent="0.2">
      <c r="A202" s="39"/>
      <c r="B202" s="41" t="s">
        <v>437</v>
      </c>
      <c r="C202" s="7">
        <v>8</v>
      </c>
      <c r="D202" s="7">
        <v>8</v>
      </c>
      <c r="E202" s="31">
        <f t="shared" si="80"/>
        <v>6.4153969526864474E-3</v>
      </c>
      <c r="F202" s="31">
        <f t="shared" si="80"/>
        <v>6.7114093959731542E-3</v>
      </c>
      <c r="G202" s="11">
        <f t="shared" si="62"/>
        <v>0</v>
      </c>
      <c r="H202" s="25">
        <f t="shared" si="63"/>
        <v>0</v>
      </c>
      <c r="I202" s="2"/>
    </row>
    <row r="203" spans="1:9" s="32" customFormat="1" ht="15" x14ac:dyDescent="0.2">
      <c r="A203" s="39"/>
      <c r="B203" s="41" t="s">
        <v>438</v>
      </c>
      <c r="C203" s="7">
        <v>6</v>
      </c>
      <c r="D203" s="7">
        <v>7</v>
      </c>
      <c r="E203" s="31">
        <f t="shared" si="80"/>
        <v>4.8115477145148355E-3</v>
      </c>
      <c r="F203" s="31">
        <f t="shared" si="80"/>
        <v>5.8724832214765103E-3</v>
      </c>
      <c r="G203" s="11">
        <f t="shared" si="62"/>
        <v>0.16666666666666666</v>
      </c>
      <c r="H203" s="25">
        <f t="shared" si="63"/>
        <v>8.0192461908580592E-4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13</v>
      </c>
      <c r="D205" s="7">
        <v>8</v>
      </c>
      <c r="E205" s="31">
        <f t="shared" ref="E205" si="81">+IF(C205=0,"",C205/C$169)</f>
        <v>1.0425020048115477E-2</v>
      </c>
      <c r="F205" s="31">
        <f t="shared" ref="F205" si="82">+IF(D205=0,"",D205/D$169)</f>
        <v>6.7114093959731542E-3</v>
      </c>
      <c r="G205" s="11">
        <f t="shared" si="62"/>
        <v>-0.38461538461538464</v>
      </c>
      <c r="H205" s="25">
        <f t="shared" ref="H205" si="83">+IF(OR(AND(E205=""),(G205="")),"",E205*G205)</f>
        <v>-4.0096230954290296E-3</v>
      </c>
      <c r="I205" s="2"/>
    </row>
    <row r="206" spans="1:9" s="32" customFormat="1" ht="15" x14ac:dyDescent="0.2">
      <c r="A206" s="39"/>
      <c r="B206" s="41" t="s">
        <v>218</v>
      </c>
      <c r="C206" s="7">
        <v>7</v>
      </c>
      <c r="D206" s="7">
        <v>14</v>
      </c>
      <c r="E206" s="31">
        <f t="shared" ref="E206:F213" si="84">+IF(C206=0,"",C206/C$169)</f>
        <v>5.6134723336006415E-3</v>
      </c>
      <c r="F206" s="31">
        <f t="shared" si="84"/>
        <v>1.1744966442953021E-2</v>
      </c>
      <c r="G206" s="11">
        <f t="shared" si="62"/>
        <v>1</v>
      </c>
      <c r="H206" s="25">
        <f t="shared" si="63"/>
        <v>5.6134723336006415E-3</v>
      </c>
      <c r="I206" s="2"/>
    </row>
    <row r="207" spans="1:9" s="32" customFormat="1" ht="15" x14ac:dyDescent="0.2">
      <c r="A207" s="39"/>
      <c r="B207" s="41" t="s">
        <v>219</v>
      </c>
      <c r="C207" s="7">
        <v>10</v>
      </c>
      <c r="D207" s="7">
        <v>9</v>
      </c>
      <c r="E207" s="31">
        <f t="shared" si="84"/>
        <v>8.0192461908580592E-3</v>
      </c>
      <c r="F207" s="31">
        <f t="shared" si="84"/>
        <v>7.550335570469799E-3</v>
      </c>
      <c r="G207" s="11">
        <f t="shared" si="62"/>
        <v>-0.1</v>
      </c>
      <c r="H207" s="25">
        <f t="shared" si="63"/>
        <v>-8.0192461908580592E-4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2</v>
      </c>
      <c r="E208" s="31" t="str">
        <f t="shared" si="84"/>
        <v/>
      </c>
      <c r="F208" s="31">
        <f t="shared" si="84"/>
        <v>1.6778523489932886E-3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98</v>
      </c>
      <c r="D210" s="7">
        <v>60</v>
      </c>
      <c r="E210" s="31">
        <f t="shared" si="84"/>
        <v>7.858861267040898E-2</v>
      </c>
      <c r="F210" s="31">
        <f t="shared" si="84"/>
        <v>5.0335570469798654E-2</v>
      </c>
      <c r="G210" s="11">
        <f t="shared" si="62"/>
        <v>-0.38775510204081631</v>
      </c>
      <c r="H210" s="25">
        <f t="shared" si="63"/>
        <v>-3.0473135525260625E-2</v>
      </c>
      <c r="I210" s="2"/>
    </row>
    <row r="211" spans="1:9" s="32" customFormat="1" ht="15" x14ac:dyDescent="0.2">
      <c r="A211" s="39"/>
      <c r="B211" s="41" t="s">
        <v>221</v>
      </c>
      <c r="C211" s="7">
        <v>11</v>
      </c>
      <c r="D211" s="7">
        <v>23</v>
      </c>
      <c r="E211" s="31">
        <f t="shared" si="84"/>
        <v>8.8211708099438652E-3</v>
      </c>
      <c r="F211" s="31">
        <f t="shared" si="84"/>
        <v>1.9295302013422819E-2</v>
      </c>
      <c r="G211" s="11">
        <f t="shared" si="62"/>
        <v>1.0909090909090908</v>
      </c>
      <c r="H211" s="25">
        <f t="shared" si="63"/>
        <v>9.6230954290296711E-3</v>
      </c>
      <c r="I211" s="2"/>
    </row>
    <row r="212" spans="1:9" s="32" customFormat="1" ht="15" x14ac:dyDescent="0.2">
      <c r="A212" s="39"/>
      <c r="B212" s="41" t="s">
        <v>222</v>
      </c>
      <c r="C212" s="7">
        <v>1</v>
      </c>
      <c r="D212" s="7">
        <v>0</v>
      </c>
      <c r="E212" s="31">
        <f t="shared" si="84"/>
        <v>8.0192461908580592E-4</v>
      </c>
      <c r="F212" s="31" t="str">
        <f t="shared" si="84"/>
        <v/>
      </c>
      <c r="G212" s="11">
        <f t="shared" si="62"/>
        <v>-1</v>
      </c>
      <c r="H212" s="25">
        <f t="shared" si="63"/>
        <v>-8.0192461908580592E-4</v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0</v>
      </c>
      <c r="E213" s="31">
        <f t="shared" si="84"/>
        <v>8.0192461908580592E-4</v>
      </c>
      <c r="F213" s="31" t="str">
        <f t="shared" si="84"/>
        <v/>
      </c>
      <c r="G213" s="11">
        <f t="shared" si="62"/>
        <v>-1</v>
      </c>
      <c r="H213" s="25">
        <f t="shared" si="63"/>
        <v>-8.0192461908580592E-4</v>
      </c>
      <c r="I213" s="2"/>
    </row>
    <row r="214" spans="1:9" s="32" customFormat="1" ht="15" x14ac:dyDescent="0.2">
      <c r="A214" s="39"/>
      <c r="B214" s="41" t="s">
        <v>523</v>
      </c>
      <c r="C214" s="7">
        <v>1</v>
      </c>
      <c r="D214" s="7">
        <v>0</v>
      </c>
      <c r="E214" s="31">
        <f t="shared" ref="E214" si="85">+IF(C214=0,"",C214/C$169)</f>
        <v>8.0192461908580592E-4</v>
      </c>
      <c r="F214" s="31" t="str">
        <f t="shared" ref="F214" si="86">+IF(D214=0,"",D214/D$169)</f>
        <v/>
      </c>
      <c r="G214" s="11">
        <f t="shared" si="62"/>
        <v>-1</v>
      </c>
      <c r="H214" s="25">
        <f t="shared" ref="H214" si="87">+IF(OR(AND(E214=""),(G214="")),"",E214*G214)</f>
        <v>-8.0192461908580592E-4</v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0</v>
      </c>
      <c r="E219" s="31">
        <f t="shared" si="92"/>
        <v>1.6038492381716118E-3</v>
      </c>
      <c r="F219" s="31" t="str">
        <f t="shared" si="93"/>
        <v/>
      </c>
      <c r="G219" s="11">
        <f t="shared" si="62"/>
        <v>-1</v>
      </c>
      <c r="H219" s="25">
        <f t="shared" si="63"/>
        <v>-1.6038492381716118E-3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64</v>
      </c>
      <c r="D222" s="7">
        <v>126</v>
      </c>
      <c r="E222" s="31">
        <f t="shared" si="92"/>
        <v>5.1323175621491579E-2</v>
      </c>
      <c r="F222" s="31">
        <f t="shared" si="93"/>
        <v>0.10570469798657718</v>
      </c>
      <c r="G222" s="11">
        <f t="shared" si="62"/>
        <v>0.96875</v>
      </c>
      <c r="H222" s="25">
        <f t="shared" si="63"/>
        <v>4.9719326383319967E-2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11</v>
      </c>
      <c r="D224" s="7">
        <v>7</v>
      </c>
      <c r="E224" s="31">
        <f t="shared" si="92"/>
        <v>8.8211708099438652E-3</v>
      </c>
      <c r="F224" s="31">
        <f t="shared" si="93"/>
        <v>5.8724832214765103E-3</v>
      </c>
      <c r="G224" s="11">
        <f t="shared" si="62"/>
        <v>-0.36363636363636365</v>
      </c>
      <c r="H224" s="25">
        <f t="shared" si="63"/>
        <v>-3.2076984763432237E-3</v>
      </c>
      <c r="I224" s="2"/>
    </row>
    <row r="225" spans="1:9" s="32" customFormat="1" ht="15" x14ac:dyDescent="0.2">
      <c r="A225" s="39"/>
      <c r="B225" s="41" t="s">
        <v>228</v>
      </c>
      <c r="C225" s="7">
        <v>12</v>
      </c>
      <c r="D225" s="7">
        <v>5</v>
      </c>
      <c r="E225" s="31">
        <f t="shared" si="92"/>
        <v>9.6230954290296711E-3</v>
      </c>
      <c r="F225" s="31">
        <f t="shared" si="93"/>
        <v>4.1946308724832215E-3</v>
      </c>
      <c r="G225" s="11">
        <f t="shared" si="62"/>
        <v>-0.58333333333333337</v>
      </c>
      <c r="H225" s="25">
        <f t="shared" si="63"/>
        <v>-5.6134723336006415E-3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5</v>
      </c>
      <c r="D227" s="7">
        <v>0</v>
      </c>
      <c r="E227" s="31">
        <f t="shared" si="92"/>
        <v>4.0096230954290296E-3</v>
      </c>
      <c r="F227" s="31" t="str">
        <f t="shared" si="93"/>
        <v/>
      </c>
      <c r="G227" s="11">
        <f t="shared" si="62"/>
        <v>-1</v>
      </c>
      <c r="H227" s="25">
        <f t="shared" si="63"/>
        <v>-4.0096230954290296E-3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1</v>
      </c>
      <c r="E232" s="31" t="str">
        <f t="shared" si="92"/>
        <v/>
      </c>
      <c r="F232" s="31">
        <f t="shared" si="93"/>
        <v>8.3892617449664428E-4</v>
      </c>
      <c r="G232" s="11">
        <f t="shared" si="62"/>
        <v>1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1</v>
      </c>
      <c r="E234" s="31" t="str">
        <f t="shared" si="92"/>
        <v/>
      </c>
      <c r="F234" s="31">
        <f t="shared" si="93"/>
        <v>8.3892617449664428E-4</v>
      </c>
      <c r="G234" s="11">
        <f t="shared" si="62"/>
        <v>1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15</v>
      </c>
      <c r="D236" s="7">
        <v>11</v>
      </c>
      <c r="E236" s="31">
        <f t="shared" si="92"/>
        <v>1.2028869286287089E-2</v>
      </c>
      <c r="F236" s="31">
        <f t="shared" si="93"/>
        <v>9.2281879194630878E-3</v>
      </c>
      <c r="G236" s="11">
        <f t="shared" si="62"/>
        <v>-0.26666666666666666</v>
      </c>
      <c r="H236" s="25">
        <f t="shared" si="63"/>
        <v>-3.2076984763432237E-3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1</v>
      </c>
      <c r="E237" s="31" t="str">
        <f t="shared" si="92"/>
        <v/>
      </c>
      <c r="F237" s="31">
        <f t="shared" si="93"/>
        <v>8.3892617449664428E-4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1</v>
      </c>
      <c r="D238" s="7">
        <v>1</v>
      </c>
      <c r="E238" s="31">
        <f t="shared" si="92"/>
        <v>8.0192461908580592E-4</v>
      </c>
      <c r="F238" s="31">
        <f t="shared" si="93"/>
        <v>8.3892617449664428E-4</v>
      </c>
      <c r="G238" s="11">
        <f t="shared" si="99"/>
        <v>0</v>
      </c>
      <c r="H238" s="25">
        <f t="shared" si="63"/>
        <v>0</v>
      </c>
      <c r="I238" s="2"/>
    </row>
    <row r="239" spans="1:9" s="32" customFormat="1" ht="15" x14ac:dyDescent="0.2">
      <c r="A239" s="39"/>
      <c r="B239" s="41" t="s">
        <v>53</v>
      </c>
      <c r="C239" s="7">
        <v>46</v>
      </c>
      <c r="D239" s="7">
        <v>17</v>
      </c>
      <c r="E239" s="31">
        <f t="shared" si="92"/>
        <v>3.6888532477947072E-2</v>
      </c>
      <c r="F239" s="31">
        <f t="shared" si="93"/>
        <v>1.4261744966442953E-2</v>
      </c>
      <c r="G239" s="11">
        <f t="shared" si="99"/>
        <v>-0.63043478260869568</v>
      </c>
      <c r="H239" s="25">
        <f t="shared" si="63"/>
        <v>-2.3255813953488372E-2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25</v>
      </c>
      <c r="D242" s="7">
        <v>2</v>
      </c>
      <c r="E242" s="31">
        <f t="shared" si="92"/>
        <v>2.0048115477145148E-2</v>
      </c>
      <c r="F242" s="31">
        <f t="shared" si="93"/>
        <v>1.6778523489932886E-3</v>
      </c>
      <c r="G242" s="11">
        <f t="shared" si="99"/>
        <v>-0.92</v>
      </c>
      <c r="H242" s="25">
        <f t="shared" si="63"/>
        <v>-1.8444266238973536E-2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1</v>
      </c>
      <c r="E244" s="31">
        <f t="shared" si="92"/>
        <v>8.0192461908580592E-4</v>
      </c>
      <c r="F244" s="31">
        <f t="shared" si="93"/>
        <v>8.3892617449664428E-4</v>
      </c>
      <c r="G244" s="11">
        <f t="shared" si="99"/>
        <v>0</v>
      </c>
      <c r="H244" s="25">
        <f t="shared" si="63"/>
        <v>0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1</v>
      </c>
      <c r="D246" s="7">
        <v>0</v>
      </c>
      <c r="E246" s="31">
        <f t="shared" si="92"/>
        <v>8.0192461908580592E-4</v>
      </c>
      <c r="F246" s="31" t="str">
        <f t="shared" si="93"/>
        <v/>
      </c>
      <c r="G246" s="11">
        <f t="shared" si="99"/>
        <v>-1</v>
      </c>
      <c r="H246" s="25">
        <f t="shared" si="100"/>
        <v>-8.0192461908580592E-4</v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2</v>
      </c>
      <c r="E247" s="31" t="str">
        <f t="shared" si="92"/>
        <v/>
      </c>
      <c r="F247" s="31">
        <f t="shared" si="93"/>
        <v>1.6778523489932886E-3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1</v>
      </c>
      <c r="D248" s="7">
        <v>1</v>
      </c>
      <c r="E248" s="31">
        <f t="shared" si="92"/>
        <v>8.0192461908580592E-4</v>
      </c>
      <c r="F248" s="31">
        <f t="shared" si="93"/>
        <v>8.3892617449664428E-4</v>
      </c>
      <c r="G248" s="11">
        <f t="shared" si="99"/>
        <v>0</v>
      </c>
      <c r="H248" s="25">
        <f t="shared" si="100"/>
        <v>0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</v>
      </c>
      <c r="E249" s="31" t="str">
        <f t="shared" si="92"/>
        <v/>
      </c>
      <c r="F249" s="31">
        <f t="shared" si="93"/>
        <v>8.3892617449664428E-4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1</v>
      </c>
      <c r="E252" s="31" t="str">
        <f t="shared" si="92"/>
        <v/>
      </c>
      <c r="F252" s="31">
        <f t="shared" si="93"/>
        <v>8.3892617449664428E-4</v>
      </c>
      <c r="G252" s="11">
        <f t="shared" si="99"/>
        <v>1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4</v>
      </c>
      <c r="D254" s="7">
        <v>0</v>
      </c>
      <c r="E254" s="31">
        <f t="shared" si="92"/>
        <v>3.2076984763432237E-3</v>
      </c>
      <c r="F254" s="31" t="str">
        <f t="shared" si="93"/>
        <v/>
      </c>
      <c r="G254" s="11">
        <f t="shared" si="99"/>
        <v>-1</v>
      </c>
      <c r="H254" s="25">
        <f t="shared" si="100"/>
        <v>-3.2076984763432237E-3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2</v>
      </c>
      <c r="D258" s="7">
        <v>11</v>
      </c>
      <c r="E258" s="31">
        <f t="shared" si="92"/>
        <v>1.6038492381716118E-3</v>
      </c>
      <c r="F258" s="31">
        <f t="shared" si="93"/>
        <v>9.2281879194630878E-3</v>
      </c>
      <c r="G258" s="11">
        <f t="shared" si="99"/>
        <v>4.5</v>
      </c>
      <c r="H258" s="25">
        <f t="shared" si="100"/>
        <v>7.2173215717722533E-3</v>
      </c>
      <c r="I258" s="2"/>
    </row>
    <row r="259" spans="1:9" s="32" customFormat="1" ht="15" x14ac:dyDescent="0.2">
      <c r="A259" s="39"/>
      <c r="B259" s="41" t="s">
        <v>452</v>
      </c>
      <c r="C259" s="7">
        <v>2</v>
      </c>
      <c r="D259" s="7">
        <v>3</v>
      </c>
      <c r="E259" s="31">
        <f t="shared" si="92"/>
        <v>1.6038492381716118E-3</v>
      </c>
      <c r="F259" s="31">
        <f t="shared" si="93"/>
        <v>2.5167785234899327E-3</v>
      </c>
      <c r="G259" s="11">
        <f t="shared" si="99"/>
        <v>0.5</v>
      </c>
      <c r="H259" s="25">
        <f t="shared" si="100"/>
        <v>8.0192461908580592E-4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8.3892617449664428E-4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52</v>
      </c>
      <c r="D263" s="7">
        <v>93</v>
      </c>
      <c r="E263" s="31">
        <f t="shared" si="104"/>
        <v>4.1700080192461908E-2</v>
      </c>
      <c r="F263" s="31">
        <f t="shared" si="104"/>
        <v>7.8020134228187918E-2</v>
      </c>
      <c r="G263" s="11">
        <f t="shared" si="99"/>
        <v>0.78846153846153844</v>
      </c>
      <c r="H263" s="25">
        <f t="shared" si="100"/>
        <v>3.2878909382518043E-2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2</v>
      </c>
      <c r="D265" s="7">
        <v>0</v>
      </c>
      <c r="E265" s="31">
        <f t="shared" ref="E265:E270" si="105">+IF(C265=0,"",C265/C$169)</f>
        <v>1.6038492381716118E-3</v>
      </c>
      <c r="F265" s="31" t="str">
        <f t="shared" ref="F265:F270" si="106">+IF(D265=0,"",D265/D$169)</f>
        <v/>
      </c>
      <c r="G265" s="11">
        <f t="shared" si="99"/>
        <v>-1</v>
      </c>
      <c r="H265" s="25">
        <f t="shared" ref="H265:H270" si="107">+IF(OR(AND(E265=""),(G265="")),"",E265*G265)</f>
        <v>-1.6038492381716118E-3</v>
      </c>
      <c r="I265" s="2"/>
    </row>
    <row r="266" spans="1:9" s="32" customFormat="1" ht="15" x14ac:dyDescent="0.2">
      <c r="A266" s="39"/>
      <c r="B266" s="41" t="s">
        <v>529</v>
      </c>
      <c r="C266" s="7">
        <v>2</v>
      </c>
      <c r="D266" s="7">
        <v>0</v>
      </c>
      <c r="E266" s="31">
        <f t="shared" si="105"/>
        <v>1.6038492381716118E-3</v>
      </c>
      <c r="F266" s="31" t="str">
        <f t="shared" si="106"/>
        <v/>
      </c>
      <c r="G266" s="11">
        <f t="shared" si="99"/>
        <v>-1</v>
      </c>
      <c r="H266" s="25">
        <f t="shared" si="107"/>
        <v>-1.6038492381716118E-3</v>
      </c>
      <c r="I266" s="2"/>
    </row>
    <row r="267" spans="1:9" s="32" customFormat="1" ht="15" x14ac:dyDescent="0.2">
      <c r="A267" s="39"/>
      <c r="B267" s="41" t="s">
        <v>610</v>
      </c>
      <c r="C267" s="7">
        <v>1</v>
      </c>
      <c r="D267" s="7">
        <v>0</v>
      </c>
      <c r="E267" s="31">
        <f t="shared" si="105"/>
        <v>8.0192461908580592E-4</v>
      </c>
      <c r="F267" s="31" t="str">
        <f t="shared" si="106"/>
        <v/>
      </c>
      <c r="G267" s="11">
        <f t="shared" si="99"/>
        <v>-1</v>
      </c>
      <c r="H267" s="25">
        <f t="shared" si="107"/>
        <v>-8.0192461908580592E-4</v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2</v>
      </c>
      <c r="D270" s="7">
        <v>0</v>
      </c>
      <c r="E270" s="31">
        <f t="shared" si="105"/>
        <v>1.6038492381716118E-3</v>
      </c>
      <c r="F270" s="31" t="str">
        <f t="shared" si="106"/>
        <v/>
      </c>
      <c r="G270" s="11">
        <f t="shared" si="99"/>
        <v>-1</v>
      </c>
      <c r="H270" s="25">
        <f t="shared" si="107"/>
        <v>-1.6038492381716118E-3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7</v>
      </c>
      <c r="D274" s="7">
        <v>9</v>
      </c>
      <c r="E274" s="31">
        <f t="shared" ref="E274:F278" si="111">+IF(C274=0,"",C274/C$169)</f>
        <v>5.6134723336006415E-3</v>
      </c>
      <c r="F274" s="31">
        <f t="shared" si="111"/>
        <v>7.550335570469799E-3</v>
      </c>
      <c r="G274" s="11">
        <f t="shared" si="99"/>
        <v>0.2857142857142857</v>
      </c>
      <c r="H274" s="25">
        <f t="shared" si="100"/>
        <v>1.6038492381716118E-3</v>
      </c>
      <c r="I274" s="2"/>
    </row>
    <row r="275" spans="1:9" s="32" customFormat="1" ht="15" x14ac:dyDescent="0.2">
      <c r="A275" s="39"/>
      <c r="B275" s="41" t="s">
        <v>64</v>
      </c>
      <c r="C275" s="7">
        <v>66</v>
      </c>
      <c r="D275" s="7">
        <v>78</v>
      </c>
      <c r="E275" s="31">
        <f t="shared" si="111"/>
        <v>5.2927024859663191E-2</v>
      </c>
      <c r="F275" s="31">
        <f t="shared" si="111"/>
        <v>6.5436241610738258E-2</v>
      </c>
      <c r="G275" s="11">
        <f t="shared" si="99"/>
        <v>0.18181818181818182</v>
      </c>
      <c r="H275" s="25">
        <f t="shared" si="100"/>
        <v>9.6230954290296711E-3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19</v>
      </c>
      <c r="E276" s="31">
        <f t="shared" si="111"/>
        <v>4.0096230954290296E-3</v>
      </c>
      <c r="F276" s="31">
        <f t="shared" si="111"/>
        <v>1.5939597315436243E-2</v>
      </c>
      <c r="G276" s="11">
        <f t="shared" si="99"/>
        <v>2.8</v>
      </c>
      <c r="H276" s="25">
        <f t="shared" si="100"/>
        <v>1.1226944667201283E-2</v>
      </c>
      <c r="I276" s="2"/>
    </row>
    <row r="277" spans="1:9" s="32" customFormat="1" ht="15" x14ac:dyDescent="0.2">
      <c r="A277" s="39"/>
      <c r="B277" s="41" t="s">
        <v>238</v>
      </c>
      <c r="C277" s="7">
        <v>10</v>
      </c>
      <c r="D277" s="7">
        <v>18</v>
      </c>
      <c r="E277" s="31">
        <f t="shared" si="111"/>
        <v>8.0192461908580592E-3</v>
      </c>
      <c r="F277" s="31">
        <f t="shared" si="111"/>
        <v>1.5100671140939598E-2</v>
      </c>
      <c r="G277" s="11">
        <f t="shared" si="99"/>
        <v>0.8</v>
      </c>
      <c r="H277" s="25">
        <f t="shared" si="100"/>
        <v>6.4153969526864474E-3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2</v>
      </c>
      <c r="E279" s="31">
        <f t="shared" ref="E279" si="112">+IF(C279=0,"",C279/C$169)</f>
        <v>8.0192461908580592E-4</v>
      </c>
      <c r="F279" s="31">
        <f t="shared" ref="F279" si="113">+IF(D279=0,"",D279/D$169)</f>
        <v>1.6778523489932886E-3</v>
      </c>
      <c r="G279" s="11">
        <f t="shared" si="99"/>
        <v>1</v>
      </c>
      <c r="H279" s="25">
        <f t="shared" ref="H279" si="114">+IF(OR(AND(E279=""),(G279="")),"",E279*G279)</f>
        <v>8.0192461908580592E-4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2</v>
      </c>
      <c r="D281" s="7">
        <v>0</v>
      </c>
      <c r="E281" s="31">
        <f t="shared" si="115"/>
        <v>1.6038492381716118E-3</v>
      </c>
      <c r="F281" s="31" t="str">
        <f t="shared" si="115"/>
        <v/>
      </c>
      <c r="G281" s="11">
        <f t="shared" si="99"/>
        <v>-1</v>
      </c>
      <c r="H281" s="25">
        <f t="shared" si="100"/>
        <v>-1.6038492381716118E-3</v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6</v>
      </c>
      <c r="E282" s="31">
        <f t="shared" si="115"/>
        <v>2.4057738572574178E-3</v>
      </c>
      <c r="F282" s="31">
        <f t="shared" si="115"/>
        <v>5.0335570469798654E-3</v>
      </c>
      <c r="G282" s="11">
        <f t="shared" si="99"/>
        <v>1</v>
      </c>
      <c r="H282" s="25">
        <f t="shared" si="100"/>
        <v>2.4057738572574178E-3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0</v>
      </c>
      <c r="E286" s="31">
        <f t="shared" si="115"/>
        <v>8.0192461908580592E-4</v>
      </c>
      <c r="F286" s="31" t="str">
        <f t="shared" si="115"/>
        <v/>
      </c>
      <c r="G286" s="11">
        <f t="shared" si="99"/>
        <v>-1</v>
      </c>
      <c r="H286" s="25">
        <f t="shared" si="100"/>
        <v>-8.0192461908580592E-4</v>
      </c>
      <c r="I286" s="2"/>
    </row>
    <row r="287" spans="1:9" s="32" customFormat="1" ht="15" x14ac:dyDescent="0.2">
      <c r="A287" s="39"/>
      <c r="B287" s="41" t="s">
        <v>454</v>
      </c>
      <c r="C287" s="7">
        <v>20</v>
      </c>
      <c r="D287" s="7">
        <v>15</v>
      </c>
      <c r="E287" s="31">
        <f t="shared" si="115"/>
        <v>1.6038492381716118E-2</v>
      </c>
      <c r="F287" s="31">
        <f t="shared" si="115"/>
        <v>1.2583892617449664E-2</v>
      </c>
      <c r="G287" s="11">
        <f t="shared" si="99"/>
        <v>-0.25</v>
      </c>
      <c r="H287" s="25">
        <f t="shared" si="100"/>
        <v>-4.0096230954290296E-3</v>
      </c>
      <c r="I287" s="2"/>
    </row>
    <row r="288" spans="1:9" s="32" customFormat="1" ht="15" x14ac:dyDescent="0.2">
      <c r="A288" s="39"/>
      <c r="B288" s="41" t="s">
        <v>65</v>
      </c>
      <c r="C288" s="7">
        <v>11</v>
      </c>
      <c r="D288" s="7">
        <v>2</v>
      </c>
      <c r="E288" s="31">
        <f t="shared" si="115"/>
        <v>8.8211708099438652E-3</v>
      </c>
      <c r="F288" s="31">
        <f t="shared" si="115"/>
        <v>1.6778523489932886E-3</v>
      </c>
      <c r="G288" s="11">
        <f t="shared" si="99"/>
        <v>-0.81818181818181823</v>
      </c>
      <c r="H288" s="25">
        <f t="shared" si="100"/>
        <v>-7.2173215717722542E-3</v>
      </c>
      <c r="I288" s="2"/>
    </row>
    <row r="289" spans="1:9" s="32" customFormat="1" ht="15" x14ac:dyDescent="0.2">
      <c r="A289" s="39"/>
      <c r="B289" s="41" t="s">
        <v>534</v>
      </c>
      <c r="C289" s="7">
        <v>1</v>
      </c>
      <c r="D289" s="7">
        <v>1</v>
      </c>
      <c r="E289" s="31">
        <f t="shared" ref="E289:E290" si="119">+IF(C289=0,"",C289/C$169)</f>
        <v>8.0192461908580592E-4</v>
      </c>
      <c r="F289" s="31">
        <f t="shared" ref="F289:F290" si="120">+IF(D289=0,"",D289/D$169)</f>
        <v>8.3892617449664428E-4</v>
      </c>
      <c r="G289" s="11">
        <f t="shared" si="99"/>
        <v>0</v>
      </c>
      <c r="H289" s="25">
        <f t="shared" ref="H289:H290" si="121">+IF(OR(AND(E289=""),(G289="")),"",E289*G289)</f>
        <v>0</v>
      </c>
      <c r="I289" s="2"/>
    </row>
    <row r="290" spans="1:9" s="32" customFormat="1" ht="15" x14ac:dyDescent="0.2">
      <c r="A290" s="39"/>
      <c r="B290" s="41" t="s">
        <v>535</v>
      </c>
      <c r="C290" s="7">
        <v>3</v>
      </c>
      <c r="D290" s="7">
        <v>3</v>
      </c>
      <c r="E290" s="31">
        <f t="shared" si="119"/>
        <v>2.4057738572574178E-3</v>
      </c>
      <c r="F290" s="31">
        <f t="shared" si="120"/>
        <v>2.5167785234899327E-3</v>
      </c>
      <c r="G290" s="11">
        <f t="shared" si="99"/>
        <v>0</v>
      </c>
      <c r="H290" s="25">
        <f t="shared" si="121"/>
        <v>0</v>
      </c>
      <c r="I290" s="2"/>
    </row>
    <row r="291" spans="1:9" s="32" customFormat="1" ht="15" x14ac:dyDescent="0.2">
      <c r="A291" s="39"/>
      <c r="B291" s="41" t="s">
        <v>66</v>
      </c>
      <c r="C291" s="7">
        <v>46</v>
      </c>
      <c r="D291" s="7">
        <v>32</v>
      </c>
      <c r="E291" s="31">
        <f>+IF(C291=0,"",C291/C$169)</f>
        <v>3.6888532477947072E-2</v>
      </c>
      <c r="F291" s="31">
        <f>+IF(D291=0,"",D291/D$169)</f>
        <v>2.6845637583892617E-2</v>
      </c>
      <c r="G291" s="11">
        <f t="shared" si="99"/>
        <v>-0.30434782608695654</v>
      </c>
      <c r="H291" s="25">
        <f t="shared" si="100"/>
        <v>-1.1226944667201283E-2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2</v>
      </c>
      <c r="D293" s="7">
        <v>1</v>
      </c>
      <c r="E293" s="31">
        <f t="shared" ref="E293:E295" si="122">+IF(C293=0,"",C293/C$169)</f>
        <v>1.6038492381716118E-3</v>
      </c>
      <c r="F293" s="31">
        <f t="shared" ref="F293:F295" si="123">+IF(D293=0,"",D293/D$169)</f>
        <v>8.3892617449664428E-4</v>
      </c>
      <c r="G293" s="11">
        <f t="shared" si="99"/>
        <v>-0.5</v>
      </c>
      <c r="H293" s="25">
        <f t="shared" ref="H293:H295" si="124">+IF(OR(AND(E293=""),(G293="")),"",E293*G293)</f>
        <v>-8.0192461908580592E-4</v>
      </c>
      <c r="I293" s="2"/>
    </row>
    <row r="294" spans="1:9" s="32" customFormat="1" ht="15" x14ac:dyDescent="0.2">
      <c r="A294" s="39"/>
      <c r="B294" s="41" t="s">
        <v>537</v>
      </c>
      <c r="C294" s="7">
        <v>2</v>
      </c>
      <c r="D294" s="7">
        <v>0</v>
      </c>
      <c r="E294" s="31">
        <f t="shared" si="122"/>
        <v>1.6038492381716118E-3</v>
      </c>
      <c r="F294" s="31" t="str">
        <f t="shared" si="123"/>
        <v/>
      </c>
      <c r="G294" s="11">
        <f t="shared" si="99"/>
        <v>-1</v>
      </c>
      <c r="H294" s="25">
        <f t="shared" si="124"/>
        <v>-1.6038492381716118E-3</v>
      </c>
      <c r="I294" s="2"/>
    </row>
    <row r="295" spans="1:9" s="32" customFormat="1" ht="15" x14ac:dyDescent="0.2">
      <c r="A295" s="39"/>
      <c r="B295" s="41" t="s">
        <v>538</v>
      </c>
      <c r="C295" s="7">
        <v>2</v>
      </c>
      <c r="D295" s="7">
        <v>0</v>
      </c>
      <c r="E295" s="31">
        <f t="shared" si="122"/>
        <v>1.6038492381716118E-3</v>
      </c>
      <c r="F295" s="31" t="str">
        <f t="shared" si="123"/>
        <v/>
      </c>
      <c r="G295" s="11">
        <f t="shared" si="99"/>
        <v>-1</v>
      </c>
      <c r="H295" s="25">
        <f t="shared" si="124"/>
        <v>-1.6038492381716118E-3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11</v>
      </c>
      <c r="D297" s="7">
        <v>2</v>
      </c>
      <c r="E297" s="31">
        <f t="shared" si="125"/>
        <v>8.8211708099438652E-3</v>
      </c>
      <c r="F297" s="31">
        <f t="shared" si="126"/>
        <v>1.6778523489932886E-3</v>
      </c>
      <c r="G297" s="11">
        <f t="shared" si="99"/>
        <v>-0.81818181818181823</v>
      </c>
      <c r="H297" s="25">
        <f t="shared" si="127"/>
        <v>-7.2173215717722542E-3</v>
      </c>
      <c r="I297" s="2"/>
    </row>
    <row r="298" spans="1:9" s="32" customFormat="1" ht="15" x14ac:dyDescent="0.2">
      <c r="A298" s="39"/>
      <c r="B298" s="41" t="s">
        <v>455</v>
      </c>
      <c r="C298" s="7">
        <v>1</v>
      </c>
      <c r="D298" s="7">
        <v>0</v>
      </c>
      <c r="E298" s="31">
        <f>+IF(C298=0,"",C298/C$169)</f>
        <v>8.0192461908580592E-4</v>
      </c>
      <c r="F298" s="31" t="str">
        <f>+IF(D298=0,"",D298/D$169)</f>
        <v/>
      </c>
      <c r="G298" s="11">
        <f t="shared" si="99"/>
        <v>-1</v>
      </c>
      <c r="H298" s="25">
        <f t="shared" si="100"/>
        <v>-8.0192461908580592E-4</v>
      </c>
      <c r="I298" s="2"/>
    </row>
    <row r="299" spans="1:9" s="32" customFormat="1" ht="15" x14ac:dyDescent="0.2">
      <c r="A299" s="39"/>
      <c r="B299" s="41" t="s">
        <v>456</v>
      </c>
      <c r="C299" s="7">
        <v>52</v>
      </c>
      <c r="D299" s="7">
        <v>71</v>
      </c>
      <c r="E299" s="31">
        <f>+IF(C299=0,"",C299/C$169)</f>
        <v>4.1700080192461908E-2</v>
      </c>
      <c r="F299" s="31">
        <f>+IF(D299=0,"",D299/D$169)</f>
        <v>5.9563758389261742E-2</v>
      </c>
      <c r="G299" s="11">
        <f t="shared" si="99"/>
        <v>0.36538461538461536</v>
      </c>
      <c r="H299" s="25">
        <f t="shared" si="100"/>
        <v>1.5236567762630311E-2</v>
      </c>
      <c r="I299" s="2"/>
    </row>
    <row r="300" spans="1:9" s="32" customFormat="1" ht="15" x14ac:dyDescent="0.2">
      <c r="A300" s="39"/>
      <c r="B300" s="41" t="s">
        <v>612</v>
      </c>
      <c r="C300" s="7">
        <v>1</v>
      </c>
      <c r="D300" s="7">
        <v>0</v>
      </c>
      <c r="E300" s="31">
        <f t="shared" ref="E300" si="128">+IF(C300=0,"",C300/C$169)</f>
        <v>8.0192461908580592E-4</v>
      </c>
      <c r="F300" s="31" t="str">
        <f t="shared" ref="F300" si="129">+IF(D300=0,"",D300/D$169)</f>
        <v/>
      </c>
      <c r="G300" s="11">
        <f t="shared" si="99"/>
        <v>-1</v>
      </c>
      <c r="H300" s="25">
        <f t="shared" ref="H300" si="130">+IF(OR(AND(E300=""),(G300="")),"",E300*G300)</f>
        <v>-8.0192461908580592E-4</v>
      </c>
      <c r="I300" s="2"/>
    </row>
    <row r="301" spans="1:9" s="32" customFormat="1" ht="15" x14ac:dyDescent="0.2">
      <c r="A301" s="39"/>
      <c r="B301" s="41" t="s">
        <v>457</v>
      </c>
      <c r="C301" s="7">
        <v>43</v>
      </c>
      <c r="D301" s="7">
        <v>14</v>
      </c>
      <c r="E301" s="31">
        <f t="shared" ref="E301:E323" si="131">+IF(C301=0,"",C301/C$169)</f>
        <v>3.4482758620689655E-2</v>
      </c>
      <c r="F301" s="31">
        <f t="shared" ref="F301:F323" si="132">+IF(D301=0,"",D301/D$169)</f>
        <v>1.1744966442953021E-2</v>
      </c>
      <c r="G301" s="11">
        <f t="shared" ref="G301:G339" si="133">+IF(AND(C301=0,D301=0)," ",IF(C301=0,1,IF(D301=0,-1,(D301-C301)/C301)))</f>
        <v>-0.67441860465116277</v>
      </c>
      <c r="H301" s="25">
        <f t="shared" si="100"/>
        <v>-2.3255813953488372E-2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1</v>
      </c>
      <c r="E302" s="31" t="str">
        <f t="shared" si="131"/>
        <v/>
      </c>
      <c r="F302" s="31">
        <f t="shared" si="132"/>
        <v>8.3892617449664428E-4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2</v>
      </c>
      <c r="D303" s="7">
        <v>0</v>
      </c>
      <c r="E303" s="31">
        <f t="shared" si="131"/>
        <v>1.6038492381716118E-3</v>
      </c>
      <c r="F303" s="31" t="str">
        <f t="shared" si="132"/>
        <v/>
      </c>
      <c r="G303" s="11">
        <f t="shared" si="133"/>
        <v>-1</v>
      </c>
      <c r="H303" s="25">
        <f t="shared" si="100"/>
        <v>-1.6038492381716118E-3</v>
      </c>
      <c r="I303" s="2"/>
    </row>
    <row r="304" spans="1:9" s="32" customFormat="1" ht="15" x14ac:dyDescent="0.2">
      <c r="A304" s="39"/>
      <c r="B304" s="41" t="s">
        <v>67</v>
      </c>
      <c r="C304" s="7">
        <v>12</v>
      </c>
      <c r="D304" s="7">
        <v>12</v>
      </c>
      <c r="E304" s="31">
        <f t="shared" si="131"/>
        <v>9.6230954290296711E-3</v>
      </c>
      <c r="F304" s="31">
        <f t="shared" si="132"/>
        <v>1.0067114093959731E-2</v>
      </c>
      <c r="G304" s="11">
        <f t="shared" si="133"/>
        <v>0</v>
      </c>
      <c r="H304" s="25">
        <f t="shared" si="100"/>
        <v>0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1</v>
      </c>
      <c r="E306" s="31">
        <f t="shared" si="131"/>
        <v>8.0192461908580592E-4</v>
      </c>
      <c r="F306" s="31">
        <f t="shared" si="132"/>
        <v>8.3892617449664428E-4</v>
      </c>
      <c r="G306" s="11">
        <f t="shared" si="133"/>
        <v>0</v>
      </c>
      <c r="H306" s="25">
        <f t="shared" si="100"/>
        <v>0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6</v>
      </c>
      <c r="D309" s="7">
        <v>10</v>
      </c>
      <c r="E309" s="31">
        <f t="shared" si="131"/>
        <v>4.8115477145148355E-3</v>
      </c>
      <c r="F309" s="31">
        <f t="shared" si="132"/>
        <v>8.389261744966443E-3</v>
      </c>
      <c r="G309" s="11">
        <f t="shared" si="133"/>
        <v>0.66666666666666663</v>
      </c>
      <c r="H309" s="25">
        <f t="shared" si="100"/>
        <v>3.2076984763432237E-3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8</v>
      </c>
      <c r="D313" s="7">
        <v>11</v>
      </c>
      <c r="E313" s="31">
        <f t="shared" si="131"/>
        <v>6.4153969526864474E-3</v>
      </c>
      <c r="F313" s="31">
        <f t="shared" si="132"/>
        <v>9.2281879194630878E-3</v>
      </c>
      <c r="G313" s="11">
        <f t="shared" si="133"/>
        <v>0.375</v>
      </c>
      <c r="H313" s="25">
        <f t="shared" si="100"/>
        <v>2.4057738572574178E-3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87</v>
      </c>
      <c r="D315" s="7">
        <v>52</v>
      </c>
      <c r="E315" s="31">
        <f t="shared" si="131"/>
        <v>6.9767441860465115E-2</v>
      </c>
      <c r="F315" s="31">
        <f t="shared" si="132"/>
        <v>4.3624161073825503E-2</v>
      </c>
      <c r="G315" s="11">
        <f t="shared" si="133"/>
        <v>-0.40229885057471265</v>
      </c>
      <c r="H315" s="25">
        <f t="shared" si="100"/>
        <v>-2.8067361668003207E-2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4</v>
      </c>
      <c r="D317" s="7">
        <v>3</v>
      </c>
      <c r="E317" s="31">
        <f t="shared" si="131"/>
        <v>3.2076984763432237E-3</v>
      </c>
      <c r="F317" s="31">
        <f t="shared" si="132"/>
        <v>2.5167785234899327E-3</v>
      </c>
      <c r="G317" s="11">
        <f t="shared" si="133"/>
        <v>-0.25</v>
      </c>
      <c r="H317" s="25">
        <f t="shared" si="100"/>
        <v>-8.0192461908580592E-4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3</v>
      </c>
      <c r="D319" s="7">
        <v>1</v>
      </c>
      <c r="E319" s="31">
        <f t="shared" si="131"/>
        <v>2.4057738572574178E-3</v>
      </c>
      <c r="F319" s="31">
        <f t="shared" si="132"/>
        <v>8.3892617449664428E-4</v>
      </c>
      <c r="G319" s="11">
        <f t="shared" si="133"/>
        <v>-0.66666666666666663</v>
      </c>
      <c r="H319" s="25">
        <f t="shared" si="100"/>
        <v>-1.6038492381716118E-3</v>
      </c>
      <c r="I319" s="2"/>
    </row>
    <row r="320" spans="1:9" s="32" customFormat="1" ht="15" x14ac:dyDescent="0.2">
      <c r="A320" s="39"/>
      <c r="B320" s="41" t="s">
        <v>469</v>
      </c>
      <c r="C320" s="7">
        <v>5</v>
      </c>
      <c r="D320" s="7">
        <v>5</v>
      </c>
      <c r="E320" s="31">
        <f t="shared" si="131"/>
        <v>4.0096230954290296E-3</v>
      </c>
      <c r="F320" s="31">
        <f t="shared" si="132"/>
        <v>4.1946308724832215E-3</v>
      </c>
      <c r="G320" s="11">
        <f t="shared" si="133"/>
        <v>0</v>
      </c>
      <c r="H320" s="25">
        <f t="shared" si="100"/>
        <v>0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3</v>
      </c>
      <c r="E323" s="31" t="str">
        <f t="shared" si="131"/>
        <v/>
      </c>
      <c r="F323" s="31">
        <f t="shared" si="132"/>
        <v>2.5167785234899327E-3</v>
      </c>
      <c r="G323" s="11">
        <f t="shared" si="133"/>
        <v>1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3</v>
      </c>
      <c r="D324" s="7">
        <v>5</v>
      </c>
      <c r="E324" s="31">
        <f t="shared" ref="E324" si="134">+IF(C324=0,"",C324/C$169)</f>
        <v>2.4057738572574178E-3</v>
      </c>
      <c r="F324" s="31">
        <f t="shared" ref="F324" si="135">+IF(D324=0,"",D324/D$169)</f>
        <v>4.1946308724832215E-3</v>
      </c>
      <c r="G324" s="11">
        <f t="shared" si="133"/>
        <v>0.66666666666666663</v>
      </c>
      <c r="H324" s="25">
        <f t="shared" ref="H324" si="136">+IF(OR(AND(E324=""),(G324="")),"",E324*G324)</f>
        <v>1.6038492381716118E-3</v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1</v>
      </c>
      <c r="E325" s="31" t="str">
        <f t="shared" ref="E325:F328" si="137">+IF(C325=0,"",C325/C$169)</f>
        <v/>
      </c>
      <c r="F325" s="31">
        <f t="shared" si="137"/>
        <v>8.3892617449664428E-4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1</v>
      </c>
      <c r="D329" s="7">
        <v>0</v>
      </c>
      <c r="E329" s="31">
        <f t="shared" ref="E329:E336" si="138">+IF(C329=0,"",C329/C$169)</f>
        <v>8.0192461908580592E-4</v>
      </c>
      <c r="F329" s="31" t="str">
        <f t="shared" ref="F329:F336" si="139">+IF(D329=0,"",D329/D$169)</f>
        <v/>
      </c>
      <c r="G329" s="11">
        <f t="shared" si="133"/>
        <v>-1</v>
      </c>
      <c r="H329" s="25">
        <f t="shared" ref="H329:H336" si="140">+IF(OR(AND(E329=""),(G329="")),"",E329*G329)</f>
        <v>-8.0192461908580592E-4</v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2</v>
      </c>
      <c r="E337" s="31" t="str">
        <f t="shared" ref="E337:E339" si="141">+IF(C337=0,"",C337/C$169)</f>
        <v/>
      </c>
      <c r="F337" s="31">
        <f t="shared" ref="F337:F339" si="142">+IF(D337=0,"",D337/D$169)</f>
        <v>1.6778523489932886E-3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4734</v>
      </c>
      <c r="D345" s="52">
        <f>SUM(D346:D564)</f>
        <v>5223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0.10329531051964512</v>
      </c>
      <c r="H345" s="54">
        <f>+IF(OR(AND(E345=""),(G345="")),"",E345*G345)</f>
        <v>0.10329531051964512</v>
      </c>
    </row>
    <row r="346" spans="1:9" s="32" customFormat="1" ht="15" x14ac:dyDescent="0.2">
      <c r="A346" s="39"/>
      <c r="B346" s="29" t="s">
        <v>74</v>
      </c>
      <c r="C346" s="7">
        <v>39</v>
      </c>
      <c r="D346" s="7">
        <v>59</v>
      </c>
      <c r="E346" s="31">
        <f t="shared" si="144"/>
        <v>8.2382762991128015E-3</v>
      </c>
      <c r="F346" s="31">
        <f t="shared" si="145"/>
        <v>1.1296189929159487E-2</v>
      </c>
      <c r="G346" s="11">
        <f t="shared" ref="G346:G410" si="146">+IF(AND(C346=0,D346=0)," ",IF(C346=0,1,IF(D346=0,-1,(D346-C346)/C346)))</f>
        <v>0.51282051282051277</v>
      </c>
      <c r="H346" s="25">
        <f>+IF(OR(AND(E346=""),(G346="")),"",E346*G346)</f>
        <v>4.2247570764681027E-3</v>
      </c>
      <c r="I346" s="2"/>
    </row>
    <row r="347" spans="1:9" s="32" customFormat="1" ht="15" x14ac:dyDescent="0.2">
      <c r="A347" s="39"/>
      <c r="B347" s="29" t="s">
        <v>77</v>
      </c>
      <c r="C347" s="7">
        <v>14</v>
      </c>
      <c r="D347" s="7">
        <v>23</v>
      </c>
      <c r="E347" s="31">
        <f t="shared" si="144"/>
        <v>2.957329953527672E-3</v>
      </c>
      <c r="F347" s="31">
        <f t="shared" si="145"/>
        <v>4.4035994639096306E-3</v>
      </c>
      <c r="G347" s="11">
        <f t="shared" si="146"/>
        <v>0.6428571428571429</v>
      </c>
      <c r="H347" s="25">
        <f t="shared" ref="H347:H414" si="147">+IF(OR(AND(E347=""),(G347="")),"",E347*G347)</f>
        <v>1.9011406844106464E-3</v>
      </c>
      <c r="I347" s="2"/>
    </row>
    <row r="348" spans="1:9" s="32" customFormat="1" ht="15" x14ac:dyDescent="0.2">
      <c r="A348" s="39"/>
      <c r="B348" s="29" t="s">
        <v>70</v>
      </c>
      <c r="C348" s="7">
        <v>5</v>
      </c>
      <c r="D348" s="7">
        <v>9</v>
      </c>
      <c r="E348" s="31">
        <f t="shared" si="144"/>
        <v>1.0561892691170257E-3</v>
      </c>
      <c r="F348" s="31">
        <f t="shared" si="145"/>
        <v>1.7231476163124641E-3</v>
      </c>
      <c r="G348" s="11">
        <f t="shared" si="146"/>
        <v>0.8</v>
      </c>
      <c r="H348" s="25">
        <f t="shared" si="147"/>
        <v>8.449514152936206E-4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1</v>
      </c>
      <c r="E349" s="31" t="str">
        <f t="shared" si="144"/>
        <v/>
      </c>
      <c r="F349" s="31">
        <f t="shared" si="145"/>
        <v>1.9146084625694046E-4</v>
      </c>
      <c r="G349" s="11">
        <f t="shared" si="146"/>
        <v>1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2</v>
      </c>
      <c r="D350" s="7">
        <v>0</v>
      </c>
      <c r="E350" s="31">
        <f t="shared" si="144"/>
        <v>4.224757076468103E-4</v>
      </c>
      <c r="F350" s="31" t="str">
        <f t="shared" si="145"/>
        <v/>
      </c>
      <c r="G350" s="11">
        <f t="shared" si="146"/>
        <v>-1</v>
      </c>
      <c r="H350" s="25">
        <f t="shared" si="147"/>
        <v>-4.224757076468103E-4</v>
      </c>
      <c r="I350" s="2"/>
    </row>
    <row r="351" spans="1:9" s="32" customFormat="1" ht="15" x14ac:dyDescent="0.2">
      <c r="A351" s="39"/>
      <c r="B351" s="29" t="s">
        <v>481</v>
      </c>
      <c r="C351" s="7">
        <v>231</v>
      </c>
      <c r="D351" s="7">
        <v>143</v>
      </c>
      <c r="E351" s="31">
        <f t="shared" si="144"/>
        <v>4.8795944233206594E-2</v>
      </c>
      <c r="F351" s="31">
        <f t="shared" si="145"/>
        <v>2.7378901014742486E-2</v>
      </c>
      <c r="G351" s="11">
        <f t="shared" si="146"/>
        <v>-0.38095238095238093</v>
      </c>
      <c r="H351" s="25">
        <f t="shared" si="147"/>
        <v>-1.8588931136459652E-2</v>
      </c>
      <c r="I351" s="2"/>
    </row>
    <row r="352" spans="1:9" s="32" customFormat="1" ht="15" x14ac:dyDescent="0.2">
      <c r="A352" s="39"/>
      <c r="B352" s="29" t="s">
        <v>80</v>
      </c>
      <c r="C352" s="7">
        <v>26</v>
      </c>
      <c r="D352" s="7">
        <v>32</v>
      </c>
      <c r="E352" s="31">
        <f t="shared" si="144"/>
        <v>5.4921841994085337E-3</v>
      </c>
      <c r="F352" s="31">
        <f t="shared" si="145"/>
        <v>6.1267470802220947E-3</v>
      </c>
      <c r="G352" s="11">
        <f t="shared" si="146"/>
        <v>0.23076923076923078</v>
      </c>
      <c r="H352" s="25">
        <f t="shared" si="147"/>
        <v>1.2674271229404308E-3</v>
      </c>
      <c r="I352" s="2"/>
    </row>
    <row r="353" spans="1:9" s="32" customFormat="1" ht="15" x14ac:dyDescent="0.2">
      <c r="A353" s="39"/>
      <c r="B353" s="29" t="s">
        <v>576</v>
      </c>
      <c r="C353" s="7">
        <v>3</v>
      </c>
      <c r="D353" s="7">
        <v>1</v>
      </c>
      <c r="E353" s="31">
        <f t="shared" si="144"/>
        <v>6.3371356147021542E-4</v>
      </c>
      <c r="F353" s="31">
        <f t="shared" si="145"/>
        <v>1.9146084625694046E-4</v>
      </c>
      <c r="G353" s="11">
        <f t="shared" si="146"/>
        <v>-0.66666666666666663</v>
      </c>
      <c r="H353" s="25">
        <f t="shared" si="147"/>
        <v>-4.2247570764681025E-4</v>
      </c>
      <c r="I353" s="2"/>
    </row>
    <row r="354" spans="1:9" s="32" customFormat="1" ht="15" x14ac:dyDescent="0.2">
      <c r="A354" s="39"/>
      <c r="B354" s="29" t="s">
        <v>79</v>
      </c>
      <c r="C354" s="7">
        <v>50</v>
      </c>
      <c r="D354" s="7">
        <v>23</v>
      </c>
      <c r="E354" s="31">
        <f t="shared" si="144"/>
        <v>1.0561892691170258E-2</v>
      </c>
      <c r="F354" s="31">
        <f t="shared" si="145"/>
        <v>4.4035994639096306E-3</v>
      </c>
      <c r="G354" s="11">
        <f t="shared" si="146"/>
        <v>-0.54</v>
      </c>
      <c r="H354" s="25">
        <f t="shared" si="147"/>
        <v>-5.7034220532319393E-3</v>
      </c>
      <c r="I354" s="2"/>
    </row>
    <row r="355" spans="1:9" s="32" customFormat="1" ht="15" x14ac:dyDescent="0.2">
      <c r="A355" s="39"/>
      <c r="B355" s="29" t="s">
        <v>247</v>
      </c>
      <c r="C355" s="7">
        <v>5</v>
      </c>
      <c r="D355" s="7">
        <v>0</v>
      </c>
      <c r="E355" s="31">
        <f t="shared" si="144"/>
        <v>1.0561892691170257E-3</v>
      </c>
      <c r="F355" s="31" t="str">
        <f t="shared" si="145"/>
        <v/>
      </c>
      <c r="G355" s="11">
        <f t="shared" si="146"/>
        <v>-1</v>
      </c>
      <c r="H355" s="25">
        <f t="shared" si="147"/>
        <v>-1.0561892691170257E-3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119</v>
      </c>
      <c r="D357" s="7">
        <v>122</v>
      </c>
      <c r="E357" s="31">
        <f t="shared" si="144"/>
        <v>2.5137304604985214E-2</v>
      </c>
      <c r="F357" s="31">
        <f t="shared" si="145"/>
        <v>2.3358223243346736E-2</v>
      </c>
      <c r="G357" s="11">
        <f t="shared" si="146"/>
        <v>2.5210084033613446E-2</v>
      </c>
      <c r="H357" s="25">
        <f t="shared" si="147"/>
        <v>6.3371356147021553E-4</v>
      </c>
      <c r="I357" s="2"/>
    </row>
    <row r="358" spans="1:9" s="32" customFormat="1" ht="15" x14ac:dyDescent="0.2">
      <c r="A358" s="39"/>
      <c r="B358" s="29" t="s">
        <v>577</v>
      </c>
      <c r="C358" s="7">
        <v>22</v>
      </c>
      <c r="D358" s="7">
        <v>11</v>
      </c>
      <c r="E358" s="31">
        <f t="shared" si="144"/>
        <v>4.647232784114913E-3</v>
      </c>
      <c r="F358" s="31">
        <f t="shared" si="145"/>
        <v>2.106069308826345E-3</v>
      </c>
      <c r="G358" s="11">
        <f t="shared" si="146"/>
        <v>-0.5</v>
      </c>
      <c r="H358" s="25">
        <f t="shared" si="147"/>
        <v>-2.3236163920574565E-3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1</v>
      </c>
      <c r="E359" s="31" t="str">
        <f t="shared" si="144"/>
        <v/>
      </c>
      <c r="F359" s="31">
        <f t="shared" si="145"/>
        <v>1.9146084625694046E-4</v>
      </c>
      <c r="G359" s="11">
        <f t="shared" si="146"/>
        <v>1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28</v>
      </c>
      <c r="D360" s="7">
        <v>28</v>
      </c>
      <c r="E360" s="31">
        <f t="shared" si="144"/>
        <v>5.9146599070553441E-3</v>
      </c>
      <c r="F360" s="31">
        <f t="shared" si="145"/>
        <v>5.3609036951943329E-3</v>
      </c>
      <c r="G360" s="11">
        <f t="shared" si="146"/>
        <v>0</v>
      </c>
      <c r="H360" s="25">
        <f t="shared" si="147"/>
        <v>0</v>
      </c>
      <c r="I360" s="2"/>
    </row>
    <row r="361" spans="1:9" s="32" customFormat="1" ht="15" x14ac:dyDescent="0.2">
      <c r="A361" s="39"/>
      <c r="B361" s="29" t="s">
        <v>614</v>
      </c>
      <c r="C361" s="7">
        <v>6</v>
      </c>
      <c r="D361" s="7">
        <v>21</v>
      </c>
      <c r="E361" s="31">
        <f t="shared" si="144"/>
        <v>1.2674271229404308E-3</v>
      </c>
      <c r="F361" s="31">
        <f t="shared" si="145"/>
        <v>4.0206777713957496E-3</v>
      </c>
      <c r="G361" s="11">
        <f t="shared" si="146"/>
        <v>2.5</v>
      </c>
      <c r="H361" s="25">
        <f t="shared" si="147"/>
        <v>3.1685678073510772E-3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1</v>
      </c>
      <c r="E362" s="31" t="str">
        <f t="shared" si="144"/>
        <v/>
      </c>
      <c r="F362" s="31">
        <f t="shared" si="145"/>
        <v>1.9146084625694046E-4</v>
      </c>
      <c r="G362" s="11">
        <f t="shared" si="146"/>
        <v>1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84</v>
      </c>
      <c r="D365" s="7">
        <v>148</v>
      </c>
      <c r="E365" s="31">
        <f t="shared" si="144"/>
        <v>1.7743979721166033E-2</v>
      </c>
      <c r="F365" s="31">
        <f t="shared" si="145"/>
        <v>2.8336205246027188E-2</v>
      </c>
      <c r="G365" s="11">
        <f t="shared" si="146"/>
        <v>0.76190476190476186</v>
      </c>
      <c r="H365" s="25">
        <f t="shared" si="147"/>
        <v>1.351922264469793E-2</v>
      </c>
      <c r="I365" s="2"/>
    </row>
    <row r="366" spans="1:9" s="32" customFormat="1" ht="15" x14ac:dyDescent="0.2">
      <c r="A366" s="39"/>
      <c r="B366" s="29" t="s">
        <v>250</v>
      </c>
      <c r="C366" s="7">
        <v>4</v>
      </c>
      <c r="D366" s="7">
        <v>60</v>
      </c>
      <c r="E366" s="31">
        <f t="shared" si="144"/>
        <v>8.449514152936206E-4</v>
      </c>
      <c r="F366" s="31">
        <f t="shared" si="145"/>
        <v>1.1487650775416428E-2</v>
      </c>
      <c r="G366" s="11">
        <f t="shared" si="146"/>
        <v>14</v>
      </c>
      <c r="H366" s="25">
        <f t="shared" si="147"/>
        <v>1.1829319814110688E-2</v>
      </c>
      <c r="I366" s="2"/>
    </row>
    <row r="367" spans="1:9" s="32" customFormat="1" ht="15" x14ac:dyDescent="0.2">
      <c r="A367" s="39"/>
      <c r="B367" s="29" t="s">
        <v>75</v>
      </c>
      <c r="C367" s="7">
        <v>1</v>
      </c>
      <c r="D367" s="7">
        <v>0</v>
      </c>
      <c r="E367" s="31">
        <f t="shared" si="144"/>
        <v>2.1123785382340515E-4</v>
      </c>
      <c r="F367" s="31" t="str">
        <f t="shared" si="145"/>
        <v/>
      </c>
      <c r="G367" s="11">
        <f t="shared" si="146"/>
        <v>-1</v>
      </c>
      <c r="H367" s="25">
        <f t="shared" si="147"/>
        <v>-2.1123785382340515E-4</v>
      </c>
      <c r="I367" s="2"/>
    </row>
    <row r="368" spans="1:9" s="32" customFormat="1" ht="15" x14ac:dyDescent="0.2">
      <c r="A368" s="39"/>
      <c r="B368" s="29" t="s">
        <v>76</v>
      </c>
      <c r="C368" s="7">
        <v>10</v>
      </c>
      <c r="D368" s="7">
        <v>17</v>
      </c>
      <c r="E368" s="31">
        <f t="shared" si="144"/>
        <v>2.1123785382340513E-3</v>
      </c>
      <c r="F368" s="31">
        <f t="shared" si="145"/>
        <v>3.2548343863679878E-3</v>
      </c>
      <c r="G368" s="11">
        <f t="shared" si="146"/>
        <v>0.7</v>
      </c>
      <c r="H368" s="25">
        <f t="shared" si="147"/>
        <v>1.4786649767638358E-3</v>
      </c>
      <c r="I368" s="2"/>
    </row>
    <row r="369" spans="1:9" s="32" customFormat="1" ht="15" x14ac:dyDescent="0.2">
      <c r="A369" s="39"/>
      <c r="B369" s="29" t="s">
        <v>578</v>
      </c>
      <c r="C369" s="7">
        <v>166</v>
      </c>
      <c r="D369" s="7">
        <v>134</v>
      </c>
      <c r="E369" s="31">
        <f t="shared" si="144"/>
        <v>3.5065483734685259E-2</v>
      </c>
      <c r="F369" s="31">
        <f t="shared" si="145"/>
        <v>2.5655753398430022E-2</v>
      </c>
      <c r="G369" s="11">
        <f t="shared" si="146"/>
        <v>-0.19277108433734941</v>
      </c>
      <c r="H369" s="25">
        <f t="shared" si="147"/>
        <v>-6.7596113223489657E-3</v>
      </c>
      <c r="I369" s="2"/>
    </row>
    <row r="370" spans="1:9" s="32" customFormat="1" ht="15" x14ac:dyDescent="0.2">
      <c r="A370" s="39"/>
      <c r="B370" s="29" t="s">
        <v>85</v>
      </c>
      <c r="C370" s="7">
        <v>17</v>
      </c>
      <c r="D370" s="7">
        <v>113</v>
      </c>
      <c r="E370" s="31">
        <f t="shared" si="144"/>
        <v>3.5910435149978876E-3</v>
      </c>
      <c r="F370" s="31">
        <f t="shared" si="145"/>
        <v>2.1635075627034272E-2</v>
      </c>
      <c r="G370" s="11">
        <f t="shared" si="146"/>
        <v>5.6470588235294121</v>
      </c>
      <c r="H370" s="25">
        <f t="shared" si="147"/>
        <v>2.0278833967046897E-2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3</v>
      </c>
      <c r="E371" s="31" t="str">
        <f t="shared" si="144"/>
        <v/>
      </c>
      <c r="F371" s="31">
        <f t="shared" si="145"/>
        <v>5.7438253877082138E-4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2</v>
      </c>
      <c r="D372" s="7">
        <v>0</v>
      </c>
      <c r="E372" s="31">
        <f t="shared" si="144"/>
        <v>4.224757076468103E-4</v>
      </c>
      <c r="F372" s="31" t="str">
        <f t="shared" si="145"/>
        <v/>
      </c>
      <c r="G372" s="11">
        <f t="shared" si="146"/>
        <v>-1</v>
      </c>
      <c r="H372" s="25">
        <f t="shared" si="147"/>
        <v>-4.224757076468103E-4</v>
      </c>
      <c r="I372" s="2"/>
    </row>
    <row r="373" spans="1:9" s="32" customFormat="1" ht="15" x14ac:dyDescent="0.2">
      <c r="A373" s="39"/>
      <c r="B373" s="29" t="s">
        <v>251</v>
      </c>
      <c r="C373" s="7">
        <v>20</v>
      </c>
      <c r="D373" s="7">
        <v>0</v>
      </c>
      <c r="E373" s="31">
        <f t="shared" si="144"/>
        <v>4.2247570764681027E-3</v>
      </c>
      <c r="F373" s="31" t="str">
        <f t="shared" si="145"/>
        <v/>
      </c>
      <c r="G373" s="11">
        <f t="shared" si="146"/>
        <v>-1</v>
      </c>
      <c r="H373" s="25">
        <f t="shared" si="147"/>
        <v>-4.2247570764681027E-3</v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10</v>
      </c>
      <c r="D375" s="7">
        <v>12</v>
      </c>
      <c r="E375" s="31">
        <f t="shared" si="144"/>
        <v>2.1123785382340513E-3</v>
      </c>
      <c r="F375" s="31">
        <f t="shared" si="145"/>
        <v>2.2975301550832855E-3</v>
      </c>
      <c r="G375" s="11">
        <f t="shared" si="146"/>
        <v>0.2</v>
      </c>
      <c r="H375" s="25">
        <f t="shared" si="147"/>
        <v>4.224757076468103E-4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3</v>
      </c>
      <c r="D377" s="30">
        <v>4</v>
      </c>
      <c r="E377" s="31">
        <f t="shared" si="144"/>
        <v>6.3371356147021542E-4</v>
      </c>
      <c r="F377" s="31">
        <f t="shared" si="145"/>
        <v>7.6584338502776184E-4</v>
      </c>
      <c r="G377" s="79">
        <f t="shared" si="146"/>
        <v>0.33333333333333331</v>
      </c>
      <c r="H377" s="25">
        <f t="shared" si="147"/>
        <v>2.1123785382340512E-4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12</v>
      </c>
      <c r="E378" s="31" t="str">
        <f t="shared" ref="E378" si="153">+IF(C378=0,"",C378/C$345)</f>
        <v/>
      </c>
      <c r="F378" s="31">
        <f t="shared" ref="F378" si="154">+IF(D378=0,"",D378/D$345)</f>
        <v>2.2975301550832855E-3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256</v>
      </c>
      <c r="D379" s="7">
        <v>132</v>
      </c>
      <c r="E379" s="31">
        <f t="shared" ref="E379:E401" si="156">+IF(C379=0,"",C379/C$345)</f>
        <v>5.4076890578791718E-2</v>
      </c>
      <c r="F379" s="31">
        <f t="shared" ref="F379:F401" si="157">+IF(D379=0,"",D379/D$345)</f>
        <v>2.5272831705916141E-2</v>
      </c>
      <c r="G379" s="11">
        <f t="shared" si="146"/>
        <v>-0.484375</v>
      </c>
      <c r="H379" s="25">
        <f t="shared" si="147"/>
        <v>-2.619349387410224E-2</v>
      </c>
      <c r="I379" s="2"/>
    </row>
    <row r="380" spans="1:9" s="32" customFormat="1" ht="15" x14ac:dyDescent="0.2">
      <c r="A380" s="39"/>
      <c r="B380" s="29" t="s">
        <v>484</v>
      </c>
      <c r="C380" s="7">
        <v>7</v>
      </c>
      <c r="D380" s="7">
        <v>8</v>
      </c>
      <c r="E380" s="31">
        <f t="shared" si="156"/>
        <v>1.478664976763836E-3</v>
      </c>
      <c r="F380" s="31">
        <f t="shared" si="157"/>
        <v>1.5316867700555237E-3</v>
      </c>
      <c r="G380" s="11">
        <f t="shared" si="146"/>
        <v>0.14285714285714285</v>
      </c>
      <c r="H380" s="25">
        <f t="shared" si="147"/>
        <v>2.1123785382340512E-4</v>
      </c>
      <c r="I380" s="2"/>
    </row>
    <row r="381" spans="1:9" s="32" customFormat="1" ht="15" x14ac:dyDescent="0.2">
      <c r="A381" s="39"/>
      <c r="B381" s="29" t="s">
        <v>485</v>
      </c>
      <c r="C381" s="7">
        <v>1</v>
      </c>
      <c r="D381" s="7">
        <v>0</v>
      </c>
      <c r="E381" s="31">
        <f t="shared" si="156"/>
        <v>2.1123785382340515E-4</v>
      </c>
      <c r="F381" s="31" t="str">
        <f t="shared" si="157"/>
        <v/>
      </c>
      <c r="G381" s="11">
        <f t="shared" si="146"/>
        <v>-1</v>
      </c>
      <c r="H381" s="25">
        <f t="shared" si="147"/>
        <v>-2.1123785382340515E-4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23</v>
      </c>
      <c r="D383" s="7">
        <v>35</v>
      </c>
      <c r="E383" s="31">
        <f t="shared" si="156"/>
        <v>4.8584706379383186E-3</v>
      </c>
      <c r="F383" s="31">
        <f t="shared" si="157"/>
        <v>6.7011296189929161E-3</v>
      </c>
      <c r="G383" s="11">
        <f t="shared" si="146"/>
        <v>0.52173913043478259</v>
      </c>
      <c r="H383" s="25">
        <f t="shared" si="147"/>
        <v>2.5348542458808617E-3</v>
      </c>
      <c r="I383" s="2"/>
    </row>
    <row r="384" spans="1:9" s="32" customFormat="1" ht="15" x14ac:dyDescent="0.2">
      <c r="A384" s="39"/>
      <c r="B384" s="29" t="s">
        <v>486</v>
      </c>
      <c r="C384" s="7">
        <v>5</v>
      </c>
      <c r="D384" s="7">
        <v>0</v>
      </c>
      <c r="E384" s="31">
        <f t="shared" si="156"/>
        <v>1.0561892691170257E-3</v>
      </c>
      <c r="F384" s="31" t="str">
        <f t="shared" si="157"/>
        <v/>
      </c>
      <c r="G384" s="11">
        <f t="shared" si="146"/>
        <v>-1</v>
      </c>
      <c r="H384" s="25">
        <f t="shared" si="147"/>
        <v>-1.0561892691170257E-3</v>
      </c>
      <c r="I384" s="2"/>
    </row>
    <row r="385" spans="1:9" s="32" customFormat="1" ht="15" x14ac:dyDescent="0.2">
      <c r="A385" s="48"/>
      <c r="B385" s="29" t="s">
        <v>591</v>
      </c>
      <c r="C385" s="30">
        <v>0</v>
      </c>
      <c r="D385" s="7">
        <v>1</v>
      </c>
      <c r="E385" s="31" t="str">
        <f t="shared" si="156"/>
        <v/>
      </c>
      <c r="F385" s="31">
        <f t="shared" si="157"/>
        <v>1.9146084625694046E-4</v>
      </c>
      <c r="G385" s="11">
        <f t="shared" si="146"/>
        <v>1</v>
      </c>
      <c r="H385" s="25" t="str">
        <f t="shared" ref="H385" si="158">+IF(OR(AND(E385=""),(G385="")),"",E385*G385)</f>
        <v/>
      </c>
      <c r="I385" s="2"/>
    </row>
    <row r="386" spans="1:9" s="32" customFormat="1" ht="15" x14ac:dyDescent="0.2">
      <c r="A386" s="39"/>
      <c r="B386" s="29" t="s">
        <v>487</v>
      </c>
      <c r="C386" s="7">
        <v>471</v>
      </c>
      <c r="D386" s="7">
        <v>571</v>
      </c>
      <c r="E386" s="31">
        <f t="shared" si="156"/>
        <v>9.9493029150823822E-2</v>
      </c>
      <c r="F386" s="31">
        <f t="shared" si="157"/>
        <v>0.109324143212713</v>
      </c>
      <c r="G386" s="11">
        <f t="shared" si="146"/>
        <v>0.21231422505307856</v>
      </c>
      <c r="H386" s="25">
        <f t="shared" si="147"/>
        <v>2.1123785382340516E-2</v>
      </c>
      <c r="I386" s="2"/>
    </row>
    <row r="387" spans="1:9" s="32" customFormat="1" ht="15" x14ac:dyDescent="0.2">
      <c r="A387" s="39"/>
      <c r="B387" s="29" t="s">
        <v>93</v>
      </c>
      <c r="C387" s="7">
        <v>208</v>
      </c>
      <c r="D387" s="7">
        <v>190</v>
      </c>
      <c r="E387" s="31">
        <f t="shared" si="156"/>
        <v>4.393747359526827E-2</v>
      </c>
      <c r="F387" s="31">
        <f t="shared" si="157"/>
        <v>3.6377560788818687E-2</v>
      </c>
      <c r="G387" s="11">
        <f t="shared" si="146"/>
        <v>-8.6538461538461536E-2</v>
      </c>
      <c r="H387" s="25">
        <f t="shared" si="147"/>
        <v>-3.8022813688212923E-3</v>
      </c>
      <c r="I387" s="2"/>
    </row>
    <row r="388" spans="1:9" s="32" customFormat="1" ht="15" x14ac:dyDescent="0.2">
      <c r="A388" s="39"/>
      <c r="B388" s="29" t="s">
        <v>86</v>
      </c>
      <c r="C388" s="7">
        <v>184</v>
      </c>
      <c r="D388" s="7">
        <v>217</v>
      </c>
      <c r="E388" s="31">
        <f t="shared" si="156"/>
        <v>3.8867765103506549E-2</v>
      </c>
      <c r="F388" s="31">
        <f t="shared" si="157"/>
        <v>4.1547003637756076E-2</v>
      </c>
      <c r="G388" s="11">
        <f t="shared" si="146"/>
        <v>0.17934782608695651</v>
      </c>
      <c r="H388" s="25">
        <f t="shared" si="147"/>
        <v>6.9708491761723695E-3</v>
      </c>
      <c r="I388" s="2"/>
    </row>
    <row r="389" spans="1:9" s="32" customFormat="1" ht="15" x14ac:dyDescent="0.2">
      <c r="A389" s="39"/>
      <c r="B389" s="29" t="s">
        <v>92</v>
      </c>
      <c r="C389" s="7">
        <v>190</v>
      </c>
      <c r="D389" s="7">
        <v>171</v>
      </c>
      <c r="E389" s="31">
        <f t="shared" si="156"/>
        <v>4.0135192226446979E-2</v>
      </c>
      <c r="F389" s="31">
        <f t="shared" si="157"/>
        <v>3.2739804709936815E-2</v>
      </c>
      <c r="G389" s="11">
        <f t="shared" si="146"/>
        <v>-0.1</v>
      </c>
      <c r="H389" s="25">
        <f t="shared" si="147"/>
        <v>-4.0135192226446979E-3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10</v>
      </c>
      <c r="E390" s="31" t="str">
        <f t="shared" si="156"/>
        <v/>
      </c>
      <c r="F390" s="31">
        <f t="shared" si="157"/>
        <v>1.9146084625694046E-3</v>
      </c>
      <c r="G390" s="11">
        <f t="shared" si="146"/>
        <v>1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3</v>
      </c>
      <c r="D391" s="7">
        <v>1</v>
      </c>
      <c r="E391" s="31">
        <f t="shared" si="156"/>
        <v>6.3371356147021542E-4</v>
      </c>
      <c r="F391" s="31">
        <f t="shared" si="157"/>
        <v>1.9146084625694046E-4</v>
      </c>
      <c r="G391" s="11">
        <f t="shared" si="146"/>
        <v>-0.66666666666666663</v>
      </c>
      <c r="H391" s="25">
        <f t="shared" si="147"/>
        <v>-4.2247570764681025E-4</v>
      </c>
      <c r="I391" s="2"/>
    </row>
    <row r="392" spans="1:9" s="32" customFormat="1" ht="15" x14ac:dyDescent="0.2">
      <c r="A392" s="39"/>
      <c r="B392" s="29" t="s">
        <v>254</v>
      </c>
      <c r="C392" s="7">
        <v>1</v>
      </c>
      <c r="D392" s="7">
        <v>0</v>
      </c>
      <c r="E392" s="31">
        <f t="shared" si="156"/>
        <v>2.1123785382340515E-4</v>
      </c>
      <c r="F392" s="31" t="str">
        <f t="shared" si="157"/>
        <v/>
      </c>
      <c r="G392" s="11">
        <f t="shared" si="146"/>
        <v>-1</v>
      </c>
      <c r="H392" s="25">
        <f t="shared" si="147"/>
        <v>-2.1123785382340515E-4</v>
      </c>
      <c r="I392" s="2"/>
    </row>
    <row r="393" spans="1:9" s="32" customFormat="1" ht="15" x14ac:dyDescent="0.2">
      <c r="A393" s="39"/>
      <c r="B393" s="29" t="s">
        <v>255</v>
      </c>
      <c r="C393" s="7">
        <v>10</v>
      </c>
      <c r="D393" s="7">
        <v>39</v>
      </c>
      <c r="E393" s="31">
        <f t="shared" si="156"/>
        <v>2.1123785382340513E-3</v>
      </c>
      <c r="F393" s="31">
        <f t="shared" si="157"/>
        <v>7.4669730040206779E-3</v>
      </c>
      <c r="G393" s="11">
        <f t="shared" si="146"/>
        <v>2.9</v>
      </c>
      <c r="H393" s="25">
        <f t="shared" si="147"/>
        <v>6.1258977608787488E-3</v>
      </c>
      <c r="I393" s="2"/>
    </row>
    <row r="394" spans="1:9" s="32" customFormat="1" ht="15" x14ac:dyDescent="0.2">
      <c r="A394" s="39"/>
      <c r="B394" s="29" t="s">
        <v>579</v>
      </c>
      <c r="C394" s="7">
        <v>4</v>
      </c>
      <c r="D394" s="7">
        <v>0</v>
      </c>
      <c r="E394" s="31">
        <f t="shared" si="156"/>
        <v>8.449514152936206E-4</v>
      </c>
      <c r="F394" s="31" t="str">
        <f t="shared" si="157"/>
        <v/>
      </c>
      <c r="G394" s="11">
        <f t="shared" si="146"/>
        <v>-1</v>
      </c>
      <c r="H394" s="25">
        <f t="shared" si="147"/>
        <v>-8.449514152936206E-4</v>
      </c>
      <c r="I394" s="2"/>
    </row>
    <row r="395" spans="1:9" s="32" customFormat="1" ht="15" x14ac:dyDescent="0.2">
      <c r="A395" s="39"/>
      <c r="B395" s="29" t="s">
        <v>580</v>
      </c>
      <c r="C395" s="7">
        <v>12</v>
      </c>
      <c r="D395" s="7">
        <v>5</v>
      </c>
      <c r="E395" s="31">
        <f t="shared" si="156"/>
        <v>2.5348542458808617E-3</v>
      </c>
      <c r="F395" s="31">
        <f t="shared" si="157"/>
        <v>9.5730423128470229E-4</v>
      </c>
      <c r="G395" s="11">
        <f t="shared" si="146"/>
        <v>-0.58333333333333337</v>
      </c>
      <c r="H395" s="25">
        <f t="shared" si="147"/>
        <v>-1.478664976763836E-3</v>
      </c>
      <c r="I395" s="2"/>
    </row>
    <row r="396" spans="1:9" s="32" customFormat="1" ht="15" x14ac:dyDescent="0.2">
      <c r="A396" s="39"/>
      <c r="B396" s="29" t="s">
        <v>256</v>
      </c>
      <c r="C396" s="7">
        <v>11</v>
      </c>
      <c r="D396" s="7">
        <v>2</v>
      </c>
      <c r="E396" s="31">
        <f t="shared" si="156"/>
        <v>2.3236163920574565E-3</v>
      </c>
      <c r="F396" s="31">
        <f t="shared" si="157"/>
        <v>3.8292169251388092E-4</v>
      </c>
      <c r="G396" s="11">
        <f t="shared" si="146"/>
        <v>-0.81818181818181823</v>
      </c>
      <c r="H396" s="25">
        <f t="shared" si="147"/>
        <v>-1.9011406844106464E-3</v>
      </c>
      <c r="I396" s="2"/>
    </row>
    <row r="397" spans="1:9" s="32" customFormat="1" ht="15" x14ac:dyDescent="0.2">
      <c r="A397" s="39"/>
      <c r="B397" s="29" t="s">
        <v>488</v>
      </c>
      <c r="C397" s="7">
        <v>37</v>
      </c>
      <c r="D397" s="7">
        <v>12</v>
      </c>
      <c r="E397" s="31">
        <f t="shared" si="156"/>
        <v>7.8158005914659903E-3</v>
      </c>
      <c r="F397" s="31">
        <f t="shared" si="157"/>
        <v>2.2975301550832855E-3</v>
      </c>
      <c r="G397" s="11">
        <f t="shared" si="146"/>
        <v>-0.67567567567567566</v>
      </c>
      <c r="H397" s="25">
        <f t="shared" si="147"/>
        <v>-5.2809463455851281E-3</v>
      </c>
      <c r="I397" s="2"/>
    </row>
    <row r="398" spans="1:9" s="32" customFormat="1" ht="15" x14ac:dyDescent="0.2">
      <c r="A398" s="39"/>
      <c r="B398" s="29" t="s">
        <v>94</v>
      </c>
      <c r="C398" s="7">
        <v>30</v>
      </c>
      <c r="D398" s="7">
        <v>28</v>
      </c>
      <c r="E398" s="31">
        <f t="shared" si="156"/>
        <v>6.3371356147021544E-3</v>
      </c>
      <c r="F398" s="31">
        <f t="shared" si="157"/>
        <v>5.3609036951943329E-3</v>
      </c>
      <c r="G398" s="11">
        <f t="shared" si="146"/>
        <v>-6.6666666666666666E-2</v>
      </c>
      <c r="H398" s="25">
        <f t="shared" si="147"/>
        <v>-4.224757076468103E-4</v>
      </c>
      <c r="I398" s="2"/>
    </row>
    <row r="399" spans="1:9" s="32" customFormat="1" ht="15" x14ac:dyDescent="0.2">
      <c r="A399" s="39"/>
      <c r="B399" s="29" t="s">
        <v>257</v>
      </c>
      <c r="C399" s="7">
        <v>88</v>
      </c>
      <c r="D399" s="7">
        <v>155</v>
      </c>
      <c r="E399" s="31">
        <f t="shared" si="156"/>
        <v>1.8588931136459652E-2</v>
      </c>
      <c r="F399" s="31">
        <f t="shared" si="157"/>
        <v>2.9676431169825771E-2</v>
      </c>
      <c r="G399" s="11">
        <f t="shared" si="146"/>
        <v>0.76136363636363635</v>
      </c>
      <c r="H399" s="25">
        <f t="shared" si="147"/>
        <v>1.4152936206168145E-2</v>
      </c>
      <c r="I399" s="2"/>
    </row>
    <row r="400" spans="1:9" s="32" customFormat="1" ht="15" x14ac:dyDescent="0.2">
      <c r="A400" s="39"/>
      <c r="B400" s="29" t="s">
        <v>581</v>
      </c>
      <c r="C400" s="7">
        <v>3</v>
      </c>
      <c r="D400" s="7">
        <v>13</v>
      </c>
      <c r="E400" s="31">
        <f t="shared" si="156"/>
        <v>6.3371356147021542E-4</v>
      </c>
      <c r="F400" s="31">
        <f t="shared" si="157"/>
        <v>2.488991001340226E-3</v>
      </c>
      <c r="G400" s="11">
        <f t="shared" si="146"/>
        <v>3.3333333333333335</v>
      </c>
      <c r="H400" s="25">
        <f t="shared" si="147"/>
        <v>2.1123785382340513E-3</v>
      </c>
      <c r="I400" s="2"/>
    </row>
    <row r="401" spans="1:9" s="32" customFormat="1" ht="15" x14ac:dyDescent="0.2">
      <c r="A401" s="39"/>
      <c r="B401" s="29" t="s">
        <v>88</v>
      </c>
      <c r="C401" s="7">
        <v>56</v>
      </c>
      <c r="D401" s="7">
        <v>43</v>
      </c>
      <c r="E401" s="31">
        <f t="shared" si="156"/>
        <v>1.1829319814110688E-2</v>
      </c>
      <c r="F401" s="31">
        <f t="shared" si="157"/>
        <v>8.2328163890484397E-3</v>
      </c>
      <c r="G401" s="11">
        <f t="shared" si="146"/>
        <v>-0.23214285714285715</v>
      </c>
      <c r="H401" s="25">
        <f t="shared" si="147"/>
        <v>-2.7460920997042669E-3</v>
      </c>
      <c r="I401" s="2"/>
    </row>
    <row r="402" spans="1:9" s="32" customFormat="1" ht="15" x14ac:dyDescent="0.2">
      <c r="A402" s="39"/>
      <c r="B402" s="29" t="s">
        <v>539</v>
      </c>
      <c r="C402" s="7">
        <v>11</v>
      </c>
      <c r="D402" s="7">
        <v>4</v>
      </c>
      <c r="E402" s="31">
        <f t="shared" ref="E402" si="159">+IF(C402=0,"",C402/C$345)</f>
        <v>2.3236163920574565E-3</v>
      </c>
      <c r="F402" s="31">
        <f t="shared" ref="F402" si="160">+IF(D402=0,"",D402/D$345)</f>
        <v>7.6584338502776184E-4</v>
      </c>
      <c r="G402" s="11">
        <f t="shared" si="146"/>
        <v>-0.63636363636363635</v>
      </c>
      <c r="H402" s="25">
        <f t="shared" ref="H402" si="161">+IF(OR(AND(E402=""),(G402="")),"",E402*G402)</f>
        <v>-1.478664976763836E-3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1</v>
      </c>
      <c r="D405" s="7">
        <v>1</v>
      </c>
      <c r="E405" s="31">
        <f t="shared" si="162"/>
        <v>2.1123785382340515E-4</v>
      </c>
      <c r="F405" s="31">
        <f t="shared" si="163"/>
        <v>1.9146084625694046E-4</v>
      </c>
      <c r="G405" s="11">
        <f t="shared" si="146"/>
        <v>0</v>
      </c>
      <c r="H405" s="25">
        <f t="shared" si="147"/>
        <v>0</v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19</v>
      </c>
      <c r="E408" s="31" t="str">
        <f t="shared" si="162"/>
        <v/>
      </c>
      <c r="F408" s="31">
        <f t="shared" si="163"/>
        <v>3.6377560788818687E-3</v>
      </c>
      <c r="G408" s="11">
        <f t="shared" si="146"/>
        <v>1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163</v>
      </c>
      <c r="D409" s="7">
        <v>259</v>
      </c>
      <c r="E409" s="31">
        <f t="shared" si="162"/>
        <v>3.443177017321504E-2</v>
      </c>
      <c r="F409" s="31">
        <f t="shared" si="163"/>
        <v>4.9588359180547575E-2</v>
      </c>
      <c r="G409" s="11">
        <f t="shared" si="146"/>
        <v>0.58895705521472397</v>
      </c>
      <c r="H409" s="25">
        <f t="shared" si="147"/>
        <v>2.0278833967046897E-2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2</v>
      </c>
      <c r="E410" s="31" t="str">
        <f t="shared" si="162"/>
        <v/>
      </c>
      <c r="F410" s="31">
        <f t="shared" si="163"/>
        <v>3.8292169251388092E-4</v>
      </c>
      <c r="G410" s="11">
        <f t="shared" si="146"/>
        <v>1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10</v>
      </c>
      <c r="E411" s="31" t="str">
        <f t="shared" si="162"/>
        <v/>
      </c>
      <c r="F411" s="31">
        <f t="shared" si="163"/>
        <v>1.9146084625694046E-3</v>
      </c>
      <c r="G411" s="11">
        <f t="shared" ref="G411:G477" si="164">+IF(AND(C411=0,D411=0)," ",IF(C411=0,1,IF(D411=0,-1,(D411-C411)/C411)))</f>
        <v>1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0</v>
      </c>
      <c r="E412" s="31">
        <f t="shared" si="162"/>
        <v>2.1123785382340515E-4</v>
      </c>
      <c r="F412" s="31" t="str">
        <f t="shared" si="163"/>
        <v/>
      </c>
      <c r="G412" s="11">
        <f t="shared" si="164"/>
        <v>-1</v>
      </c>
      <c r="H412" s="25">
        <f t="shared" si="147"/>
        <v>-2.1123785382340515E-4</v>
      </c>
      <c r="I412" s="2"/>
    </row>
    <row r="413" spans="1:9" s="32" customFormat="1" ht="15" x14ac:dyDescent="0.2">
      <c r="A413" s="39"/>
      <c r="B413" s="29" t="s">
        <v>490</v>
      </c>
      <c r="C413" s="7">
        <v>7</v>
      </c>
      <c r="D413" s="7">
        <v>12</v>
      </c>
      <c r="E413" s="31">
        <f t="shared" si="162"/>
        <v>1.478664976763836E-3</v>
      </c>
      <c r="F413" s="31">
        <f t="shared" si="163"/>
        <v>2.2975301550832855E-3</v>
      </c>
      <c r="G413" s="11">
        <f t="shared" si="164"/>
        <v>0.7142857142857143</v>
      </c>
      <c r="H413" s="25">
        <f t="shared" si="147"/>
        <v>1.0561892691170257E-3</v>
      </c>
      <c r="I413" s="2"/>
    </row>
    <row r="414" spans="1:9" s="32" customFormat="1" ht="15" x14ac:dyDescent="0.2">
      <c r="A414" s="39"/>
      <c r="B414" s="29" t="s">
        <v>89</v>
      </c>
      <c r="C414" s="7">
        <v>2</v>
      </c>
      <c r="D414" s="7">
        <v>3</v>
      </c>
      <c r="E414" s="31">
        <f t="shared" si="162"/>
        <v>4.224757076468103E-4</v>
      </c>
      <c r="F414" s="31">
        <f t="shared" si="163"/>
        <v>5.7438253877082138E-4</v>
      </c>
      <c r="G414" s="11">
        <f t="shared" si="164"/>
        <v>0.5</v>
      </c>
      <c r="H414" s="25">
        <f t="shared" si="147"/>
        <v>2.1123785382340515E-4</v>
      </c>
      <c r="I414" s="2"/>
    </row>
    <row r="415" spans="1:9" s="32" customFormat="1" ht="15" x14ac:dyDescent="0.2">
      <c r="A415" s="39"/>
      <c r="B415" s="29" t="s">
        <v>583</v>
      </c>
      <c r="C415" s="7">
        <v>1</v>
      </c>
      <c r="D415" s="7">
        <v>0</v>
      </c>
      <c r="E415" s="31">
        <f t="shared" ref="E415:E490" si="165">+IF(C415=0,"",C415/C$345)</f>
        <v>2.1123785382340515E-4</v>
      </c>
      <c r="F415" s="31" t="str">
        <f t="shared" ref="F415:F490" si="166">+IF(D415=0,"",D415/D$345)</f>
        <v/>
      </c>
      <c r="G415" s="11">
        <f t="shared" si="164"/>
        <v>-1</v>
      </c>
      <c r="H415" s="25">
        <f t="shared" ref="H415:H490" si="167">+IF(OR(AND(E415=""),(G415="")),"",E415*G415)</f>
        <v>-2.1123785382340515E-4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7</v>
      </c>
      <c r="D417" s="7">
        <v>12</v>
      </c>
      <c r="E417" s="31">
        <f t="shared" ref="E417:E419" si="168">+IF(C417=0,"",C417/C$345)</f>
        <v>1.478664976763836E-3</v>
      </c>
      <c r="F417" s="31">
        <f t="shared" ref="F417:F419" si="169">+IF(D417=0,"",D417/D$345)</f>
        <v>2.2975301550832855E-3</v>
      </c>
      <c r="G417" s="11">
        <f t="shared" si="164"/>
        <v>0.7142857142857143</v>
      </c>
      <c r="H417" s="25">
        <f t="shared" ref="H417:H419" si="170">+IF(OR(AND(E417=""),(G417="")),"",E417*G417)</f>
        <v>1.0561892691170257E-3</v>
      </c>
      <c r="I417" s="2"/>
    </row>
    <row r="418" spans="1:9" s="32" customFormat="1" ht="15" x14ac:dyDescent="0.2">
      <c r="A418" s="39"/>
      <c r="B418" s="29" t="s">
        <v>541</v>
      </c>
      <c r="C418" s="7">
        <v>3</v>
      </c>
      <c r="D418" s="7">
        <v>2</v>
      </c>
      <c r="E418" s="31">
        <f t="shared" si="168"/>
        <v>6.3371356147021542E-4</v>
      </c>
      <c r="F418" s="31">
        <f t="shared" si="169"/>
        <v>3.8292169251388092E-4</v>
      </c>
      <c r="G418" s="11">
        <f t="shared" si="164"/>
        <v>-0.33333333333333331</v>
      </c>
      <c r="H418" s="25">
        <f t="shared" si="170"/>
        <v>-2.1123785382340512E-4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</v>
      </c>
      <c r="D420" s="7">
        <v>0</v>
      </c>
      <c r="E420" s="31">
        <f t="shared" si="165"/>
        <v>2.1123785382340515E-4</v>
      </c>
      <c r="F420" s="31" t="str">
        <f t="shared" si="166"/>
        <v/>
      </c>
      <c r="G420" s="11">
        <f t="shared" si="164"/>
        <v>-1</v>
      </c>
      <c r="H420" s="25">
        <f t="shared" si="167"/>
        <v>-2.1123785382340515E-4</v>
      </c>
      <c r="I420" s="2"/>
    </row>
    <row r="421" spans="1:9" s="32" customFormat="1" ht="15" x14ac:dyDescent="0.2">
      <c r="A421" s="39"/>
      <c r="B421" s="29" t="s">
        <v>265</v>
      </c>
      <c r="C421" s="7">
        <v>118</v>
      </c>
      <c r="D421" s="7">
        <v>364</v>
      </c>
      <c r="E421" s="31">
        <f t="shared" si="165"/>
        <v>2.4926066751161807E-2</v>
      </c>
      <c r="F421" s="31">
        <f t="shared" si="166"/>
        <v>6.9691748037526327E-2</v>
      </c>
      <c r="G421" s="11">
        <f t="shared" si="164"/>
        <v>2.0847457627118646</v>
      </c>
      <c r="H421" s="25">
        <f t="shared" si="167"/>
        <v>5.1964512040557673E-2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34</v>
      </c>
      <c r="D423" s="7">
        <v>76</v>
      </c>
      <c r="E423" s="31">
        <f t="shared" si="165"/>
        <v>7.1820870299957752E-3</v>
      </c>
      <c r="F423" s="31">
        <f t="shared" si="166"/>
        <v>1.4551024315527475E-2</v>
      </c>
      <c r="G423" s="11">
        <f t="shared" si="164"/>
        <v>1.2352941176470589</v>
      </c>
      <c r="H423" s="25">
        <f t="shared" si="167"/>
        <v>8.8719898605830166E-3</v>
      </c>
      <c r="I423" s="2"/>
    </row>
    <row r="424" spans="1:9" s="32" customFormat="1" ht="15" x14ac:dyDescent="0.2">
      <c r="A424" s="39"/>
      <c r="B424" s="29" t="s">
        <v>492</v>
      </c>
      <c r="C424" s="7">
        <v>5</v>
      </c>
      <c r="D424" s="7">
        <v>0</v>
      </c>
      <c r="E424" s="31">
        <f t="shared" si="165"/>
        <v>1.0561892691170257E-3</v>
      </c>
      <c r="F424" s="31" t="str">
        <f t="shared" si="166"/>
        <v/>
      </c>
      <c r="G424" s="11">
        <f t="shared" si="164"/>
        <v>-1</v>
      </c>
      <c r="H424" s="25">
        <f t="shared" si="167"/>
        <v>-1.0561892691170257E-3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9</v>
      </c>
      <c r="D430" s="7">
        <v>18</v>
      </c>
      <c r="E430" s="31">
        <f t="shared" si="165"/>
        <v>1.9011406844106464E-3</v>
      </c>
      <c r="F430" s="31">
        <f t="shared" si="166"/>
        <v>3.4462952326249283E-3</v>
      </c>
      <c r="G430" s="11">
        <f t="shared" si="164"/>
        <v>1</v>
      </c>
      <c r="H430" s="25">
        <f t="shared" si="167"/>
        <v>1.9011406844106464E-3</v>
      </c>
      <c r="I430" s="2"/>
    </row>
    <row r="431" spans="1:9" s="32" customFormat="1" ht="15" x14ac:dyDescent="0.2">
      <c r="A431" s="39"/>
      <c r="B431" s="29" t="s">
        <v>269</v>
      </c>
      <c r="C431" s="7">
        <v>50</v>
      </c>
      <c r="D431" s="7">
        <v>123</v>
      </c>
      <c r="E431" s="31">
        <f t="shared" si="165"/>
        <v>1.0561892691170258E-2</v>
      </c>
      <c r="F431" s="31">
        <f t="shared" si="166"/>
        <v>2.3549684089603676E-2</v>
      </c>
      <c r="G431" s="11">
        <f t="shared" si="164"/>
        <v>1.46</v>
      </c>
      <c r="H431" s="25">
        <f t="shared" si="167"/>
        <v>1.5420363329108577E-2</v>
      </c>
      <c r="I431" s="2"/>
    </row>
    <row r="432" spans="1:9" s="32" customFormat="1" ht="15" x14ac:dyDescent="0.2">
      <c r="A432" s="39"/>
      <c r="B432" s="29" t="s">
        <v>98</v>
      </c>
      <c r="C432" s="7">
        <v>13</v>
      </c>
      <c r="D432" s="7">
        <v>6</v>
      </c>
      <c r="E432" s="31">
        <f t="shared" si="165"/>
        <v>2.7460920997042669E-3</v>
      </c>
      <c r="F432" s="31">
        <f t="shared" si="166"/>
        <v>1.1487650775416428E-3</v>
      </c>
      <c r="G432" s="11">
        <f t="shared" si="164"/>
        <v>-0.53846153846153844</v>
      </c>
      <c r="H432" s="25">
        <f t="shared" si="167"/>
        <v>-1.478664976763836E-3</v>
      </c>
      <c r="I432" s="2"/>
    </row>
    <row r="433" spans="1:9" s="32" customFormat="1" ht="15" x14ac:dyDescent="0.2">
      <c r="A433" s="39"/>
      <c r="B433" s="29" t="s">
        <v>99</v>
      </c>
      <c r="C433" s="7">
        <v>2</v>
      </c>
      <c r="D433" s="7">
        <v>1</v>
      </c>
      <c r="E433" s="31">
        <f t="shared" si="165"/>
        <v>4.224757076468103E-4</v>
      </c>
      <c r="F433" s="31">
        <f t="shared" si="166"/>
        <v>1.9146084625694046E-4</v>
      </c>
      <c r="G433" s="11">
        <f t="shared" si="164"/>
        <v>-0.5</v>
      </c>
      <c r="H433" s="25">
        <f t="shared" si="167"/>
        <v>-2.1123785382340515E-4</v>
      </c>
      <c r="I433" s="2"/>
    </row>
    <row r="434" spans="1:9" s="32" customFormat="1" ht="15" x14ac:dyDescent="0.2">
      <c r="A434" s="39"/>
      <c r="B434" s="29" t="s">
        <v>100</v>
      </c>
      <c r="C434" s="7">
        <v>34</v>
      </c>
      <c r="D434" s="7">
        <v>37</v>
      </c>
      <c r="E434" s="31">
        <f t="shared" si="165"/>
        <v>7.1820870299957752E-3</v>
      </c>
      <c r="F434" s="31">
        <f t="shared" si="166"/>
        <v>7.084051311506797E-3</v>
      </c>
      <c r="G434" s="11">
        <f t="shared" si="164"/>
        <v>8.8235294117647065E-2</v>
      </c>
      <c r="H434" s="25">
        <f t="shared" si="167"/>
        <v>6.3371356147021553E-4</v>
      </c>
      <c r="I434" s="2"/>
    </row>
    <row r="435" spans="1:9" s="32" customFormat="1" ht="15" x14ac:dyDescent="0.2">
      <c r="A435" s="39"/>
      <c r="B435" s="29" t="s">
        <v>270</v>
      </c>
      <c r="C435" s="7">
        <v>1</v>
      </c>
      <c r="D435" s="7">
        <v>0</v>
      </c>
      <c r="E435" s="31">
        <f t="shared" si="165"/>
        <v>2.1123785382340515E-4</v>
      </c>
      <c r="F435" s="31" t="str">
        <f t="shared" si="166"/>
        <v/>
      </c>
      <c r="G435" s="11">
        <f t="shared" si="164"/>
        <v>-1</v>
      </c>
      <c r="H435" s="25">
        <f t="shared" si="167"/>
        <v>-2.1123785382340515E-4</v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10</v>
      </c>
      <c r="D439" s="7">
        <v>2</v>
      </c>
      <c r="E439" s="31">
        <f t="shared" ref="E439:E441" si="181">+IF(C439=0,"",C439/C$345)</f>
        <v>2.1123785382340513E-3</v>
      </c>
      <c r="F439" s="31">
        <f t="shared" ref="F439:F441" si="182">+IF(D439=0,"",D439/D$345)</f>
        <v>3.8292169251388092E-4</v>
      </c>
      <c r="G439" s="11">
        <f t="shared" si="164"/>
        <v>-0.8</v>
      </c>
      <c r="H439" s="25">
        <f t="shared" ref="H439:H441" si="183">+IF(OR(AND(E439=""),(G439="")),"",E439*G439)</f>
        <v>-1.6899028305872412E-3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4</v>
      </c>
      <c r="D442" s="7">
        <v>1</v>
      </c>
      <c r="E442" s="31">
        <f t="shared" si="165"/>
        <v>8.449514152936206E-4</v>
      </c>
      <c r="F442" s="31">
        <f t="shared" si="166"/>
        <v>1.9146084625694046E-4</v>
      </c>
      <c r="G442" s="11">
        <f t="shared" si="164"/>
        <v>-0.75</v>
      </c>
      <c r="H442" s="25">
        <f t="shared" si="167"/>
        <v>-6.3371356147021542E-4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17</v>
      </c>
      <c r="D444" s="7">
        <v>25</v>
      </c>
      <c r="E444" s="31">
        <f t="shared" si="165"/>
        <v>3.5910435149978876E-3</v>
      </c>
      <c r="F444" s="31">
        <f t="shared" si="166"/>
        <v>4.7865211564235115E-3</v>
      </c>
      <c r="G444" s="11">
        <f t="shared" si="164"/>
        <v>0.47058823529411764</v>
      </c>
      <c r="H444" s="25">
        <f t="shared" si="167"/>
        <v>1.6899028305872412E-3</v>
      </c>
      <c r="I444" s="2"/>
    </row>
    <row r="445" spans="1:9" s="32" customFormat="1" ht="15" x14ac:dyDescent="0.2">
      <c r="A445" s="39"/>
      <c r="B445" s="29" t="s">
        <v>112</v>
      </c>
      <c r="C445" s="7">
        <v>58</v>
      </c>
      <c r="D445" s="7">
        <v>29</v>
      </c>
      <c r="E445" s="31">
        <f t="shared" si="165"/>
        <v>1.2251795521757499E-2</v>
      </c>
      <c r="F445" s="31">
        <f t="shared" si="166"/>
        <v>5.5523645414512733E-3</v>
      </c>
      <c r="G445" s="11">
        <f t="shared" si="164"/>
        <v>-0.5</v>
      </c>
      <c r="H445" s="25">
        <f t="shared" si="167"/>
        <v>-6.1258977608787497E-3</v>
      </c>
      <c r="I445" s="2"/>
    </row>
    <row r="446" spans="1:9" s="32" customFormat="1" ht="15" x14ac:dyDescent="0.2">
      <c r="A446" s="39"/>
      <c r="B446" s="29" t="s">
        <v>271</v>
      </c>
      <c r="C446" s="7">
        <v>115</v>
      </c>
      <c r="D446" s="7">
        <v>70</v>
      </c>
      <c r="E446" s="31">
        <f t="shared" si="165"/>
        <v>2.4292353189691591E-2</v>
      </c>
      <c r="F446" s="31">
        <f t="shared" si="166"/>
        <v>1.3402259237985832E-2</v>
      </c>
      <c r="G446" s="11">
        <f t="shared" si="164"/>
        <v>-0.39130434782608697</v>
      </c>
      <c r="H446" s="25">
        <f t="shared" si="167"/>
        <v>-9.5057034220532317E-3</v>
      </c>
      <c r="I446" s="2"/>
    </row>
    <row r="447" spans="1:9" s="32" customFormat="1" ht="15" x14ac:dyDescent="0.2">
      <c r="A447" s="39"/>
      <c r="B447" s="29" t="s">
        <v>494</v>
      </c>
      <c r="C447" s="7">
        <v>14</v>
      </c>
      <c r="D447" s="7">
        <v>2</v>
      </c>
      <c r="E447" s="31">
        <f t="shared" si="165"/>
        <v>2.957329953527672E-3</v>
      </c>
      <c r="F447" s="31">
        <f t="shared" si="166"/>
        <v>3.8292169251388092E-4</v>
      </c>
      <c r="G447" s="11">
        <f t="shared" si="164"/>
        <v>-0.8571428571428571</v>
      </c>
      <c r="H447" s="25">
        <f t="shared" si="167"/>
        <v>-2.5348542458808617E-3</v>
      </c>
      <c r="I447" s="2"/>
    </row>
    <row r="448" spans="1:9" s="32" customFormat="1" ht="30" x14ac:dyDescent="0.2">
      <c r="A448" s="39"/>
      <c r="B448" s="29" t="s">
        <v>495</v>
      </c>
      <c r="C448" s="7">
        <v>4</v>
      </c>
      <c r="D448" s="7">
        <v>11</v>
      </c>
      <c r="E448" s="31">
        <f t="shared" si="165"/>
        <v>8.449514152936206E-4</v>
      </c>
      <c r="F448" s="31">
        <f t="shared" si="166"/>
        <v>2.106069308826345E-3</v>
      </c>
      <c r="G448" s="11">
        <f t="shared" si="164"/>
        <v>1.75</v>
      </c>
      <c r="H448" s="25">
        <f t="shared" si="167"/>
        <v>1.478664976763836E-3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13</v>
      </c>
      <c r="D450" s="7">
        <v>11</v>
      </c>
      <c r="E450" s="31">
        <f t="shared" si="165"/>
        <v>2.7460920997042669E-3</v>
      </c>
      <c r="F450" s="31">
        <f t="shared" si="166"/>
        <v>2.106069308826345E-3</v>
      </c>
      <c r="G450" s="11">
        <f t="shared" si="164"/>
        <v>-0.15384615384615385</v>
      </c>
      <c r="H450" s="25">
        <f t="shared" si="167"/>
        <v>-4.224757076468103E-4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</v>
      </c>
      <c r="E451" s="31" t="str">
        <f t="shared" si="165"/>
        <v/>
      </c>
      <c r="F451" s="31">
        <f t="shared" si="166"/>
        <v>1.9146084625694046E-4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5</v>
      </c>
      <c r="D452" s="7">
        <v>37</v>
      </c>
      <c r="E452" s="31">
        <f t="shared" si="165"/>
        <v>1.0561892691170257E-3</v>
      </c>
      <c r="F452" s="31">
        <f t="shared" si="166"/>
        <v>7.084051311506797E-3</v>
      </c>
      <c r="G452" s="11">
        <f t="shared" si="164"/>
        <v>6.4</v>
      </c>
      <c r="H452" s="25">
        <f t="shared" si="167"/>
        <v>6.7596113223489648E-3</v>
      </c>
      <c r="I452" s="2"/>
    </row>
    <row r="453" spans="1:9" s="32" customFormat="1" ht="15" x14ac:dyDescent="0.2">
      <c r="A453" s="39"/>
      <c r="B453" s="29" t="s">
        <v>418</v>
      </c>
      <c r="C453" s="7">
        <v>2</v>
      </c>
      <c r="D453" s="7">
        <v>2</v>
      </c>
      <c r="E453" s="31">
        <f t="shared" si="165"/>
        <v>4.224757076468103E-4</v>
      </c>
      <c r="F453" s="31">
        <f t="shared" si="166"/>
        <v>3.8292169251388092E-4</v>
      </c>
      <c r="G453" s="11">
        <f t="shared" si="164"/>
        <v>0</v>
      </c>
      <c r="H453" s="25">
        <f t="shared" si="167"/>
        <v>0</v>
      </c>
      <c r="I453" s="2"/>
    </row>
    <row r="454" spans="1:9" s="32" customFormat="1" ht="15" x14ac:dyDescent="0.2">
      <c r="A454" s="39"/>
      <c r="B454" s="29" t="s">
        <v>107</v>
      </c>
      <c r="C454" s="7">
        <v>52</v>
      </c>
      <c r="D454" s="7">
        <v>73</v>
      </c>
      <c r="E454" s="31">
        <f t="shared" si="165"/>
        <v>1.0984368398817067E-2</v>
      </c>
      <c r="F454" s="31">
        <f t="shared" si="166"/>
        <v>1.3976641776756654E-2</v>
      </c>
      <c r="G454" s="11">
        <f t="shared" si="164"/>
        <v>0.40384615384615385</v>
      </c>
      <c r="H454" s="25">
        <f t="shared" si="167"/>
        <v>4.4359949302915083E-3</v>
      </c>
      <c r="I454" s="2"/>
    </row>
    <row r="455" spans="1:9" s="32" customFormat="1" ht="15" x14ac:dyDescent="0.2">
      <c r="A455" s="39"/>
      <c r="B455" s="29" t="s">
        <v>272</v>
      </c>
      <c r="C455" s="7">
        <v>1</v>
      </c>
      <c r="D455" s="7">
        <v>80</v>
      </c>
      <c r="E455" s="31">
        <f t="shared" si="165"/>
        <v>2.1123785382340515E-4</v>
      </c>
      <c r="F455" s="31">
        <f t="shared" si="166"/>
        <v>1.5316867700555237E-2</v>
      </c>
      <c r="G455" s="11">
        <f t="shared" si="164"/>
        <v>79</v>
      </c>
      <c r="H455" s="25">
        <f t="shared" si="167"/>
        <v>1.6687790452049007E-2</v>
      </c>
      <c r="I455" s="2"/>
    </row>
    <row r="456" spans="1:9" s="32" customFormat="1" ht="15" x14ac:dyDescent="0.2">
      <c r="A456" s="39"/>
      <c r="B456" s="29" t="s">
        <v>106</v>
      </c>
      <c r="C456" s="7">
        <v>7</v>
      </c>
      <c r="D456" s="7">
        <v>1</v>
      </c>
      <c r="E456" s="31">
        <f t="shared" si="165"/>
        <v>1.478664976763836E-3</v>
      </c>
      <c r="F456" s="31">
        <f t="shared" si="166"/>
        <v>1.9146084625694046E-4</v>
      </c>
      <c r="G456" s="11">
        <f t="shared" si="164"/>
        <v>-0.8571428571428571</v>
      </c>
      <c r="H456" s="25">
        <f t="shared" si="167"/>
        <v>-1.2674271229404308E-3</v>
      </c>
      <c r="I456" s="2"/>
    </row>
    <row r="457" spans="1:9" s="32" customFormat="1" ht="15" x14ac:dyDescent="0.2">
      <c r="A457" s="39"/>
      <c r="B457" s="29" t="s">
        <v>337</v>
      </c>
      <c r="C457" s="7">
        <v>7</v>
      </c>
      <c r="D457" s="7">
        <v>4</v>
      </c>
      <c r="E457" s="31">
        <f t="shared" si="165"/>
        <v>1.478664976763836E-3</v>
      </c>
      <c r="F457" s="31">
        <f t="shared" si="166"/>
        <v>7.6584338502776184E-4</v>
      </c>
      <c r="G457" s="11">
        <f t="shared" si="164"/>
        <v>-0.42857142857142855</v>
      </c>
      <c r="H457" s="25">
        <f t="shared" si="167"/>
        <v>-6.3371356147021542E-4</v>
      </c>
      <c r="I457" s="2"/>
    </row>
    <row r="458" spans="1:9" s="32" customFormat="1" ht="15" x14ac:dyDescent="0.2">
      <c r="A458" s="39"/>
      <c r="B458" s="29" t="s">
        <v>116</v>
      </c>
      <c r="C458" s="7">
        <v>14</v>
      </c>
      <c r="D458" s="7">
        <v>7</v>
      </c>
      <c r="E458" s="31">
        <f t="shared" si="165"/>
        <v>2.957329953527672E-3</v>
      </c>
      <c r="F458" s="31">
        <f t="shared" si="166"/>
        <v>1.3402259237985832E-3</v>
      </c>
      <c r="G458" s="11">
        <f t="shared" si="164"/>
        <v>-0.5</v>
      </c>
      <c r="H458" s="25">
        <f t="shared" si="167"/>
        <v>-1.478664976763836E-3</v>
      </c>
      <c r="I458" s="2"/>
    </row>
    <row r="459" spans="1:9" s="32" customFormat="1" ht="15" x14ac:dyDescent="0.2">
      <c r="A459" s="39"/>
      <c r="B459" s="29" t="s">
        <v>103</v>
      </c>
      <c r="C459" s="7">
        <v>2</v>
      </c>
      <c r="D459" s="7">
        <v>1</v>
      </c>
      <c r="E459" s="31">
        <f t="shared" si="165"/>
        <v>4.224757076468103E-4</v>
      </c>
      <c r="F459" s="31">
        <f t="shared" si="166"/>
        <v>1.9146084625694046E-4</v>
      </c>
      <c r="G459" s="11">
        <f t="shared" si="164"/>
        <v>-0.5</v>
      </c>
      <c r="H459" s="25">
        <f t="shared" si="167"/>
        <v>-2.1123785382340515E-4</v>
      </c>
      <c r="I459" s="2"/>
    </row>
    <row r="460" spans="1:9" s="32" customFormat="1" ht="15" x14ac:dyDescent="0.2">
      <c r="A460" s="39"/>
      <c r="B460" s="29" t="s">
        <v>273</v>
      </c>
      <c r="C460" s="7">
        <v>354</v>
      </c>
      <c r="D460" s="7">
        <v>249</v>
      </c>
      <c r="E460" s="31">
        <f t="shared" si="165"/>
        <v>7.477820025348543E-2</v>
      </c>
      <c r="F460" s="31">
        <f t="shared" si="166"/>
        <v>4.7673750717978171E-2</v>
      </c>
      <c r="G460" s="11">
        <f t="shared" si="164"/>
        <v>-0.29661016949152541</v>
      </c>
      <c r="H460" s="25">
        <f t="shared" si="167"/>
        <v>-2.2179974651457542E-2</v>
      </c>
      <c r="I460" s="2"/>
    </row>
    <row r="461" spans="1:9" s="32" customFormat="1" ht="15" x14ac:dyDescent="0.2">
      <c r="A461" s="39"/>
      <c r="B461" s="29" t="s">
        <v>497</v>
      </c>
      <c r="C461" s="7">
        <v>1</v>
      </c>
      <c r="D461" s="7">
        <v>0</v>
      </c>
      <c r="E461" s="31">
        <f t="shared" si="165"/>
        <v>2.1123785382340515E-4</v>
      </c>
      <c r="F461" s="31" t="str">
        <f t="shared" si="166"/>
        <v/>
      </c>
      <c r="G461" s="11">
        <f t="shared" si="164"/>
        <v>-1</v>
      </c>
      <c r="H461" s="25">
        <f t="shared" si="167"/>
        <v>-2.1123785382340515E-4</v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2</v>
      </c>
      <c r="D465" s="7">
        <v>9</v>
      </c>
      <c r="E465" s="31">
        <f t="shared" si="165"/>
        <v>4.224757076468103E-4</v>
      </c>
      <c r="F465" s="31">
        <f t="shared" si="166"/>
        <v>1.7231476163124641E-3</v>
      </c>
      <c r="G465" s="11">
        <f t="shared" si="164"/>
        <v>3.5</v>
      </c>
      <c r="H465" s="25">
        <f t="shared" si="167"/>
        <v>1.478664976763836E-3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2</v>
      </c>
      <c r="D467" s="7">
        <v>0</v>
      </c>
      <c r="E467" s="31">
        <f t="shared" si="165"/>
        <v>4.224757076468103E-4</v>
      </c>
      <c r="F467" s="31" t="str">
        <f t="shared" si="166"/>
        <v/>
      </c>
      <c r="G467" s="11">
        <f t="shared" si="164"/>
        <v>-1</v>
      </c>
      <c r="H467" s="25">
        <f t="shared" si="167"/>
        <v>-4.224757076468103E-4</v>
      </c>
      <c r="I467" s="2"/>
    </row>
    <row r="468" spans="1:9" s="32" customFormat="1" ht="15" x14ac:dyDescent="0.2">
      <c r="A468" s="39"/>
      <c r="B468" s="29" t="s">
        <v>274</v>
      </c>
      <c r="C468" s="7">
        <v>42</v>
      </c>
      <c r="D468" s="7">
        <v>24</v>
      </c>
      <c r="E468" s="31">
        <f t="shared" si="165"/>
        <v>8.8719898605830166E-3</v>
      </c>
      <c r="F468" s="31">
        <f t="shared" si="166"/>
        <v>4.595060310166571E-3</v>
      </c>
      <c r="G468" s="11">
        <f t="shared" si="164"/>
        <v>-0.42857142857142855</v>
      </c>
      <c r="H468" s="25">
        <f t="shared" si="167"/>
        <v>-3.8022813688212928E-3</v>
      </c>
      <c r="I468" s="2"/>
    </row>
    <row r="469" spans="1:9" s="32" customFormat="1" ht="15" x14ac:dyDescent="0.2">
      <c r="A469" s="39"/>
      <c r="B469" s="29" t="s">
        <v>498</v>
      </c>
      <c r="C469" s="7">
        <v>1</v>
      </c>
      <c r="D469" s="7">
        <v>0</v>
      </c>
      <c r="E469" s="31">
        <f t="shared" si="165"/>
        <v>2.1123785382340515E-4</v>
      </c>
      <c r="F469" s="31" t="str">
        <f t="shared" si="166"/>
        <v/>
      </c>
      <c r="G469" s="11">
        <f t="shared" si="164"/>
        <v>-1</v>
      </c>
      <c r="H469" s="25">
        <f t="shared" si="167"/>
        <v>-2.1123785382340515E-4</v>
      </c>
      <c r="I469" s="2"/>
    </row>
    <row r="470" spans="1:9" s="32" customFormat="1" ht="15" x14ac:dyDescent="0.2">
      <c r="A470" s="39"/>
      <c r="B470" s="29" t="s">
        <v>275</v>
      </c>
      <c r="C470" s="7">
        <v>29</v>
      </c>
      <c r="D470" s="7">
        <v>10</v>
      </c>
      <c r="E470" s="31">
        <f t="shared" si="165"/>
        <v>6.1258977608787497E-3</v>
      </c>
      <c r="F470" s="31">
        <f t="shared" si="166"/>
        <v>1.9146084625694046E-3</v>
      </c>
      <c r="G470" s="11">
        <f t="shared" si="164"/>
        <v>-0.65517241379310343</v>
      </c>
      <c r="H470" s="25">
        <f t="shared" si="167"/>
        <v>-4.0135192226446979E-3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5</v>
      </c>
      <c r="D472" s="7">
        <v>4</v>
      </c>
      <c r="E472" s="31">
        <f t="shared" si="165"/>
        <v>1.0561892691170257E-3</v>
      </c>
      <c r="F472" s="31">
        <f t="shared" si="166"/>
        <v>7.6584338502776184E-4</v>
      </c>
      <c r="G472" s="11">
        <f t="shared" si="164"/>
        <v>-0.2</v>
      </c>
      <c r="H472" s="25">
        <f t="shared" si="167"/>
        <v>-2.1123785382340515E-4</v>
      </c>
      <c r="I472" s="2"/>
    </row>
    <row r="473" spans="1:9" s="32" customFormat="1" ht="15" x14ac:dyDescent="0.2">
      <c r="A473" s="39"/>
      <c r="B473" s="29" t="s">
        <v>277</v>
      </c>
      <c r="C473" s="7">
        <v>32</v>
      </c>
      <c r="D473" s="7">
        <v>24</v>
      </c>
      <c r="E473" s="31">
        <f t="shared" si="165"/>
        <v>6.7596113223489648E-3</v>
      </c>
      <c r="F473" s="31">
        <f t="shared" si="166"/>
        <v>4.595060310166571E-3</v>
      </c>
      <c r="G473" s="11">
        <f t="shared" si="164"/>
        <v>-0.25</v>
      </c>
      <c r="H473" s="25">
        <f t="shared" si="167"/>
        <v>-1.6899028305872412E-3</v>
      </c>
      <c r="I473" s="2"/>
    </row>
    <row r="474" spans="1:9" s="32" customFormat="1" ht="15" x14ac:dyDescent="0.2">
      <c r="A474" s="39"/>
      <c r="B474" s="29" t="s">
        <v>278</v>
      </c>
      <c r="C474" s="7">
        <v>4</v>
      </c>
      <c r="D474" s="7">
        <v>1</v>
      </c>
      <c r="E474" s="31">
        <f t="shared" si="165"/>
        <v>8.449514152936206E-4</v>
      </c>
      <c r="F474" s="31">
        <f t="shared" si="166"/>
        <v>1.9146084625694046E-4</v>
      </c>
      <c r="G474" s="11">
        <f t="shared" si="164"/>
        <v>-0.75</v>
      </c>
      <c r="H474" s="25">
        <f t="shared" si="167"/>
        <v>-6.3371356147021542E-4</v>
      </c>
      <c r="I474" s="2"/>
    </row>
    <row r="475" spans="1:9" s="32" customFormat="1" ht="15" x14ac:dyDescent="0.2">
      <c r="A475" s="39"/>
      <c r="B475" s="29" t="s">
        <v>279</v>
      </c>
      <c r="C475" s="7">
        <v>7</v>
      </c>
      <c r="D475" s="7">
        <v>16</v>
      </c>
      <c r="E475" s="31">
        <f t="shared" si="165"/>
        <v>1.478664976763836E-3</v>
      </c>
      <c r="F475" s="31">
        <f t="shared" si="166"/>
        <v>3.0633735401110473E-3</v>
      </c>
      <c r="G475" s="11">
        <f t="shared" si="164"/>
        <v>1.2857142857142858</v>
      </c>
      <c r="H475" s="25">
        <f t="shared" si="167"/>
        <v>1.9011406844106464E-3</v>
      </c>
      <c r="I475" s="2"/>
    </row>
    <row r="476" spans="1:9" s="32" customFormat="1" ht="15" x14ac:dyDescent="0.2">
      <c r="A476" s="39"/>
      <c r="B476" s="29" t="s">
        <v>102</v>
      </c>
      <c r="C476" s="7">
        <v>2</v>
      </c>
      <c r="D476" s="7">
        <v>2</v>
      </c>
      <c r="E476" s="31">
        <f t="shared" si="165"/>
        <v>4.224757076468103E-4</v>
      </c>
      <c r="F476" s="31">
        <f t="shared" si="166"/>
        <v>3.8292169251388092E-4</v>
      </c>
      <c r="G476" s="11">
        <f t="shared" si="164"/>
        <v>0</v>
      </c>
      <c r="H476" s="25">
        <f t="shared" si="167"/>
        <v>0</v>
      </c>
      <c r="I476" s="2"/>
    </row>
    <row r="477" spans="1:9" s="32" customFormat="1" ht="15" x14ac:dyDescent="0.2">
      <c r="A477" s="39"/>
      <c r="B477" s="29" t="s">
        <v>280</v>
      </c>
      <c r="C477" s="7">
        <v>4</v>
      </c>
      <c r="D477" s="7">
        <v>1</v>
      </c>
      <c r="E477" s="31">
        <f t="shared" si="165"/>
        <v>8.449514152936206E-4</v>
      </c>
      <c r="F477" s="31">
        <f t="shared" si="166"/>
        <v>1.9146084625694046E-4</v>
      </c>
      <c r="G477" s="11">
        <f t="shared" si="164"/>
        <v>-0.75</v>
      </c>
      <c r="H477" s="25">
        <f t="shared" si="167"/>
        <v>-6.3371356147021542E-4</v>
      </c>
      <c r="I477" s="2"/>
    </row>
    <row r="478" spans="1:9" s="32" customFormat="1" ht="15" x14ac:dyDescent="0.2">
      <c r="A478" s="39"/>
      <c r="B478" s="29" t="s">
        <v>281</v>
      </c>
      <c r="C478" s="7">
        <v>19</v>
      </c>
      <c r="D478" s="7">
        <v>32</v>
      </c>
      <c r="E478" s="31">
        <f t="shared" si="165"/>
        <v>4.0135192226446979E-3</v>
      </c>
      <c r="F478" s="31">
        <f t="shared" si="166"/>
        <v>6.1267470802220947E-3</v>
      </c>
      <c r="G478" s="11">
        <f t="shared" ref="G478:G541" si="184">+IF(AND(C478=0,D478=0)," ",IF(C478=0,1,IF(D478=0,-1,(D478-C478)/C478)))</f>
        <v>0.68421052631578949</v>
      </c>
      <c r="H478" s="25">
        <f t="shared" si="167"/>
        <v>2.7460920997042669E-3</v>
      </c>
      <c r="I478" s="2"/>
    </row>
    <row r="479" spans="1:9" s="32" customFormat="1" ht="15" x14ac:dyDescent="0.2">
      <c r="A479" s="39"/>
      <c r="B479" s="29" t="s">
        <v>500</v>
      </c>
      <c r="C479" s="7">
        <v>18</v>
      </c>
      <c r="D479" s="7">
        <v>41</v>
      </c>
      <c r="E479" s="31">
        <f t="shared" si="165"/>
        <v>3.8022813688212928E-3</v>
      </c>
      <c r="F479" s="31">
        <f t="shared" si="166"/>
        <v>7.8498946965345588E-3</v>
      </c>
      <c r="G479" s="11">
        <f t="shared" si="184"/>
        <v>1.2777777777777777</v>
      </c>
      <c r="H479" s="25">
        <f t="shared" si="167"/>
        <v>4.8584706379383178E-3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0</v>
      </c>
      <c r="E480" s="31">
        <f t="shared" si="165"/>
        <v>2.1123785382340515E-4</v>
      </c>
      <c r="F480" s="31" t="str">
        <f t="shared" si="166"/>
        <v/>
      </c>
      <c r="G480" s="11">
        <f t="shared" si="184"/>
        <v>-1</v>
      </c>
      <c r="H480" s="25">
        <f t="shared" si="167"/>
        <v>-2.1123785382340515E-4</v>
      </c>
      <c r="I480" s="2"/>
    </row>
    <row r="481" spans="1:9" s="32" customFormat="1" ht="15" x14ac:dyDescent="0.2">
      <c r="A481" s="39"/>
      <c r="B481" s="29" t="s">
        <v>283</v>
      </c>
      <c r="C481" s="7">
        <v>4</v>
      </c>
      <c r="D481" s="7">
        <v>2</v>
      </c>
      <c r="E481" s="31">
        <f t="shared" si="165"/>
        <v>8.449514152936206E-4</v>
      </c>
      <c r="F481" s="31">
        <f t="shared" si="166"/>
        <v>3.8292169251388092E-4</v>
      </c>
      <c r="G481" s="11">
        <f t="shared" si="184"/>
        <v>-0.5</v>
      </c>
      <c r="H481" s="25">
        <f t="shared" si="167"/>
        <v>-4.224757076468103E-4</v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4</v>
      </c>
      <c r="D483" s="7">
        <v>2</v>
      </c>
      <c r="E483" s="31">
        <f t="shared" si="165"/>
        <v>8.449514152936206E-4</v>
      </c>
      <c r="F483" s="31">
        <f t="shared" si="166"/>
        <v>3.8292169251388092E-4</v>
      </c>
      <c r="G483" s="11">
        <f t="shared" si="184"/>
        <v>-0.5</v>
      </c>
      <c r="H483" s="25">
        <f t="shared" si="167"/>
        <v>-4.224757076468103E-4</v>
      </c>
      <c r="I483" s="2"/>
    </row>
    <row r="484" spans="1:9" s="32" customFormat="1" ht="15" x14ac:dyDescent="0.2">
      <c r="A484" s="39"/>
      <c r="B484" s="29" t="s">
        <v>125</v>
      </c>
      <c r="C484" s="7">
        <v>3</v>
      </c>
      <c r="D484" s="7">
        <v>0</v>
      </c>
      <c r="E484" s="31">
        <f t="shared" si="165"/>
        <v>6.3371356147021542E-4</v>
      </c>
      <c r="F484" s="31" t="str">
        <f t="shared" si="166"/>
        <v/>
      </c>
      <c r="G484" s="11">
        <f t="shared" si="184"/>
        <v>-1</v>
      </c>
      <c r="H484" s="25">
        <f t="shared" si="167"/>
        <v>-6.3371356147021542E-4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1</v>
      </c>
      <c r="D486" s="7">
        <v>15</v>
      </c>
      <c r="E486" s="31">
        <f t="shared" si="165"/>
        <v>2.1123785382340515E-4</v>
      </c>
      <c r="F486" s="31">
        <f t="shared" si="166"/>
        <v>2.8719126938541069E-3</v>
      </c>
      <c r="G486" s="11">
        <f t="shared" si="184"/>
        <v>14</v>
      </c>
      <c r="H486" s="25">
        <f t="shared" si="167"/>
        <v>2.957329953527672E-3</v>
      </c>
      <c r="I486" s="2"/>
    </row>
    <row r="487" spans="1:9" s="32" customFormat="1" ht="15" x14ac:dyDescent="0.2">
      <c r="A487" s="39"/>
      <c r="B487" s="29" t="s">
        <v>287</v>
      </c>
      <c r="C487" s="7">
        <v>2</v>
      </c>
      <c r="D487" s="7">
        <v>0</v>
      </c>
      <c r="E487" s="31">
        <f t="shared" si="165"/>
        <v>4.224757076468103E-4</v>
      </c>
      <c r="F487" s="31" t="str">
        <f t="shared" si="166"/>
        <v/>
      </c>
      <c r="G487" s="11">
        <f t="shared" si="184"/>
        <v>-1</v>
      </c>
      <c r="H487" s="25">
        <f t="shared" si="167"/>
        <v>-4.224757076468103E-4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9</v>
      </c>
      <c r="D489" s="7">
        <v>5</v>
      </c>
      <c r="E489" s="31">
        <f t="shared" si="165"/>
        <v>1.9011406844106464E-3</v>
      </c>
      <c r="F489" s="31">
        <f t="shared" si="166"/>
        <v>9.5730423128470229E-4</v>
      </c>
      <c r="G489" s="11">
        <f t="shared" si="184"/>
        <v>-0.44444444444444442</v>
      </c>
      <c r="H489" s="25">
        <f t="shared" si="167"/>
        <v>-8.449514152936206E-4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1</v>
      </c>
      <c r="D495" s="7">
        <v>0</v>
      </c>
      <c r="E495" s="31">
        <f t="shared" si="185"/>
        <v>2.1123785382340515E-4</v>
      </c>
      <c r="F495" s="31" t="str">
        <f t="shared" si="186"/>
        <v/>
      </c>
      <c r="G495" s="11">
        <f t="shared" si="184"/>
        <v>-1</v>
      </c>
      <c r="H495" s="25">
        <f t="shared" si="187"/>
        <v>-2.1123785382340515E-4</v>
      </c>
      <c r="I495" s="2"/>
    </row>
    <row r="496" spans="1:9" s="32" customFormat="1" ht="15" x14ac:dyDescent="0.2">
      <c r="A496" s="39"/>
      <c r="B496" s="29" t="s">
        <v>294</v>
      </c>
      <c r="C496" s="7">
        <v>1</v>
      </c>
      <c r="D496" s="7">
        <v>0</v>
      </c>
      <c r="E496" s="31">
        <f t="shared" si="185"/>
        <v>2.1123785382340515E-4</v>
      </c>
      <c r="F496" s="31" t="str">
        <f t="shared" si="186"/>
        <v/>
      </c>
      <c r="G496" s="11">
        <f t="shared" si="184"/>
        <v>-1</v>
      </c>
      <c r="H496" s="25">
        <f t="shared" si="187"/>
        <v>-2.1123785382340515E-4</v>
      </c>
      <c r="I496" s="2"/>
    </row>
    <row r="497" spans="1:9" s="32" customFormat="1" ht="15" x14ac:dyDescent="0.2">
      <c r="A497" s="39"/>
      <c r="B497" s="29" t="s">
        <v>501</v>
      </c>
      <c r="C497" s="7">
        <v>2</v>
      </c>
      <c r="D497" s="7">
        <v>2</v>
      </c>
      <c r="E497" s="31">
        <f t="shared" si="185"/>
        <v>4.224757076468103E-4</v>
      </c>
      <c r="F497" s="31">
        <f t="shared" si="186"/>
        <v>3.8292169251388092E-4</v>
      </c>
      <c r="G497" s="11">
        <f t="shared" si="184"/>
        <v>0</v>
      </c>
      <c r="H497" s="25">
        <f t="shared" si="187"/>
        <v>0</v>
      </c>
      <c r="I497" s="2"/>
    </row>
    <row r="498" spans="1:9" s="32" customFormat="1" ht="15" x14ac:dyDescent="0.2">
      <c r="A498" s="39"/>
      <c r="B498" s="29" t="s">
        <v>129</v>
      </c>
      <c r="C498" s="7">
        <v>1</v>
      </c>
      <c r="D498" s="7">
        <v>0</v>
      </c>
      <c r="E498" s="31">
        <f t="shared" si="185"/>
        <v>2.1123785382340515E-4</v>
      </c>
      <c r="F498" s="31" t="str">
        <f t="shared" si="186"/>
        <v/>
      </c>
      <c r="G498" s="11">
        <f t="shared" si="184"/>
        <v>-1</v>
      </c>
      <c r="H498" s="25">
        <f t="shared" si="187"/>
        <v>-2.1123785382340515E-4</v>
      </c>
      <c r="I498" s="2"/>
    </row>
    <row r="499" spans="1:9" s="32" customFormat="1" ht="15" x14ac:dyDescent="0.2">
      <c r="A499" s="39"/>
      <c r="B499" s="29" t="s">
        <v>502</v>
      </c>
      <c r="C499" s="7">
        <v>11</v>
      </c>
      <c r="D499" s="7">
        <v>121</v>
      </c>
      <c r="E499" s="31">
        <f t="shared" si="185"/>
        <v>2.3236163920574565E-3</v>
      </c>
      <c r="F499" s="31">
        <f t="shared" si="186"/>
        <v>2.3166762397089796E-2</v>
      </c>
      <c r="G499" s="11">
        <f t="shared" si="184"/>
        <v>10</v>
      </c>
      <c r="H499" s="25">
        <f t="shared" si="187"/>
        <v>2.3236163920574565E-2</v>
      </c>
      <c r="I499" s="2"/>
    </row>
    <row r="500" spans="1:9" s="32" customFormat="1" ht="15" x14ac:dyDescent="0.2">
      <c r="A500" s="39"/>
      <c r="B500" s="29" t="s">
        <v>122</v>
      </c>
      <c r="C500" s="7">
        <v>8</v>
      </c>
      <c r="D500" s="7">
        <v>7</v>
      </c>
      <c r="E500" s="31">
        <f t="shared" si="185"/>
        <v>1.6899028305872412E-3</v>
      </c>
      <c r="F500" s="31">
        <f t="shared" si="186"/>
        <v>1.3402259237985832E-3</v>
      </c>
      <c r="G500" s="11">
        <f t="shared" si="184"/>
        <v>-0.125</v>
      </c>
      <c r="H500" s="25">
        <f t="shared" si="187"/>
        <v>-2.1123785382340515E-4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2</v>
      </c>
      <c r="E501" s="31" t="str">
        <f t="shared" si="185"/>
        <v/>
      </c>
      <c r="F501" s="31">
        <f t="shared" si="186"/>
        <v>3.8292169251388092E-4</v>
      </c>
      <c r="G501" s="11">
        <f t="shared" si="184"/>
        <v>1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2</v>
      </c>
      <c r="D503" s="7">
        <v>2</v>
      </c>
      <c r="E503" s="31">
        <f t="shared" si="185"/>
        <v>4.224757076468103E-4</v>
      </c>
      <c r="F503" s="31">
        <f t="shared" si="186"/>
        <v>3.8292169251388092E-4</v>
      </c>
      <c r="G503" s="11">
        <f t="shared" si="184"/>
        <v>0</v>
      </c>
      <c r="H503" s="25">
        <f t="shared" si="187"/>
        <v>0</v>
      </c>
      <c r="I503" s="2"/>
    </row>
    <row r="504" spans="1:9" s="32" customFormat="1" ht="30" x14ac:dyDescent="0.2">
      <c r="A504" s="39"/>
      <c r="B504" s="29" t="s">
        <v>297</v>
      </c>
      <c r="C504" s="7">
        <v>30</v>
      </c>
      <c r="D504" s="7">
        <v>65</v>
      </c>
      <c r="E504" s="31">
        <f t="shared" si="185"/>
        <v>6.3371356147021544E-3</v>
      </c>
      <c r="F504" s="31">
        <f t="shared" si="186"/>
        <v>1.244495500670113E-2</v>
      </c>
      <c r="G504" s="11">
        <f t="shared" si="184"/>
        <v>1.1666666666666667</v>
      </c>
      <c r="H504" s="25">
        <f t="shared" si="187"/>
        <v>7.3933248838191808E-3</v>
      </c>
      <c r="I504" s="2"/>
    </row>
    <row r="505" spans="1:9" s="32" customFormat="1" ht="15" x14ac:dyDescent="0.2">
      <c r="A505" s="39"/>
      <c r="B505" s="29" t="s">
        <v>117</v>
      </c>
      <c r="C505" s="7">
        <v>2</v>
      </c>
      <c r="D505" s="7">
        <v>8</v>
      </c>
      <c r="E505" s="31">
        <f t="shared" si="185"/>
        <v>4.224757076468103E-4</v>
      </c>
      <c r="F505" s="31">
        <f t="shared" si="186"/>
        <v>1.5316867700555237E-3</v>
      </c>
      <c r="G505" s="11">
        <f t="shared" si="184"/>
        <v>3</v>
      </c>
      <c r="H505" s="25">
        <f t="shared" si="187"/>
        <v>1.2674271229404308E-3</v>
      </c>
      <c r="I505" s="2"/>
    </row>
    <row r="506" spans="1:9" s="32" customFormat="1" ht="15" x14ac:dyDescent="0.2">
      <c r="A506" s="39"/>
      <c r="B506" s="29" t="s">
        <v>503</v>
      </c>
      <c r="C506" s="7">
        <v>5</v>
      </c>
      <c r="D506" s="7">
        <v>1</v>
      </c>
      <c r="E506" s="31">
        <f t="shared" si="185"/>
        <v>1.0561892691170257E-3</v>
      </c>
      <c r="F506" s="31">
        <f t="shared" si="186"/>
        <v>1.9146084625694046E-4</v>
      </c>
      <c r="G506" s="11">
        <f t="shared" si="184"/>
        <v>-0.8</v>
      </c>
      <c r="H506" s="25">
        <f t="shared" si="187"/>
        <v>-8.449514152936206E-4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1</v>
      </c>
      <c r="D508" s="7">
        <v>0</v>
      </c>
      <c r="E508" s="31">
        <f t="shared" si="185"/>
        <v>2.1123785382340515E-4</v>
      </c>
      <c r="F508" s="31" t="str">
        <f t="shared" si="186"/>
        <v/>
      </c>
      <c r="G508" s="11">
        <f t="shared" si="184"/>
        <v>-1</v>
      </c>
      <c r="H508" s="25">
        <f t="shared" si="187"/>
        <v>-2.1123785382340515E-4</v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1.9146084625694046E-4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1</v>
      </c>
      <c r="E512" s="31" t="str">
        <f t="shared" si="185"/>
        <v/>
      </c>
      <c r="F512" s="31">
        <f t="shared" si="186"/>
        <v>1.9146084625694046E-4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2</v>
      </c>
      <c r="E513" s="31" t="str">
        <f t="shared" si="185"/>
        <v/>
      </c>
      <c r="F513" s="31">
        <f t="shared" si="186"/>
        <v>3.8292169251388092E-4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2</v>
      </c>
      <c r="D521" s="7">
        <v>1</v>
      </c>
      <c r="E521" s="31">
        <f t="shared" si="185"/>
        <v>4.224757076468103E-4</v>
      </c>
      <c r="F521" s="31">
        <f t="shared" si="186"/>
        <v>1.9146084625694046E-4</v>
      </c>
      <c r="G521" s="11">
        <f t="shared" si="184"/>
        <v>-0.5</v>
      </c>
      <c r="H521" s="25">
        <f t="shared" si="187"/>
        <v>-2.1123785382340515E-4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2</v>
      </c>
      <c r="D523" s="7">
        <v>1</v>
      </c>
      <c r="E523" s="31">
        <f t="shared" ref="E523" si="188">+IF(C523=0,"",C523/C$345)</f>
        <v>4.224757076468103E-4</v>
      </c>
      <c r="F523" s="31">
        <f t="shared" ref="F523" si="189">+IF(D523=0,"",D523/D$345)</f>
        <v>1.9146084625694046E-4</v>
      </c>
      <c r="G523" s="11">
        <f t="shared" si="184"/>
        <v>-0.5</v>
      </c>
      <c r="H523" s="25">
        <f t="shared" ref="H523" si="190">+IF(OR(AND(E523=""),(G523="")),"",E523*G523)</f>
        <v>-2.1123785382340515E-4</v>
      </c>
      <c r="I523" s="2"/>
    </row>
    <row r="524" spans="1:9" s="32" customFormat="1" ht="15" x14ac:dyDescent="0.2">
      <c r="A524" s="39"/>
      <c r="B524" s="29" t="s">
        <v>135</v>
      </c>
      <c r="C524" s="7">
        <v>55</v>
      </c>
      <c r="D524" s="7">
        <v>71</v>
      </c>
      <c r="E524" s="31">
        <f t="shared" ref="E524:E549" si="191">+IF(C524=0,"",C524/C$345)</f>
        <v>1.1618081960287284E-2</v>
      </c>
      <c r="F524" s="31">
        <f t="shared" ref="F524:F549" si="192">+IF(D524=0,"",D524/D$345)</f>
        <v>1.3593720084242773E-2</v>
      </c>
      <c r="G524" s="11">
        <f t="shared" si="184"/>
        <v>0.29090909090909089</v>
      </c>
      <c r="H524" s="25">
        <f t="shared" si="187"/>
        <v>3.3798056611744824E-3</v>
      </c>
      <c r="I524" s="2"/>
    </row>
    <row r="525" spans="1:9" s="32" customFormat="1" ht="15" x14ac:dyDescent="0.2">
      <c r="A525" s="39"/>
      <c r="B525" s="29" t="s">
        <v>507</v>
      </c>
      <c r="C525" s="7">
        <v>3</v>
      </c>
      <c r="D525" s="7">
        <v>11</v>
      </c>
      <c r="E525" s="31">
        <f t="shared" si="191"/>
        <v>6.3371356147021542E-4</v>
      </c>
      <c r="F525" s="31">
        <f t="shared" si="192"/>
        <v>2.106069308826345E-3</v>
      </c>
      <c r="G525" s="11">
        <f t="shared" si="184"/>
        <v>2.6666666666666665</v>
      </c>
      <c r="H525" s="25">
        <f t="shared" si="187"/>
        <v>1.689902830587241E-3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38</v>
      </c>
      <c r="D527" s="7">
        <v>19</v>
      </c>
      <c r="E527" s="31">
        <f t="shared" si="191"/>
        <v>8.0270384452893959E-3</v>
      </c>
      <c r="F527" s="31">
        <f t="shared" si="192"/>
        <v>3.6377560788818687E-3</v>
      </c>
      <c r="G527" s="11">
        <f t="shared" si="184"/>
        <v>-0.5</v>
      </c>
      <c r="H527" s="25">
        <f t="shared" si="187"/>
        <v>-4.0135192226446979E-3</v>
      </c>
      <c r="I527" s="2"/>
    </row>
    <row r="528" spans="1:9" s="32" customFormat="1" ht="15" x14ac:dyDescent="0.2">
      <c r="A528" s="39"/>
      <c r="B528" s="29" t="s">
        <v>339</v>
      </c>
      <c r="C528" s="7">
        <v>16</v>
      </c>
      <c r="D528" s="7">
        <v>14</v>
      </c>
      <c r="E528" s="31">
        <f t="shared" si="191"/>
        <v>3.3798056611744824E-3</v>
      </c>
      <c r="F528" s="31">
        <f t="shared" si="192"/>
        <v>2.6804518475971664E-3</v>
      </c>
      <c r="G528" s="11">
        <f t="shared" si="184"/>
        <v>-0.125</v>
      </c>
      <c r="H528" s="25">
        <f t="shared" si="187"/>
        <v>-4.224757076468103E-4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1</v>
      </c>
      <c r="E529" s="31" t="str">
        <f t="shared" si="191"/>
        <v/>
      </c>
      <c r="F529" s="31">
        <f t="shared" si="192"/>
        <v>1.9146084625694046E-4</v>
      </c>
      <c r="G529" s="11">
        <f t="shared" si="184"/>
        <v>1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1</v>
      </c>
      <c r="D531" s="7">
        <v>0</v>
      </c>
      <c r="E531" s="31">
        <f t="shared" si="191"/>
        <v>2.1123785382340515E-4</v>
      </c>
      <c r="F531" s="31" t="str">
        <f t="shared" si="192"/>
        <v/>
      </c>
      <c r="G531" s="11">
        <f t="shared" si="184"/>
        <v>-1</v>
      </c>
      <c r="H531" s="25">
        <f t="shared" si="187"/>
        <v>-2.1123785382340515E-4</v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8</v>
      </c>
      <c r="D537" s="7">
        <v>1</v>
      </c>
      <c r="E537" s="31">
        <f t="shared" si="191"/>
        <v>1.6899028305872412E-3</v>
      </c>
      <c r="F537" s="31">
        <f t="shared" si="192"/>
        <v>1.9146084625694046E-4</v>
      </c>
      <c r="G537" s="11">
        <f t="shared" si="184"/>
        <v>-0.875</v>
      </c>
      <c r="H537" s="25">
        <f t="shared" si="187"/>
        <v>-1.478664976763836E-3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5</v>
      </c>
      <c r="D539" s="7">
        <v>2</v>
      </c>
      <c r="E539" s="31">
        <f t="shared" si="191"/>
        <v>1.0561892691170257E-3</v>
      </c>
      <c r="F539" s="31">
        <f t="shared" si="192"/>
        <v>3.8292169251388092E-4</v>
      </c>
      <c r="G539" s="11">
        <f t="shared" si="184"/>
        <v>-0.6</v>
      </c>
      <c r="H539" s="25">
        <f t="shared" si="187"/>
        <v>-6.3371356147021542E-4</v>
      </c>
      <c r="I539" s="2"/>
    </row>
    <row r="540" spans="1:9" s="32" customFormat="1" ht="30" x14ac:dyDescent="0.2">
      <c r="A540" s="39"/>
      <c r="B540" s="29" t="s">
        <v>508</v>
      </c>
      <c r="C540" s="7">
        <v>11</v>
      </c>
      <c r="D540" s="7">
        <v>0</v>
      </c>
      <c r="E540" s="31">
        <f t="shared" si="191"/>
        <v>2.3236163920574565E-3</v>
      </c>
      <c r="F540" s="31" t="str">
        <f t="shared" si="192"/>
        <v/>
      </c>
      <c r="G540" s="11">
        <f t="shared" si="184"/>
        <v>-1</v>
      </c>
      <c r="H540" s="25">
        <f t="shared" si="187"/>
        <v>-2.3236163920574565E-3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70</v>
      </c>
      <c r="D542" s="7">
        <v>70</v>
      </c>
      <c r="E542" s="31">
        <f t="shared" si="191"/>
        <v>1.4786649767638362E-2</v>
      </c>
      <c r="F542" s="31">
        <f t="shared" si="192"/>
        <v>1.3402259237985832E-2</v>
      </c>
      <c r="G542" s="11">
        <f t="shared" ref="G542:G564" si="193">+IF(AND(C542=0,D542=0)," ",IF(C542=0,1,IF(D542=0,-1,(D542-C542)/C542)))</f>
        <v>0</v>
      </c>
      <c r="H542" s="25">
        <f t="shared" si="187"/>
        <v>0</v>
      </c>
      <c r="I542" s="2"/>
    </row>
    <row r="543" spans="1:9" s="32" customFormat="1" ht="15" x14ac:dyDescent="0.2">
      <c r="A543" s="39"/>
      <c r="B543" s="29" t="s">
        <v>311</v>
      </c>
      <c r="C543" s="7">
        <v>16</v>
      </c>
      <c r="D543" s="7">
        <v>0</v>
      </c>
      <c r="E543" s="31">
        <f t="shared" si="191"/>
        <v>3.3798056611744824E-3</v>
      </c>
      <c r="F543" s="31" t="str">
        <f t="shared" si="192"/>
        <v/>
      </c>
      <c r="G543" s="11">
        <f t="shared" si="193"/>
        <v>-1</v>
      </c>
      <c r="H543" s="25">
        <f t="shared" si="187"/>
        <v>-3.3798056611744824E-3</v>
      </c>
      <c r="I543" s="2"/>
    </row>
    <row r="544" spans="1:9" s="32" customFormat="1" ht="15" x14ac:dyDescent="0.2">
      <c r="A544" s="39"/>
      <c r="B544" s="29" t="s">
        <v>312</v>
      </c>
      <c r="C544" s="7">
        <v>17</v>
      </c>
      <c r="D544" s="7">
        <v>13</v>
      </c>
      <c r="E544" s="31">
        <f t="shared" si="191"/>
        <v>3.5910435149978876E-3</v>
      </c>
      <c r="F544" s="31">
        <f t="shared" si="192"/>
        <v>2.488991001340226E-3</v>
      </c>
      <c r="G544" s="11">
        <f t="shared" si="193"/>
        <v>-0.23529411764705882</v>
      </c>
      <c r="H544" s="25">
        <f t="shared" si="187"/>
        <v>-8.449514152936206E-4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243</v>
      </c>
      <c r="D547" s="7">
        <v>184</v>
      </c>
      <c r="E547" s="31">
        <f t="shared" si="191"/>
        <v>5.1330798479087454E-2</v>
      </c>
      <c r="F547" s="31">
        <f t="shared" si="192"/>
        <v>3.5228795711277044E-2</v>
      </c>
      <c r="G547" s="11">
        <f t="shared" si="193"/>
        <v>-0.24279835390946503</v>
      </c>
      <c r="H547" s="25">
        <f t="shared" si="187"/>
        <v>-1.2463033375580905E-2</v>
      </c>
      <c r="I547" s="2"/>
    </row>
    <row r="548" spans="1:9" s="32" customFormat="1" ht="15" x14ac:dyDescent="0.2">
      <c r="A548" s="39"/>
      <c r="B548" s="29" t="s">
        <v>142</v>
      </c>
      <c r="C548" s="7">
        <v>194</v>
      </c>
      <c r="D548" s="7">
        <v>49</v>
      </c>
      <c r="E548" s="31">
        <f t="shared" si="191"/>
        <v>4.0980143641740602E-2</v>
      </c>
      <c r="F548" s="31">
        <f t="shared" si="192"/>
        <v>9.3815814665900825E-3</v>
      </c>
      <c r="G548" s="11">
        <f t="shared" si="193"/>
        <v>-0.74742268041237114</v>
      </c>
      <c r="H548" s="25">
        <f t="shared" si="187"/>
        <v>-3.0629488804393749E-2</v>
      </c>
      <c r="I548" s="2"/>
    </row>
    <row r="549" spans="1:9" s="32" customFormat="1" ht="15" x14ac:dyDescent="0.2">
      <c r="A549" s="39"/>
      <c r="B549" s="29" t="s">
        <v>314</v>
      </c>
      <c r="C549" s="7">
        <v>133</v>
      </c>
      <c r="D549" s="7">
        <v>142</v>
      </c>
      <c r="E549" s="31">
        <f t="shared" si="191"/>
        <v>2.8094634558512886E-2</v>
      </c>
      <c r="F549" s="31">
        <f t="shared" si="192"/>
        <v>2.7187440168485545E-2</v>
      </c>
      <c r="G549" s="11">
        <f t="shared" si="193"/>
        <v>6.7669172932330823E-2</v>
      </c>
      <c r="H549" s="25">
        <f t="shared" si="187"/>
        <v>1.9011406844106464E-3</v>
      </c>
      <c r="I549" s="2"/>
    </row>
    <row r="550" spans="1:9" s="32" customFormat="1" ht="15" x14ac:dyDescent="0.2">
      <c r="A550" s="39"/>
      <c r="B550" s="29" t="s">
        <v>551</v>
      </c>
      <c r="C550" s="7">
        <v>6</v>
      </c>
      <c r="D550" s="7">
        <v>15</v>
      </c>
      <c r="E550" s="31">
        <f t="shared" ref="E550" si="194">+IF(C550=0,"",C550/C$345)</f>
        <v>1.2674271229404308E-3</v>
      </c>
      <c r="F550" s="31">
        <f t="shared" ref="F550" si="195">+IF(D550=0,"",D550/D$345)</f>
        <v>2.8719126938541069E-3</v>
      </c>
      <c r="G550" s="11">
        <f t="shared" si="193"/>
        <v>1.5</v>
      </c>
      <c r="H550" s="25">
        <f t="shared" ref="H550" si="196">+IF(OR(AND(E550=""),(G550="")),"",E550*G550)</f>
        <v>1.9011406844106462E-3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3</v>
      </c>
      <c r="D554" s="7">
        <v>0</v>
      </c>
      <c r="E554" s="31">
        <f t="shared" si="197"/>
        <v>6.3371356147021542E-4</v>
      </c>
      <c r="F554" s="31" t="str">
        <f t="shared" si="198"/>
        <v/>
      </c>
      <c r="G554" s="11">
        <f t="shared" si="193"/>
        <v>-1</v>
      </c>
      <c r="H554" s="25">
        <f t="shared" si="199"/>
        <v>-6.3371356147021542E-4</v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23</v>
      </c>
      <c r="D556" s="7">
        <v>48</v>
      </c>
      <c r="E556" s="31">
        <f t="shared" si="197"/>
        <v>4.8584706379383186E-3</v>
      </c>
      <c r="F556" s="31">
        <f t="shared" si="198"/>
        <v>9.190120620333142E-3</v>
      </c>
      <c r="G556" s="11">
        <f t="shared" si="193"/>
        <v>1.0869565217391304</v>
      </c>
      <c r="H556" s="25">
        <f t="shared" si="199"/>
        <v>5.280946345585129E-3</v>
      </c>
      <c r="I556" s="2"/>
    </row>
    <row r="557" spans="1:9" s="32" customFormat="1" ht="15" x14ac:dyDescent="0.2">
      <c r="A557" s="39"/>
      <c r="B557" s="29" t="s">
        <v>510</v>
      </c>
      <c r="C557" s="7">
        <v>8</v>
      </c>
      <c r="D557" s="7">
        <v>5</v>
      </c>
      <c r="E557" s="31">
        <f t="shared" si="197"/>
        <v>1.6899028305872412E-3</v>
      </c>
      <c r="F557" s="31">
        <f t="shared" si="198"/>
        <v>9.5730423128470229E-4</v>
      </c>
      <c r="G557" s="11">
        <f t="shared" si="193"/>
        <v>-0.375</v>
      </c>
      <c r="H557" s="25">
        <f t="shared" si="199"/>
        <v>-6.3371356147021542E-4</v>
      </c>
      <c r="I557" s="2"/>
    </row>
    <row r="558" spans="1:9" s="32" customFormat="1" ht="15" x14ac:dyDescent="0.2">
      <c r="A558" s="39"/>
      <c r="B558" s="29" t="s">
        <v>317</v>
      </c>
      <c r="C558" s="7">
        <v>13</v>
      </c>
      <c r="D558" s="7">
        <v>7</v>
      </c>
      <c r="E558" s="31">
        <f t="shared" si="197"/>
        <v>2.7460920997042669E-3</v>
      </c>
      <c r="F558" s="31">
        <f t="shared" si="198"/>
        <v>1.3402259237985832E-3</v>
      </c>
      <c r="G558" s="11">
        <f t="shared" si="193"/>
        <v>-0.46153846153846156</v>
      </c>
      <c r="H558" s="25">
        <f t="shared" si="199"/>
        <v>-1.2674271229404308E-3</v>
      </c>
      <c r="I558" s="2"/>
    </row>
    <row r="559" spans="1:9" s="32" customFormat="1" ht="15" x14ac:dyDescent="0.2">
      <c r="A559" s="39"/>
      <c r="B559" s="29" t="s">
        <v>318</v>
      </c>
      <c r="C559" s="7">
        <v>1</v>
      </c>
      <c r="D559" s="7">
        <v>0</v>
      </c>
      <c r="E559" s="31">
        <f t="shared" si="197"/>
        <v>2.1123785382340515E-4</v>
      </c>
      <c r="F559" s="31" t="str">
        <f t="shared" si="198"/>
        <v/>
      </c>
      <c r="G559" s="11">
        <f t="shared" si="193"/>
        <v>-1</v>
      </c>
      <c r="H559" s="25">
        <f t="shared" si="199"/>
        <v>-2.1123785382340515E-4</v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1</v>
      </c>
      <c r="D562" s="7">
        <v>3</v>
      </c>
      <c r="E562" s="31">
        <f t="shared" si="197"/>
        <v>2.1123785382340515E-4</v>
      </c>
      <c r="F562" s="31">
        <f t="shared" si="198"/>
        <v>5.7438253877082138E-4</v>
      </c>
      <c r="G562" s="11">
        <f t="shared" si="193"/>
        <v>2</v>
      </c>
      <c r="H562" s="25">
        <f t="shared" si="199"/>
        <v>4.224757076468103E-4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1967</v>
      </c>
      <c r="D570" s="52">
        <f>SUM(D571:D596)</f>
        <v>2424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0.23233350279613624</v>
      </c>
      <c r="H570" s="54">
        <f>+IF(OR(AND(E570=""),(G570="")),"",E570*G570)</f>
        <v>0.23233350279613624</v>
      </c>
    </row>
    <row r="571" spans="1:9" s="32" customFormat="1" ht="15" x14ac:dyDescent="0.2">
      <c r="A571" s="39"/>
      <c r="B571" s="29" t="s">
        <v>322</v>
      </c>
      <c r="C571" s="7">
        <v>30</v>
      </c>
      <c r="D571" s="7">
        <v>14</v>
      </c>
      <c r="E571" s="31">
        <f t="shared" si="200"/>
        <v>1.5251652262328419E-2</v>
      </c>
      <c r="F571" s="31">
        <f t="shared" si="201"/>
        <v>5.7755775577557752E-3</v>
      </c>
      <c r="G571" s="11">
        <f t="shared" ref="G571:G596" si="202">+IF(AND(C571=0,D571=0)," ",IF(C571=0,1,IF(D571=0,-1,(D571-C571)/C571)))</f>
        <v>-0.53333333333333333</v>
      </c>
      <c r="H571" s="25">
        <f>+IF(OR(AND(E571=""),(G571="")),"",E571*G571)</f>
        <v>-8.1342145399084902E-3</v>
      </c>
      <c r="I571" s="2"/>
    </row>
    <row r="572" spans="1:9" s="32" customFormat="1" ht="15" x14ac:dyDescent="0.2">
      <c r="A572" s="39"/>
      <c r="B572" s="29" t="s">
        <v>144</v>
      </c>
      <c r="C572" s="7">
        <v>33</v>
      </c>
      <c r="D572" s="7">
        <v>32</v>
      </c>
      <c r="E572" s="31">
        <f t="shared" si="200"/>
        <v>1.677681748856126E-2</v>
      </c>
      <c r="F572" s="31">
        <f t="shared" si="201"/>
        <v>1.3201320132013201E-2</v>
      </c>
      <c r="G572" s="11">
        <f t="shared" si="202"/>
        <v>-3.0303030303030304E-2</v>
      </c>
      <c r="H572" s="25">
        <f t="shared" ref="H572:H596" si="203">+IF(OR(AND(E572=""),(G572="")),"",E572*G572)</f>
        <v>-5.0838840874428064E-4</v>
      </c>
      <c r="I572" s="2"/>
    </row>
    <row r="573" spans="1:9" s="32" customFormat="1" ht="15" x14ac:dyDescent="0.2">
      <c r="A573" s="39"/>
      <c r="B573" s="29" t="s">
        <v>584</v>
      </c>
      <c r="C573" s="7">
        <v>171</v>
      </c>
      <c r="D573" s="7">
        <v>214</v>
      </c>
      <c r="E573" s="31">
        <f t="shared" si="200"/>
        <v>8.6934417895271981E-2</v>
      </c>
      <c r="F573" s="31">
        <f t="shared" si="201"/>
        <v>8.8283828382838284E-2</v>
      </c>
      <c r="G573" s="11">
        <f t="shared" si="202"/>
        <v>0.25146198830409355</v>
      </c>
      <c r="H573" s="25">
        <f t="shared" si="203"/>
        <v>2.1860701576004064E-2</v>
      </c>
      <c r="I573" s="2"/>
    </row>
    <row r="574" spans="1:9" s="32" customFormat="1" ht="15" x14ac:dyDescent="0.2">
      <c r="A574" s="39"/>
      <c r="B574" s="29" t="s">
        <v>323</v>
      </c>
      <c r="C574" s="7">
        <v>125</v>
      </c>
      <c r="D574" s="7">
        <v>160</v>
      </c>
      <c r="E574" s="31">
        <f t="shared" si="200"/>
        <v>6.3548551093035074E-2</v>
      </c>
      <c r="F574" s="31">
        <f t="shared" si="201"/>
        <v>6.6006600660066E-2</v>
      </c>
      <c r="G574" s="11">
        <f t="shared" si="202"/>
        <v>0.28000000000000003</v>
      </c>
      <c r="H574" s="25">
        <f t="shared" si="203"/>
        <v>1.7793594306049824E-2</v>
      </c>
      <c r="I574" s="2"/>
    </row>
    <row r="575" spans="1:9" s="32" customFormat="1" ht="15" x14ac:dyDescent="0.2">
      <c r="A575" s="39"/>
      <c r="B575" s="29" t="s">
        <v>145</v>
      </c>
      <c r="C575" s="7">
        <v>44</v>
      </c>
      <c r="D575" s="7">
        <v>38</v>
      </c>
      <c r="E575" s="31">
        <f t="shared" si="200"/>
        <v>2.2369089984748347E-2</v>
      </c>
      <c r="F575" s="31">
        <f t="shared" si="201"/>
        <v>1.5676567656765675E-2</v>
      </c>
      <c r="G575" s="11">
        <f t="shared" si="202"/>
        <v>-0.13636363636363635</v>
      </c>
      <c r="H575" s="25">
        <f t="shared" si="203"/>
        <v>-3.0503304524656834E-3</v>
      </c>
      <c r="I575" s="2"/>
    </row>
    <row r="576" spans="1:9" s="32" customFormat="1" ht="15" x14ac:dyDescent="0.2">
      <c r="A576" s="39"/>
      <c r="B576" s="29" t="s">
        <v>616</v>
      </c>
      <c r="C576" s="7">
        <v>2</v>
      </c>
      <c r="D576" s="7">
        <v>3</v>
      </c>
      <c r="E576" s="31">
        <f t="shared" si="200"/>
        <v>1.0167768174885613E-3</v>
      </c>
      <c r="F576" s="31">
        <f t="shared" si="201"/>
        <v>1.2376237623762376E-3</v>
      </c>
      <c r="G576" s="11">
        <f t="shared" si="202"/>
        <v>0.5</v>
      </c>
      <c r="H576" s="25">
        <f t="shared" si="203"/>
        <v>5.0838840874428064E-4</v>
      </c>
      <c r="I576" s="2"/>
    </row>
    <row r="577" spans="1:9" s="32" customFormat="1" ht="15" x14ac:dyDescent="0.2">
      <c r="A577" s="39"/>
      <c r="B577" s="29" t="s">
        <v>146</v>
      </c>
      <c r="C577" s="7">
        <v>5</v>
      </c>
      <c r="D577" s="7">
        <v>4</v>
      </c>
      <c r="E577" s="31">
        <f t="shared" si="200"/>
        <v>2.541942043721403E-3</v>
      </c>
      <c r="F577" s="31">
        <f t="shared" si="201"/>
        <v>1.6501650165016502E-3</v>
      </c>
      <c r="G577" s="11">
        <f t="shared" si="202"/>
        <v>-0.2</v>
      </c>
      <c r="H577" s="25">
        <f t="shared" si="203"/>
        <v>-5.0838840874428064E-4</v>
      </c>
      <c r="I577" s="2"/>
    </row>
    <row r="578" spans="1:9" s="32" customFormat="1" ht="15" x14ac:dyDescent="0.2">
      <c r="A578" s="39"/>
      <c r="B578" s="29" t="s">
        <v>324</v>
      </c>
      <c r="C578" s="7">
        <v>2</v>
      </c>
      <c r="D578" s="7">
        <v>22</v>
      </c>
      <c r="E578" s="31">
        <f t="shared" si="200"/>
        <v>1.0167768174885613E-3</v>
      </c>
      <c r="F578" s="31">
        <f t="shared" si="201"/>
        <v>9.0759075907590765E-3</v>
      </c>
      <c r="G578" s="11">
        <f t="shared" si="202"/>
        <v>10</v>
      </c>
      <c r="H578" s="25">
        <f t="shared" si="203"/>
        <v>1.0167768174885614E-2</v>
      </c>
      <c r="I578" s="2"/>
    </row>
    <row r="579" spans="1:9" s="32" customFormat="1" ht="15" x14ac:dyDescent="0.2">
      <c r="A579" s="39"/>
      <c r="B579" s="29" t="s">
        <v>325</v>
      </c>
      <c r="C579" s="7">
        <v>5</v>
      </c>
      <c r="D579" s="7">
        <v>62</v>
      </c>
      <c r="E579" s="31">
        <f t="shared" si="200"/>
        <v>2.541942043721403E-3</v>
      </c>
      <c r="F579" s="31">
        <f t="shared" si="201"/>
        <v>2.5577557755775578E-2</v>
      </c>
      <c r="G579" s="11">
        <f t="shared" si="202"/>
        <v>11.4</v>
      </c>
      <c r="H579" s="25">
        <f t="shared" si="203"/>
        <v>2.8978139298423994E-2</v>
      </c>
      <c r="I579" s="2"/>
    </row>
    <row r="580" spans="1:9" s="32" customFormat="1" ht="15" x14ac:dyDescent="0.2">
      <c r="A580" s="39"/>
      <c r="B580" s="29" t="s">
        <v>513</v>
      </c>
      <c r="C580" s="7">
        <v>5</v>
      </c>
      <c r="D580" s="7">
        <v>6</v>
      </c>
      <c r="E580" s="31">
        <f t="shared" si="200"/>
        <v>2.541942043721403E-3</v>
      </c>
      <c r="F580" s="31">
        <f t="shared" si="201"/>
        <v>2.4752475247524753E-3</v>
      </c>
      <c r="G580" s="11">
        <f t="shared" si="202"/>
        <v>0.2</v>
      </c>
      <c r="H580" s="25">
        <f t="shared" si="203"/>
        <v>5.0838840874428064E-4</v>
      </c>
      <c r="I580" s="2"/>
    </row>
    <row r="581" spans="1:9" s="32" customFormat="1" ht="15" x14ac:dyDescent="0.2">
      <c r="A581" s="39"/>
      <c r="B581" s="29" t="s">
        <v>543</v>
      </c>
      <c r="C581" s="7">
        <v>42</v>
      </c>
      <c r="D581" s="7">
        <v>45</v>
      </c>
      <c r="E581" s="31">
        <f t="shared" ref="E581" si="204">+IF(C581=0,"",C581/C$570)</f>
        <v>2.1352313167259787E-2</v>
      </c>
      <c r="F581" s="31">
        <f t="shared" ref="F581" si="205">+IF(D581=0,"",D581/D$570)</f>
        <v>1.8564356435643563E-2</v>
      </c>
      <c r="G581" s="11">
        <f t="shared" si="202"/>
        <v>7.1428571428571425E-2</v>
      </c>
      <c r="H581" s="25">
        <f t="shared" ref="H581" si="206">+IF(OR(AND(E581=""),(G581="")),"",E581*G581)</f>
        <v>1.5251652262328419E-3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1</v>
      </c>
      <c r="D583" s="7">
        <v>0</v>
      </c>
      <c r="E583" s="31">
        <f t="shared" ref="E583:E596" si="210">+IF(C583=0,"",C583/C$570)</f>
        <v>5.0838840874428064E-4</v>
      </c>
      <c r="F583" s="31" t="str">
        <f t="shared" ref="F583:F596" si="211">+IF(D583=0,"",D583/D$570)</f>
        <v/>
      </c>
      <c r="G583" s="11">
        <f t="shared" si="202"/>
        <v>-1</v>
      </c>
      <c r="H583" s="25">
        <f t="shared" si="203"/>
        <v>-5.0838840874428064E-4</v>
      </c>
      <c r="I583" s="2"/>
    </row>
    <row r="584" spans="1:9" s="32" customFormat="1" ht="15" x14ac:dyDescent="0.2">
      <c r="A584" s="39"/>
      <c r="B584" s="29" t="s">
        <v>327</v>
      </c>
      <c r="C584" s="7">
        <v>466</v>
      </c>
      <c r="D584" s="7">
        <v>559</v>
      </c>
      <c r="E584" s="31">
        <f t="shared" si="210"/>
        <v>0.23690899847483476</v>
      </c>
      <c r="F584" s="31">
        <f t="shared" si="211"/>
        <v>0.23061056105610561</v>
      </c>
      <c r="G584" s="11">
        <f t="shared" si="202"/>
        <v>0.19957081545064378</v>
      </c>
      <c r="H584" s="25">
        <f t="shared" si="203"/>
        <v>4.7280122013218101E-2</v>
      </c>
      <c r="I584" s="2"/>
    </row>
    <row r="585" spans="1:9" s="32" customFormat="1" ht="15" x14ac:dyDescent="0.2">
      <c r="A585" s="39"/>
      <c r="B585" s="29" t="s">
        <v>147</v>
      </c>
      <c r="C585" s="7">
        <v>32</v>
      </c>
      <c r="D585" s="7">
        <v>59</v>
      </c>
      <c r="E585" s="31">
        <f t="shared" si="210"/>
        <v>1.626842907981698E-2</v>
      </c>
      <c r="F585" s="31">
        <f t="shared" si="211"/>
        <v>2.433993399339934E-2</v>
      </c>
      <c r="G585" s="11">
        <f t="shared" si="202"/>
        <v>0.84375</v>
      </c>
      <c r="H585" s="25">
        <f t="shared" si="203"/>
        <v>1.3726487036095577E-2</v>
      </c>
      <c r="I585" s="2"/>
    </row>
    <row r="586" spans="1:9" s="32" customFormat="1" ht="15" x14ac:dyDescent="0.2">
      <c r="A586" s="39"/>
      <c r="B586" s="29" t="s">
        <v>148</v>
      </c>
      <c r="C586" s="7">
        <v>74</v>
      </c>
      <c r="D586" s="7">
        <v>97</v>
      </c>
      <c r="E586" s="31">
        <f t="shared" si="210"/>
        <v>3.7620742247076767E-2</v>
      </c>
      <c r="F586" s="31">
        <f t="shared" si="211"/>
        <v>4.0016501650165015E-2</v>
      </c>
      <c r="G586" s="11">
        <f t="shared" si="202"/>
        <v>0.3108108108108108</v>
      </c>
      <c r="H586" s="25">
        <f t="shared" si="203"/>
        <v>1.1692933401118454E-2</v>
      </c>
      <c r="I586" s="2"/>
    </row>
    <row r="587" spans="1:9" s="32" customFormat="1" ht="15" x14ac:dyDescent="0.2">
      <c r="A587" s="39"/>
      <c r="B587" s="29" t="s">
        <v>328</v>
      </c>
      <c r="C587" s="7">
        <v>576</v>
      </c>
      <c r="D587" s="7">
        <v>915</v>
      </c>
      <c r="E587" s="31">
        <f t="shared" si="210"/>
        <v>0.29283172343670566</v>
      </c>
      <c r="F587" s="31">
        <f t="shared" si="211"/>
        <v>0.37747524752475248</v>
      </c>
      <c r="G587" s="11">
        <f t="shared" si="202"/>
        <v>0.58854166666666663</v>
      </c>
      <c r="H587" s="25">
        <f t="shared" si="203"/>
        <v>0.17234367056431113</v>
      </c>
      <c r="I587" s="2"/>
    </row>
    <row r="588" spans="1:9" s="32" customFormat="1" ht="15" x14ac:dyDescent="0.2">
      <c r="A588" s="39"/>
      <c r="B588" s="29" t="s">
        <v>149</v>
      </c>
      <c r="C588" s="7">
        <v>178</v>
      </c>
      <c r="D588" s="7">
        <v>62</v>
      </c>
      <c r="E588" s="31">
        <f t="shared" si="210"/>
        <v>9.0493136756481948E-2</v>
      </c>
      <c r="F588" s="31">
        <f t="shared" si="211"/>
        <v>2.5577557755775578E-2</v>
      </c>
      <c r="G588" s="11">
        <f t="shared" si="202"/>
        <v>-0.651685393258427</v>
      </c>
      <c r="H588" s="25">
        <f t="shared" si="203"/>
        <v>-5.8973055414336555E-2</v>
      </c>
      <c r="I588" s="2"/>
    </row>
    <row r="589" spans="1:9" s="32" customFormat="1" ht="15" x14ac:dyDescent="0.2">
      <c r="A589" s="39"/>
      <c r="B589" s="29" t="s">
        <v>329</v>
      </c>
      <c r="C589" s="7">
        <v>52</v>
      </c>
      <c r="D589" s="7">
        <v>65</v>
      </c>
      <c r="E589" s="31">
        <f t="shared" si="210"/>
        <v>2.6436197254702594E-2</v>
      </c>
      <c r="F589" s="31">
        <f t="shared" si="211"/>
        <v>2.6815181518151814E-2</v>
      </c>
      <c r="G589" s="11">
        <f t="shared" si="202"/>
        <v>0.25</v>
      </c>
      <c r="H589" s="25">
        <f t="shared" si="203"/>
        <v>6.6090493136756485E-3</v>
      </c>
      <c r="I589" s="2"/>
    </row>
    <row r="590" spans="1:9" s="32" customFormat="1" ht="15" x14ac:dyDescent="0.2">
      <c r="A590" s="39"/>
      <c r="B590" s="29" t="s">
        <v>150</v>
      </c>
      <c r="C590" s="7">
        <v>3</v>
      </c>
      <c r="D590" s="7">
        <v>4</v>
      </c>
      <c r="E590" s="31">
        <f t="shared" si="210"/>
        <v>1.5251652262328419E-3</v>
      </c>
      <c r="F590" s="31">
        <f t="shared" si="211"/>
        <v>1.6501650165016502E-3</v>
      </c>
      <c r="G590" s="11">
        <f t="shared" si="202"/>
        <v>0.33333333333333331</v>
      </c>
      <c r="H590" s="25">
        <f t="shared" si="203"/>
        <v>5.0838840874428064E-4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8</v>
      </c>
      <c r="D592" s="7">
        <v>24</v>
      </c>
      <c r="E592" s="31">
        <f t="shared" si="210"/>
        <v>4.0671072699542451E-3</v>
      </c>
      <c r="F592" s="31">
        <f t="shared" si="211"/>
        <v>9.9009900990099011E-3</v>
      </c>
      <c r="G592" s="11">
        <f t="shared" si="202"/>
        <v>2</v>
      </c>
      <c r="H592" s="25">
        <f t="shared" si="203"/>
        <v>8.1342145399084902E-3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11</v>
      </c>
      <c r="D595" s="7">
        <v>8</v>
      </c>
      <c r="E595" s="31">
        <f t="shared" si="210"/>
        <v>5.5922724961870868E-3</v>
      </c>
      <c r="F595" s="31">
        <f t="shared" si="211"/>
        <v>3.3003300330033004E-3</v>
      </c>
      <c r="G595" s="11">
        <f t="shared" si="202"/>
        <v>-0.27272727272727271</v>
      </c>
      <c r="H595" s="25">
        <f t="shared" si="203"/>
        <v>-1.5251652262328417E-3</v>
      </c>
      <c r="I595" s="2"/>
    </row>
    <row r="596" spans="1:9" s="32" customFormat="1" ht="15" x14ac:dyDescent="0.2">
      <c r="A596" s="39"/>
      <c r="B596" s="29" t="s">
        <v>514</v>
      </c>
      <c r="C596" s="7">
        <v>102</v>
      </c>
      <c r="D596" s="7">
        <v>31</v>
      </c>
      <c r="E596" s="31">
        <f t="shared" si="210"/>
        <v>5.1855617691916621E-2</v>
      </c>
      <c r="F596" s="31">
        <f t="shared" si="211"/>
        <v>1.2788778877887789E-2</v>
      </c>
      <c r="G596" s="11">
        <f t="shared" si="202"/>
        <v>-0.69607843137254899</v>
      </c>
      <c r="H596" s="25">
        <f t="shared" si="203"/>
        <v>-3.6095577020843921E-2</v>
      </c>
      <c r="I596" s="2"/>
    </row>
    <row r="597" spans="1:9" x14ac:dyDescent="0.2">
      <c r="B597" s="12" t="s">
        <v>384</v>
      </c>
      <c r="C597" s="9"/>
      <c r="D597" s="9"/>
    </row>
    <row r="598" spans="1:9" x14ac:dyDescent="0.2">
      <c r="C598" s="9"/>
      <c r="D598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6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415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346</v>
      </c>
      <c r="C8" s="52">
        <f>+C18+C74+C169+C345+C570</f>
        <v>36361</v>
      </c>
      <c r="D8" s="52">
        <f>+D18+D74+D169+D345+D570</f>
        <v>37690</v>
      </c>
      <c r="E8" s="53">
        <f>+C8/C$8</f>
        <v>1</v>
      </c>
      <c r="F8" s="53">
        <f>+D8/D$8</f>
        <v>1</v>
      </c>
      <c r="G8" s="53">
        <f>+(D8-C8)/C8</f>
        <v>3.6550149885866724E-2</v>
      </c>
      <c r="H8" s="54">
        <f>+E8*G8</f>
        <v>3.6550149885866724E-2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399</v>
      </c>
      <c r="D9" s="24">
        <f>+D18</f>
        <v>330</v>
      </c>
      <c r="E9" s="25">
        <f t="shared" ref="E9:E13" si="0">C9/$C$8</f>
        <v>1.0973295563928384E-2</v>
      </c>
      <c r="F9" s="25">
        <f>D9/$D$8</f>
        <v>8.7556381002918543E-3</v>
      </c>
      <c r="G9" s="11">
        <f>+IF(OR(AND(D9=0),(C9=0)),"0",((D9-C9)/C9))</f>
        <v>-0.17293233082706766</v>
      </c>
      <c r="H9" s="13">
        <f>+IF(OR(AND(E9=""),(G9="")),"",E9*G9)</f>
        <v>-1.8976375787244572E-3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5238</v>
      </c>
      <c r="D10" s="24">
        <f>+D74</f>
        <v>3553</v>
      </c>
      <c r="E10" s="25">
        <f t="shared" si="0"/>
        <v>0.14405544401969142</v>
      </c>
      <c r="F10" s="25">
        <f>D10/$D$8</f>
        <v>9.4269036879808962E-2</v>
      </c>
      <c r="G10" s="11">
        <f>+IF(OR(AND(D10=0),(C10=0)),"0",((D10-C10)/C10))</f>
        <v>-0.32168766704849178</v>
      </c>
      <c r="H10" s="13">
        <f>+IF(OR(AND(E10=""),(G10="")),"",E10*G10)</f>
        <v>-4.6340859712329138E-2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5169</v>
      </c>
      <c r="D11" s="24">
        <f>+D169</f>
        <v>5926</v>
      </c>
      <c r="E11" s="25">
        <f t="shared" si="0"/>
        <v>0.14215780644096698</v>
      </c>
      <c r="F11" s="25">
        <f>D11/$D$8</f>
        <v>0.15723003449190767</v>
      </c>
      <c r="G11" s="11">
        <f>+IF(OR(AND(D11=0),(C11=0)),"0",((D11-C11)/C11))</f>
        <v>0.14644999032694911</v>
      </c>
      <c r="H11" s="13">
        <f>+IF(OR(AND(E11=""),(G11="")),"",E11*G11)</f>
        <v>2.0819009378179917E-2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19807</v>
      </c>
      <c r="D12" s="24">
        <f>+D345</f>
        <v>22132</v>
      </c>
      <c r="E12" s="25">
        <f t="shared" si="0"/>
        <v>0.54473199306949749</v>
      </c>
      <c r="F12" s="25">
        <f>D12/$D$8</f>
        <v>0.58721146192624041</v>
      </c>
      <c r="G12" s="11">
        <f>+IF(OR(AND(D12=0),(C12=0)),"0",((D12-C12)/C12))</f>
        <v>0.11738274347452921</v>
      </c>
      <c r="H12" s="13">
        <f>+IF(OR(AND(E12=""),(G12="")),"",E12*G12)</f>
        <v>6.394213580484584E-2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5748</v>
      </c>
      <c r="D13" s="24">
        <f>+D570</f>
        <v>5749</v>
      </c>
      <c r="E13" s="25">
        <f t="shared" si="0"/>
        <v>0.15808146090591568</v>
      </c>
      <c r="F13" s="25">
        <f>D13/$D$8</f>
        <v>0.15253382860175113</v>
      </c>
      <c r="G13" s="11">
        <f>+IF(OR(AND(D13=0),(C13=0)),"0",((D13-C13)/C13))</f>
        <v>1.7397355601948505E-4</v>
      </c>
      <c r="H13" s="13">
        <f>+IF(OR(AND(E13=""),(G13="")),"",E13*G13)</f>
        <v>2.7501993894557357E-5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399</v>
      </c>
      <c r="D18" s="52">
        <f>SUM(D19:D68)</f>
        <v>330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-0.17293233082706766</v>
      </c>
      <c r="H18" s="54">
        <f>+IF(OR(AND(E18=""),(G18="")),"",E18*G18)</f>
        <v>-0.17293233082706766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1</v>
      </c>
      <c r="E22" s="10" t="str">
        <f t="shared" si="1"/>
        <v/>
      </c>
      <c r="F22" s="10">
        <f t="shared" si="2"/>
        <v>3.0303030303030303E-3</v>
      </c>
      <c r="G22" s="11">
        <f t="shared" si="3"/>
        <v>1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2</v>
      </c>
      <c r="D25" s="7">
        <v>1</v>
      </c>
      <c r="E25" s="40">
        <f t="shared" ref="E25" si="5">+IF(C25=0,"",C25/C$18)</f>
        <v>5.0125313283208017E-3</v>
      </c>
      <c r="F25" s="40">
        <f t="shared" ref="F25" si="6">+IF(D25=0,"",D25/D$18)</f>
        <v>3.0303030303030303E-3</v>
      </c>
      <c r="G25" s="11">
        <f t="shared" si="3"/>
        <v>-0.5</v>
      </c>
      <c r="H25" s="25">
        <f t="shared" ref="H25" si="7">+IF(OR(AND(E25=""),(G25="")),"",E25*G25)</f>
        <v>-2.5062656641604009E-3</v>
      </c>
      <c r="I25" s="2"/>
    </row>
    <row r="26" spans="1:9" ht="15" x14ac:dyDescent="0.2">
      <c r="B26" s="5" t="s">
        <v>2</v>
      </c>
      <c r="C26" s="7">
        <v>7</v>
      </c>
      <c r="D26" s="7">
        <v>15</v>
      </c>
      <c r="E26" s="10">
        <f t="shared" si="1"/>
        <v>1.7543859649122806E-2</v>
      </c>
      <c r="F26" s="10">
        <f t="shared" si="2"/>
        <v>4.5454545454545456E-2</v>
      </c>
      <c r="G26" s="11">
        <f t="shared" si="3"/>
        <v>1.1428571428571428</v>
      </c>
      <c r="H26" s="13">
        <f t="shared" si="4"/>
        <v>2.0050125313283207E-2</v>
      </c>
    </row>
    <row r="27" spans="1:9" ht="15" x14ac:dyDescent="0.2">
      <c r="B27" s="5" t="s">
        <v>559</v>
      </c>
      <c r="C27" s="7">
        <v>6</v>
      </c>
      <c r="D27" s="7">
        <v>2</v>
      </c>
      <c r="E27" s="10">
        <f t="shared" si="1"/>
        <v>1.5037593984962405E-2</v>
      </c>
      <c r="F27" s="10">
        <f t="shared" si="2"/>
        <v>6.0606060606060606E-3</v>
      </c>
      <c r="G27" s="11">
        <f t="shared" si="3"/>
        <v>-0.66666666666666663</v>
      </c>
      <c r="H27" s="13">
        <f t="shared" si="4"/>
        <v>-1.0025062656641603E-2</v>
      </c>
    </row>
    <row r="28" spans="1:9" ht="15" x14ac:dyDescent="0.2">
      <c r="B28" s="5" t="s">
        <v>3</v>
      </c>
      <c r="C28" s="7">
        <v>9</v>
      </c>
      <c r="D28" s="7">
        <v>15</v>
      </c>
      <c r="E28" s="10">
        <f t="shared" si="1"/>
        <v>2.2556390977443608E-2</v>
      </c>
      <c r="F28" s="10">
        <f t="shared" si="2"/>
        <v>4.5454545454545456E-2</v>
      </c>
      <c r="G28" s="11">
        <f t="shared" si="3"/>
        <v>0.66666666666666663</v>
      </c>
      <c r="H28" s="13">
        <f t="shared" si="4"/>
        <v>1.5037593984962405E-2</v>
      </c>
    </row>
    <row r="29" spans="1:9" ht="15" x14ac:dyDescent="0.2">
      <c r="B29" s="5" t="s">
        <v>5</v>
      </c>
      <c r="C29" s="7">
        <v>21</v>
      </c>
      <c r="D29" s="7">
        <v>35</v>
      </c>
      <c r="E29" s="10">
        <f t="shared" si="1"/>
        <v>5.2631578947368418E-2</v>
      </c>
      <c r="F29" s="10">
        <f t="shared" si="2"/>
        <v>0.10606060606060606</v>
      </c>
      <c r="G29" s="11">
        <f t="shared" si="3"/>
        <v>0.66666666666666663</v>
      </c>
      <c r="H29" s="13">
        <f t="shared" si="4"/>
        <v>3.5087719298245612E-2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0">
        <f t="shared" si="1"/>
        <v>5.0125313283208017E-3</v>
      </c>
      <c r="F31" s="10" t="str">
        <f t="shared" si="2"/>
        <v/>
      </c>
      <c r="G31" s="11">
        <f t="shared" si="3"/>
        <v>-1</v>
      </c>
      <c r="H31" s="13">
        <f t="shared" si="4"/>
        <v>-5.0125313283208017E-3</v>
      </c>
    </row>
    <row r="32" spans="1:9" ht="15" x14ac:dyDescent="0.2">
      <c r="B32" s="5" t="s">
        <v>4</v>
      </c>
      <c r="C32" s="7">
        <v>100</v>
      </c>
      <c r="D32" s="7">
        <v>0</v>
      </c>
      <c r="E32" s="10">
        <f t="shared" si="1"/>
        <v>0.25062656641604009</v>
      </c>
      <c r="F32" s="10" t="str">
        <f t="shared" si="2"/>
        <v/>
      </c>
      <c r="G32" s="11">
        <f t="shared" si="3"/>
        <v>-1</v>
      </c>
      <c r="H32" s="13">
        <f t="shared" si="4"/>
        <v>-0.25062656641604009</v>
      </c>
    </row>
    <row r="33" spans="2:8" ht="15" x14ac:dyDescent="0.2">
      <c r="B33" s="5" t="s">
        <v>6</v>
      </c>
      <c r="C33" s="7">
        <v>1</v>
      </c>
      <c r="D33" s="7">
        <v>1</v>
      </c>
      <c r="E33" s="10">
        <f t="shared" si="1"/>
        <v>2.5062656641604009E-3</v>
      </c>
      <c r="F33" s="10">
        <f t="shared" si="2"/>
        <v>3.0303030303030303E-3</v>
      </c>
      <c r="G33" s="11">
        <f t="shared" si="3"/>
        <v>0</v>
      </c>
      <c r="H33" s="13">
        <f t="shared" si="4"/>
        <v>0</v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12</v>
      </c>
      <c r="D35" s="7">
        <v>14</v>
      </c>
      <c r="E35" s="10">
        <f t="shared" si="1"/>
        <v>3.007518796992481E-2</v>
      </c>
      <c r="F35" s="10">
        <f t="shared" si="2"/>
        <v>4.2424242424242427E-2</v>
      </c>
      <c r="G35" s="11">
        <f t="shared" si="3"/>
        <v>0.16666666666666666</v>
      </c>
      <c r="H35" s="13">
        <f t="shared" si="4"/>
        <v>5.0125313283208017E-3</v>
      </c>
    </row>
    <row r="36" spans="2:8" ht="15" x14ac:dyDescent="0.2">
      <c r="B36" s="5" t="s">
        <v>159</v>
      </c>
      <c r="C36" s="7">
        <v>0</v>
      </c>
      <c r="D36" s="7">
        <v>4</v>
      </c>
      <c r="E36" s="10" t="str">
        <f t="shared" si="1"/>
        <v/>
      </c>
      <c r="F36" s="10">
        <f t="shared" si="2"/>
        <v>1.2121212121212121E-2</v>
      </c>
      <c r="G36" s="11">
        <f t="shared" si="3"/>
        <v>1</v>
      </c>
      <c r="H36" s="13" t="str">
        <f t="shared" si="4"/>
        <v/>
      </c>
    </row>
    <row r="37" spans="2:8" ht="15" x14ac:dyDescent="0.2">
      <c r="B37" s="5" t="s">
        <v>160</v>
      </c>
      <c r="C37" s="7">
        <v>2</v>
      </c>
      <c r="D37" s="7">
        <v>4</v>
      </c>
      <c r="E37" s="10">
        <f t="shared" si="1"/>
        <v>5.0125313283208017E-3</v>
      </c>
      <c r="F37" s="10">
        <f t="shared" si="2"/>
        <v>1.2121212121212121E-2</v>
      </c>
      <c r="G37" s="11">
        <f t="shared" si="3"/>
        <v>1</v>
      </c>
      <c r="H37" s="13">
        <f t="shared" si="4"/>
        <v>5.0125313283208017E-3</v>
      </c>
    </row>
    <row r="38" spans="2:8" ht="15" x14ac:dyDescent="0.2">
      <c r="B38" s="5" t="s">
        <v>7</v>
      </c>
      <c r="C38" s="7">
        <v>4</v>
      </c>
      <c r="D38" s="7">
        <v>10</v>
      </c>
      <c r="E38" s="10">
        <f t="shared" si="1"/>
        <v>1.0025062656641603E-2</v>
      </c>
      <c r="F38" s="10">
        <f t="shared" si="2"/>
        <v>3.0303030303030304E-2</v>
      </c>
      <c r="G38" s="11">
        <f t="shared" si="3"/>
        <v>1.5</v>
      </c>
      <c r="H38" s="13">
        <f t="shared" si="4"/>
        <v>1.5037593984962405E-2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7</v>
      </c>
      <c r="D41" s="7">
        <v>3</v>
      </c>
      <c r="E41" s="10">
        <f t="shared" si="1"/>
        <v>1.7543859649122806E-2</v>
      </c>
      <c r="F41" s="10">
        <f t="shared" si="2"/>
        <v>9.0909090909090905E-3</v>
      </c>
      <c r="G41" s="11">
        <f t="shared" si="3"/>
        <v>-0.5714285714285714</v>
      </c>
      <c r="H41" s="13">
        <f t="shared" si="4"/>
        <v>-1.0025062656641603E-2</v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7</v>
      </c>
      <c r="D43" s="7">
        <v>11</v>
      </c>
      <c r="E43" s="10">
        <f t="shared" si="1"/>
        <v>1.7543859649122806E-2</v>
      </c>
      <c r="F43" s="10">
        <f t="shared" si="2"/>
        <v>3.3333333333333333E-2</v>
      </c>
      <c r="G43" s="11">
        <f t="shared" si="3"/>
        <v>0.5714285714285714</v>
      </c>
      <c r="H43" s="13">
        <f t="shared" si="4"/>
        <v>1.0025062656641603E-2</v>
      </c>
    </row>
    <row r="44" spans="2:8" ht="15" x14ac:dyDescent="0.2">
      <c r="B44" s="5" t="s">
        <v>166</v>
      </c>
      <c r="C44" s="7">
        <v>5</v>
      </c>
      <c r="D44" s="7">
        <v>16</v>
      </c>
      <c r="E44" s="10">
        <f t="shared" si="1"/>
        <v>1.2531328320802004E-2</v>
      </c>
      <c r="F44" s="10">
        <f t="shared" si="2"/>
        <v>4.8484848484848485E-2</v>
      </c>
      <c r="G44" s="11">
        <f t="shared" si="3"/>
        <v>2.2000000000000002</v>
      </c>
      <c r="H44" s="13">
        <f t="shared" si="4"/>
        <v>2.7568922305764413E-2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4</v>
      </c>
      <c r="E48" s="10" t="str">
        <f t="shared" si="1"/>
        <v/>
      </c>
      <c r="F48" s="10">
        <f t="shared" si="2"/>
        <v>1.2121212121212121E-2</v>
      </c>
      <c r="G48" s="11">
        <f t="shared" si="3"/>
        <v>1</v>
      </c>
      <c r="H48" s="13" t="str">
        <f t="shared" si="4"/>
        <v/>
      </c>
    </row>
    <row r="49" spans="1:9" ht="15" x14ac:dyDescent="0.2">
      <c r="B49" s="5" t="s">
        <v>9</v>
      </c>
      <c r="C49" s="7">
        <v>27</v>
      </c>
      <c r="D49" s="7">
        <v>95</v>
      </c>
      <c r="E49" s="10">
        <f t="shared" si="1"/>
        <v>6.7669172932330823E-2</v>
      </c>
      <c r="F49" s="10">
        <f t="shared" si="2"/>
        <v>0.2878787878787879</v>
      </c>
      <c r="G49" s="11">
        <f t="shared" si="3"/>
        <v>2.5185185185185186</v>
      </c>
      <c r="H49" s="13">
        <f t="shared" si="4"/>
        <v>0.17042606516290726</v>
      </c>
    </row>
    <row r="50" spans="1:9" ht="15" x14ac:dyDescent="0.2">
      <c r="B50" s="5" t="s">
        <v>561</v>
      </c>
      <c r="C50" s="7">
        <v>4</v>
      </c>
      <c r="D50" s="7">
        <v>3</v>
      </c>
      <c r="E50" s="10">
        <f t="shared" si="1"/>
        <v>1.0025062656641603E-2</v>
      </c>
      <c r="F50" s="10">
        <f t="shared" si="2"/>
        <v>9.0909090909090905E-3</v>
      </c>
      <c r="G50" s="11">
        <f t="shared" si="3"/>
        <v>-0.25</v>
      </c>
      <c r="H50" s="13">
        <f t="shared" si="4"/>
        <v>-2.5062656641604009E-3</v>
      </c>
    </row>
    <row r="51" spans="1:9" ht="15" x14ac:dyDescent="0.2">
      <c r="B51" s="5" t="s">
        <v>12</v>
      </c>
      <c r="C51" s="7">
        <v>1</v>
      </c>
      <c r="D51" s="7">
        <v>0</v>
      </c>
      <c r="E51" s="10">
        <f t="shared" si="1"/>
        <v>2.5062656641604009E-3</v>
      </c>
      <c r="F51" s="10" t="str">
        <f t="shared" si="2"/>
        <v/>
      </c>
      <c r="G51" s="11">
        <f t="shared" si="3"/>
        <v>-1</v>
      </c>
      <c r="H51" s="13">
        <f t="shared" si="4"/>
        <v>-2.5062656641604009E-3</v>
      </c>
    </row>
    <row r="52" spans="1:9" ht="15" x14ac:dyDescent="0.2">
      <c r="B52" s="5" t="s">
        <v>11</v>
      </c>
      <c r="C52" s="7">
        <v>3</v>
      </c>
      <c r="D52" s="7">
        <v>0</v>
      </c>
      <c r="E52" s="10">
        <f t="shared" si="1"/>
        <v>7.5187969924812026E-3</v>
      </c>
      <c r="F52" s="10" t="str">
        <f t="shared" si="2"/>
        <v/>
      </c>
      <c r="G52" s="11">
        <f t="shared" si="3"/>
        <v>-1</v>
      </c>
      <c r="H52" s="13">
        <f t="shared" si="4"/>
        <v>-7.5187969924812026E-3</v>
      </c>
    </row>
    <row r="53" spans="1:9" ht="15" x14ac:dyDescent="0.2">
      <c r="B53" s="5" t="s">
        <v>421</v>
      </c>
      <c r="C53" s="7">
        <v>8</v>
      </c>
      <c r="D53" s="7">
        <v>10</v>
      </c>
      <c r="E53" s="10">
        <f t="shared" si="1"/>
        <v>2.0050125313283207E-2</v>
      </c>
      <c r="F53" s="10">
        <f t="shared" si="2"/>
        <v>3.0303030303030304E-2</v>
      </c>
      <c r="G53" s="11">
        <f t="shared" si="3"/>
        <v>0.25</v>
      </c>
      <c r="H53" s="13">
        <f t="shared" si="4"/>
        <v>5.0125313283208017E-3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3</v>
      </c>
      <c r="D60" s="7">
        <v>2</v>
      </c>
      <c r="E60" s="10">
        <f t="shared" si="1"/>
        <v>7.5187969924812026E-3</v>
      </c>
      <c r="F60" s="10">
        <f t="shared" si="2"/>
        <v>6.0606060606060606E-3</v>
      </c>
      <c r="G60" s="11">
        <f t="shared" si="3"/>
        <v>-0.33333333333333331</v>
      </c>
      <c r="H60" s="13">
        <f t="shared" si="4"/>
        <v>-2.5062656641604009E-3</v>
      </c>
    </row>
    <row r="61" spans="1:9" ht="15" x14ac:dyDescent="0.2">
      <c r="B61" s="5" t="s">
        <v>170</v>
      </c>
      <c r="C61" s="7">
        <v>0</v>
      </c>
      <c r="D61" s="7">
        <v>1</v>
      </c>
      <c r="E61" s="10" t="str">
        <f t="shared" si="1"/>
        <v/>
      </c>
      <c r="F61" s="10">
        <f t="shared" si="2"/>
        <v>3.0303030303030303E-3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1</v>
      </c>
      <c r="D62" s="7">
        <v>1</v>
      </c>
      <c r="E62" s="10">
        <f t="shared" si="1"/>
        <v>2.5062656641604009E-3</v>
      </c>
      <c r="F62" s="10">
        <f t="shared" si="2"/>
        <v>3.0303030303030303E-3</v>
      </c>
      <c r="G62" s="11">
        <f t="shared" si="3"/>
        <v>0</v>
      </c>
      <c r="H62" s="13">
        <f t="shared" si="4"/>
        <v>0</v>
      </c>
    </row>
    <row r="63" spans="1:9" s="32" customFormat="1" ht="15" x14ac:dyDescent="0.2">
      <c r="A63" s="48"/>
      <c r="B63" s="29" t="s">
        <v>585</v>
      </c>
      <c r="C63" s="30">
        <v>37</v>
      </c>
      <c r="D63" s="7">
        <v>69</v>
      </c>
      <c r="E63" s="40">
        <f t="shared" ref="E63:E64" si="11">+IF(C63=0,"",C63/C$18)</f>
        <v>9.2731829573934832E-2</v>
      </c>
      <c r="F63" s="40">
        <f t="shared" ref="F63:F64" si="12">+IF(D63=0,"",D63/D$18)</f>
        <v>0.20909090909090908</v>
      </c>
      <c r="G63" s="11">
        <f t="shared" si="3"/>
        <v>0.86486486486486491</v>
      </c>
      <c r="H63" s="25">
        <f t="shared" ref="H63:H64" si="13">+IF(OR(AND(E63=""),(G63="")),"",E63*G63)</f>
        <v>8.0200501253132828E-2</v>
      </c>
      <c r="I63" s="2"/>
    </row>
    <row r="64" spans="1:9" s="32" customFormat="1" ht="15" x14ac:dyDescent="0.2">
      <c r="A64" s="48"/>
      <c r="B64" s="29" t="s">
        <v>586</v>
      </c>
      <c r="C64" s="30">
        <v>1</v>
      </c>
      <c r="D64" s="7">
        <v>0</v>
      </c>
      <c r="E64" s="40">
        <f t="shared" si="11"/>
        <v>2.5062656641604009E-3</v>
      </c>
      <c r="F64" s="40" t="str">
        <f t="shared" si="12"/>
        <v/>
      </c>
      <c r="G64" s="11">
        <f t="shared" si="3"/>
        <v>-1</v>
      </c>
      <c r="H64" s="25">
        <f t="shared" si="13"/>
        <v>-2.5062656641604009E-3</v>
      </c>
      <c r="I64" s="2"/>
    </row>
    <row r="65" spans="1:9" ht="15" x14ac:dyDescent="0.2">
      <c r="B65" s="5" t="s">
        <v>172</v>
      </c>
      <c r="C65" s="7">
        <v>2</v>
      </c>
      <c r="D65" s="7">
        <v>1</v>
      </c>
      <c r="E65" s="10">
        <f t="shared" si="1"/>
        <v>5.0125313283208017E-3</v>
      </c>
      <c r="F65" s="10">
        <f t="shared" si="2"/>
        <v>3.0303030303030303E-3</v>
      </c>
      <c r="G65" s="11">
        <f t="shared" si="3"/>
        <v>-0.5</v>
      </c>
      <c r="H65" s="13">
        <f t="shared" si="4"/>
        <v>-2.5062656641604009E-3</v>
      </c>
    </row>
    <row r="66" spans="1:9" ht="15" x14ac:dyDescent="0.2">
      <c r="B66" s="5" t="s">
        <v>15</v>
      </c>
      <c r="C66" s="7">
        <v>120</v>
      </c>
      <c r="D66" s="7">
        <v>4</v>
      </c>
      <c r="E66" s="10">
        <f t="shared" si="1"/>
        <v>0.3007518796992481</v>
      </c>
      <c r="F66" s="10">
        <f t="shared" si="2"/>
        <v>1.2121212121212121E-2</v>
      </c>
      <c r="G66" s="11">
        <f t="shared" si="3"/>
        <v>-0.96666666666666667</v>
      </c>
      <c r="H66" s="13">
        <f t="shared" si="4"/>
        <v>-0.2907268170426065</v>
      </c>
    </row>
    <row r="67" spans="1:9" ht="15" x14ac:dyDescent="0.2">
      <c r="B67" s="5" t="s">
        <v>173</v>
      </c>
      <c r="C67" s="7">
        <v>7</v>
      </c>
      <c r="D67" s="7">
        <v>8</v>
      </c>
      <c r="E67" s="10">
        <f t="shared" si="1"/>
        <v>1.7543859649122806E-2</v>
      </c>
      <c r="F67" s="10">
        <f t="shared" si="2"/>
        <v>2.4242424242424242E-2</v>
      </c>
      <c r="G67" s="11">
        <f t="shared" si="3"/>
        <v>0.14285714285714285</v>
      </c>
      <c r="H67" s="13">
        <f t="shared" si="4"/>
        <v>2.5062656641604009E-3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5238</v>
      </c>
      <c r="D74" s="52">
        <f>SUM(D75:D163)</f>
        <v>3553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-0.32168766704849178</v>
      </c>
      <c r="H74" s="54">
        <f>+IF(OR(AND(E74=""),(G74="")),"",E74*G74)</f>
        <v>-0.32168766704849178</v>
      </c>
    </row>
    <row r="75" spans="1:9" s="32" customFormat="1" ht="15" x14ac:dyDescent="0.2">
      <c r="A75" s="39"/>
      <c r="B75" s="29" t="s">
        <v>423</v>
      </c>
      <c r="C75" s="7">
        <v>150</v>
      </c>
      <c r="D75" s="7">
        <v>147</v>
      </c>
      <c r="E75" s="31">
        <f>+IF(C75=0,"",C75/C$74)</f>
        <v>2.8636884306987399E-2</v>
      </c>
      <c r="F75" s="31">
        <f>+IF(D75=0,"",D75/D$74)</f>
        <v>4.137348719392063E-2</v>
      </c>
      <c r="G75" s="11">
        <f t="shared" ref="G75:G138" si="14">+IF(AND(C75=0,D75=0)," ",IF(C75=0,1,IF(D75=0,-1,(D75-C75)/C75)))</f>
        <v>-0.02</v>
      </c>
      <c r="H75" s="25">
        <f>+IF(OR(AND(E75=""),(G75="")),"",E75*G75)</f>
        <v>-5.7273768613974802E-4</v>
      </c>
      <c r="I75" s="2"/>
    </row>
    <row r="76" spans="1:9" s="32" customFormat="1" ht="15" x14ac:dyDescent="0.2">
      <c r="A76" s="39"/>
      <c r="B76" s="29" t="s">
        <v>563</v>
      </c>
      <c r="C76" s="7">
        <v>92</v>
      </c>
      <c r="D76" s="7">
        <v>352</v>
      </c>
      <c r="E76" s="31">
        <f t="shared" ref="E76:E148" si="15">+IF(C76=0,"",C76/C$74)</f>
        <v>1.7563955708285606E-2</v>
      </c>
      <c r="F76" s="31">
        <f t="shared" ref="F76:F148" si="16">+IF(D76=0,"",D76/D$74)</f>
        <v>9.9071207430340563E-2</v>
      </c>
      <c r="G76" s="11">
        <f t="shared" si="14"/>
        <v>2.8260869565217392</v>
      </c>
      <c r="H76" s="25">
        <f t="shared" ref="H76:H148" si="17">+IF(OR(AND(E76=""),(G76="")),"",E76*G76)</f>
        <v>4.9637266132111502E-2</v>
      </c>
      <c r="I76" s="2"/>
    </row>
    <row r="77" spans="1:9" s="32" customFormat="1" ht="15" x14ac:dyDescent="0.2">
      <c r="A77" s="39"/>
      <c r="B77" s="29" t="s">
        <v>516</v>
      </c>
      <c r="C77" s="7">
        <v>9</v>
      </c>
      <c r="D77" s="7">
        <v>9</v>
      </c>
      <c r="E77" s="31">
        <f t="shared" ref="E77" si="18">+IF(C77=0,"",C77/C$74)</f>
        <v>1.718213058419244E-3</v>
      </c>
      <c r="F77" s="31">
        <f t="shared" ref="F77" si="19">+IF(D77=0,"",D77/D$74)</f>
        <v>2.5330706445257528E-3</v>
      </c>
      <c r="G77" s="11">
        <f t="shared" si="14"/>
        <v>0</v>
      </c>
      <c r="H77" s="25">
        <f t="shared" ref="H77" si="20">+IF(OR(AND(E77=""),(G77="")),"",E77*G77)</f>
        <v>0</v>
      </c>
      <c r="I77" s="2"/>
    </row>
    <row r="78" spans="1:9" s="32" customFormat="1" ht="15" x14ac:dyDescent="0.2">
      <c r="A78" s="39"/>
      <c r="B78" s="29" t="s">
        <v>564</v>
      </c>
      <c r="C78" s="7">
        <v>308</v>
      </c>
      <c r="D78" s="7">
        <v>250</v>
      </c>
      <c r="E78" s="31">
        <f t="shared" si="15"/>
        <v>5.8801069110347458E-2</v>
      </c>
      <c r="F78" s="31">
        <f t="shared" si="16"/>
        <v>7.0363073459048686E-2</v>
      </c>
      <c r="G78" s="11">
        <f t="shared" si="14"/>
        <v>-0.18831168831168832</v>
      </c>
      <c r="H78" s="25">
        <f t="shared" si="17"/>
        <v>-1.1072928598701794E-2</v>
      </c>
      <c r="I78" s="2"/>
    </row>
    <row r="79" spans="1:9" s="32" customFormat="1" ht="15" x14ac:dyDescent="0.2">
      <c r="A79" s="39"/>
      <c r="B79" s="29" t="s">
        <v>175</v>
      </c>
      <c r="C79" s="7">
        <v>148</v>
      </c>
      <c r="D79" s="7">
        <v>206</v>
      </c>
      <c r="E79" s="31">
        <f t="shared" si="15"/>
        <v>2.8255059182894234E-2</v>
      </c>
      <c r="F79" s="31">
        <f t="shared" si="16"/>
        <v>5.7979172530256119E-2</v>
      </c>
      <c r="G79" s="11">
        <f t="shared" si="14"/>
        <v>0.39189189189189189</v>
      </c>
      <c r="H79" s="25">
        <f t="shared" si="17"/>
        <v>1.1072928598701794E-2</v>
      </c>
      <c r="I79" s="2"/>
    </row>
    <row r="80" spans="1:9" s="32" customFormat="1" ht="15" x14ac:dyDescent="0.2">
      <c r="A80" s="39"/>
      <c r="B80" s="29" t="s">
        <v>16</v>
      </c>
      <c r="C80" s="7">
        <v>37</v>
      </c>
      <c r="D80" s="7">
        <v>55</v>
      </c>
      <c r="E80" s="31">
        <f t="shared" si="15"/>
        <v>7.0637647957235584E-3</v>
      </c>
      <c r="F80" s="31">
        <f t="shared" si="16"/>
        <v>1.5479876160990712E-2</v>
      </c>
      <c r="G80" s="11">
        <f t="shared" si="14"/>
        <v>0.48648648648648651</v>
      </c>
      <c r="H80" s="25">
        <f t="shared" si="17"/>
        <v>3.4364261168384879E-3</v>
      </c>
      <c r="I80" s="2"/>
    </row>
    <row r="81" spans="1:9" s="32" customFormat="1" ht="15" x14ac:dyDescent="0.2">
      <c r="A81" s="39"/>
      <c r="B81" s="29" t="s">
        <v>35</v>
      </c>
      <c r="C81" s="7">
        <v>5</v>
      </c>
      <c r="D81" s="7">
        <v>18</v>
      </c>
      <c r="E81" s="31">
        <f t="shared" ref="E81" si="21">+IF(C81=0,"",C81/C$74)</f>
        <v>9.5456281023291337E-4</v>
      </c>
      <c r="F81" s="31">
        <f t="shared" ref="F81" si="22">+IF(D81=0,"",D81/D$74)</f>
        <v>5.0661412890515055E-3</v>
      </c>
      <c r="G81" s="11">
        <f t="shared" si="14"/>
        <v>2.6</v>
      </c>
      <c r="H81" s="25">
        <f t="shared" ref="H81" si="23">+IF(OR(AND(E81=""),(G81="")),"",E81*G81)</f>
        <v>2.4818633066055746E-3</v>
      </c>
      <c r="I81" s="2"/>
    </row>
    <row r="82" spans="1:9" s="32" customFormat="1" ht="15" x14ac:dyDescent="0.2">
      <c r="A82" s="39"/>
      <c r="B82" s="29" t="s">
        <v>176</v>
      </c>
      <c r="C82" s="7">
        <v>1</v>
      </c>
      <c r="D82" s="7">
        <v>0</v>
      </c>
      <c r="E82" s="31">
        <f t="shared" si="15"/>
        <v>1.9091256204658267E-4</v>
      </c>
      <c r="F82" s="31" t="str">
        <f t="shared" si="16"/>
        <v/>
      </c>
      <c r="G82" s="11">
        <f t="shared" si="14"/>
        <v>-1</v>
      </c>
      <c r="H82" s="25">
        <f t="shared" si="17"/>
        <v>-1.9091256204658267E-4</v>
      </c>
      <c r="I82" s="2"/>
    </row>
    <row r="83" spans="1:9" s="32" customFormat="1" ht="15" x14ac:dyDescent="0.2">
      <c r="A83" s="39"/>
      <c r="B83" s="29" t="s">
        <v>177</v>
      </c>
      <c r="C83" s="7">
        <v>14</v>
      </c>
      <c r="D83" s="7">
        <v>15</v>
      </c>
      <c r="E83" s="31">
        <f t="shared" si="15"/>
        <v>2.6727758686521572E-3</v>
      </c>
      <c r="F83" s="31">
        <f t="shared" si="16"/>
        <v>4.2217844075429214E-3</v>
      </c>
      <c r="G83" s="11">
        <f t="shared" si="14"/>
        <v>7.1428571428571425E-2</v>
      </c>
      <c r="H83" s="25">
        <f t="shared" si="17"/>
        <v>1.9091256204658265E-4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1</v>
      </c>
      <c r="E84" s="31">
        <f t="shared" si="15"/>
        <v>1.9091256204658267E-4</v>
      </c>
      <c r="F84" s="31">
        <f t="shared" si="16"/>
        <v>2.8145229383619476E-4</v>
      </c>
      <c r="G84" s="11">
        <f t="shared" si="14"/>
        <v>0</v>
      </c>
      <c r="H84" s="25">
        <f t="shared" si="17"/>
        <v>0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20</v>
      </c>
      <c r="D86" s="7">
        <v>20</v>
      </c>
      <c r="E86" s="31">
        <f t="shared" si="15"/>
        <v>3.8182512409316535E-3</v>
      </c>
      <c r="F86" s="31">
        <f t="shared" si="16"/>
        <v>5.6290458767238949E-3</v>
      </c>
      <c r="G86" s="11">
        <f t="shared" si="14"/>
        <v>0</v>
      </c>
      <c r="H86" s="25">
        <f t="shared" si="17"/>
        <v>0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2</v>
      </c>
      <c r="E87" s="31">
        <f t="shared" si="15"/>
        <v>1.9091256204658267E-4</v>
      </c>
      <c r="F87" s="31">
        <f t="shared" si="16"/>
        <v>5.6290458767238951E-4</v>
      </c>
      <c r="G87" s="11">
        <f t="shared" si="14"/>
        <v>1</v>
      </c>
      <c r="H87" s="25">
        <f t="shared" si="17"/>
        <v>1.9091256204658267E-4</v>
      </c>
      <c r="I87" s="2"/>
    </row>
    <row r="88" spans="1:9" s="32" customFormat="1" ht="15" x14ac:dyDescent="0.2">
      <c r="A88" s="39"/>
      <c r="B88" s="29" t="s">
        <v>180</v>
      </c>
      <c r="C88" s="7">
        <v>19</v>
      </c>
      <c r="D88" s="7">
        <v>35</v>
      </c>
      <c r="E88" s="31">
        <f t="shared" si="15"/>
        <v>3.6273386788850705E-3</v>
      </c>
      <c r="F88" s="31">
        <f t="shared" si="16"/>
        <v>9.8508302842668163E-3</v>
      </c>
      <c r="G88" s="11">
        <f t="shared" si="14"/>
        <v>0.84210526315789469</v>
      </c>
      <c r="H88" s="25">
        <f t="shared" si="17"/>
        <v>3.0546009927453223E-3</v>
      </c>
      <c r="I88" s="2"/>
    </row>
    <row r="89" spans="1:9" s="32" customFormat="1" ht="15" x14ac:dyDescent="0.2">
      <c r="A89" s="39"/>
      <c r="B89" s="29" t="s">
        <v>565</v>
      </c>
      <c r="C89" s="7">
        <v>11</v>
      </c>
      <c r="D89" s="7">
        <v>41</v>
      </c>
      <c r="E89" s="31">
        <f t="shared" ref="E89" si="24">+IF(C89=0,"",C89/C$74)</f>
        <v>2.1000381825124095E-3</v>
      </c>
      <c r="F89" s="31">
        <f t="shared" ref="F89" si="25">+IF(D89=0,"",D89/D$74)</f>
        <v>1.1539544047283985E-2</v>
      </c>
      <c r="G89" s="11">
        <f t="shared" si="14"/>
        <v>2.7272727272727271</v>
      </c>
      <c r="H89" s="25">
        <f t="shared" ref="H89" si="26">+IF(OR(AND(E89=""),(G89="")),"",E89*G89)</f>
        <v>5.7273768613974804E-3</v>
      </c>
      <c r="I89" s="2"/>
    </row>
    <row r="90" spans="1:9" s="32" customFormat="1" ht="15" x14ac:dyDescent="0.2">
      <c r="A90" s="39"/>
      <c r="B90" s="29" t="s">
        <v>181</v>
      </c>
      <c r="C90" s="7">
        <v>80</v>
      </c>
      <c r="D90" s="7">
        <v>136</v>
      </c>
      <c r="E90" s="31">
        <f t="shared" si="15"/>
        <v>1.5273004963726614E-2</v>
      </c>
      <c r="F90" s="31">
        <f t="shared" si="16"/>
        <v>3.8277511961722487E-2</v>
      </c>
      <c r="G90" s="11">
        <f t="shared" si="14"/>
        <v>0.7</v>
      </c>
      <c r="H90" s="25">
        <f t="shared" si="17"/>
        <v>1.0691103474608629E-2</v>
      </c>
      <c r="I90" s="2"/>
    </row>
    <row r="91" spans="1:9" s="32" customFormat="1" ht="15" x14ac:dyDescent="0.2">
      <c r="A91" s="39"/>
      <c r="B91" s="29" t="s">
        <v>182</v>
      </c>
      <c r="C91" s="7">
        <v>57</v>
      </c>
      <c r="D91" s="7">
        <v>81</v>
      </c>
      <c r="E91" s="31">
        <f t="shared" si="15"/>
        <v>1.0882016036655211E-2</v>
      </c>
      <c r="F91" s="31">
        <f t="shared" si="16"/>
        <v>2.2797635800731776E-2</v>
      </c>
      <c r="G91" s="11">
        <f t="shared" si="14"/>
        <v>0.42105263157894735</v>
      </c>
      <c r="H91" s="25">
        <f t="shared" si="17"/>
        <v>4.5819014891179833E-3</v>
      </c>
      <c r="I91" s="2"/>
    </row>
    <row r="92" spans="1:9" s="32" customFormat="1" ht="15" x14ac:dyDescent="0.2">
      <c r="A92" s="39"/>
      <c r="B92" s="29" t="s">
        <v>21</v>
      </c>
      <c r="C92" s="7">
        <v>45</v>
      </c>
      <c r="D92" s="7">
        <v>45</v>
      </c>
      <c r="E92" s="31">
        <f t="shared" si="15"/>
        <v>8.5910652920962206E-3</v>
      </c>
      <c r="F92" s="31">
        <f t="shared" si="16"/>
        <v>1.2665353222628765E-2</v>
      </c>
      <c r="G92" s="11">
        <f t="shared" si="14"/>
        <v>0</v>
      </c>
      <c r="H92" s="25">
        <f t="shared" si="17"/>
        <v>0</v>
      </c>
      <c r="I92" s="2"/>
    </row>
    <row r="93" spans="1:9" s="32" customFormat="1" ht="15" x14ac:dyDescent="0.2">
      <c r="A93" s="39"/>
      <c r="B93" s="29" t="s">
        <v>425</v>
      </c>
      <c r="C93" s="7">
        <v>31</v>
      </c>
      <c r="D93" s="7">
        <v>43</v>
      </c>
      <c r="E93" s="31">
        <f t="shared" si="15"/>
        <v>5.918289423444063E-3</v>
      </c>
      <c r="F93" s="31">
        <f t="shared" si="16"/>
        <v>1.2102448634956376E-2</v>
      </c>
      <c r="G93" s="11">
        <f t="shared" si="14"/>
        <v>0.38709677419354838</v>
      </c>
      <c r="H93" s="25">
        <f t="shared" si="17"/>
        <v>2.2909507445589921E-3</v>
      </c>
      <c r="I93" s="2"/>
    </row>
    <row r="94" spans="1:9" s="32" customFormat="1" ht="15" x14ac:dyDescent="0.2">
      <c r="A94" s="39"/>
      <c r="B94" s="29" t="s">
        <v>183</v>
      </c>
      <c r="C94" s="7">
        <v>6</v>
      </c>
      <c r="D94" s="7">
        <v>11</v>
      </c>
      <c r="E94" s="31">
        <f t="shared" si="15"/>
        <v>1.145475372279496E-3</v>
      </c>
      <c r="F94" s="31">
        <f t="shared" si="16"/>
        <v>3.0959752321981426E-3</v>
      </c>
      <c r="G94" s="11">
        <f t="shared" si="14"/>
        <v>0.83333333333333337</v>
      </c>
      <c r="H94" s="25">
        <f t="shared" si="17"/>
        <v>9.5456281023291337E-4</v>
      </c>
      <c r="I94" s="2"/>
    </row>
    <row r="95" spans="1:9" s="32" customFormat="1" ht="15" x14ac:dyDescent="0.2">
      <c r="A95" s="39"/>
      <c r="B95" s="29" t="s">
        <v>520</v>
      </c>
      <c r="C95" s="7">
        <v>14</v>
      </c>
      <c r="D95" s="7">
        <v>12</v>
      </c>
      <c r="E95" s="31">
        <f t="shared" ref="E95:E96" si="27">+IF(C95=0,"",C95/C$74)</f>
        <v>2.6727758686521572E-3</v>
      </c>
      <c r="F95" s="31">
        <f t="shared" ref="F95:F96" si="28">+IF(D95=0,"",D95/D$74)</f>
        <v>3.3774275260343373E-3</v>
      </c>
      <c r="G95" s="11">
        <f t="shared" si="14"/>
        <v>-0.14285714285714285</v>
      </c>
      <c r="H95" s="25">
        <f t="shared" ref="H95:H96" si="29">+IF(OR(AND(E95=""),(G95="")),"",E95*G95)</f>
        <v>-3.8182512409316529E-4</v>
      </c>
      <c r="I95" s="2"/>
    </row>
    <row r="96" spans="1:9" s="32" customFormat="1" ht="15" x14ac:dyDescent="0.2">
      <c r="A96" s="39"/>
      <c r="B96" s="29" t="s">
        <v>600</v>
      </c>
      <c r="C96" s="7">
        <v>22</v>
      </c>
      <c r="D96" s="7">
        <v>10</v>
      </c>
      <c r="E96" s="31">
        <f t="shared" si="27"/>
        <v>4.200076365024819E-3</v>
      </c>
      <c r="F96" s="31">
        <f t="shared" si="28"/>
        <v>2.8145229383619475E-3</v>
      </c>
      <c r="G96" s="11">
        <f t="shared" si="14"/>
        <v>-0.54545454545454541</v>
      </c>
      <c r="H96" s="25">
        <f t="shared" si="29"/>
        <v>-2.2909507445589921E-3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78</v>
      </c>
      <c r="D98" s="7">
        <v>87</v>
      </c>
      <c r="E98" s="31">
        <f t="shared" si="15"/>
        <v>1.4891179839633447E-2</v>
      </c>
      <c r="F98" s="31">
        <f t="shared" si="16"/>
        <v>2.4486349563748944E-2</v>
      </c>
      <c r="G98" s="11">
        <f t="shared" si="14"/>
        <v>0.11538461538461539</v>
      </c>
      <c r="H98" s="25">
        <f t="shared" si="17"/>
        <v>1.718213058419244E-3</v>
      </c>
      <c r="I98" s="2"/>
    </row>
    <row r="99" spans="1:9" s="32" customFormat="1" ht="15" x14ac:dyDescent="0.2">
      <c r="A99" s="39"/>
      <c r="B99" s="29" t="s">
        <v>19</v>
      </c>
      <c r="C99" s="7">
        <v>4</v>
      </c>
      <c r="D99" s="7">
        <v>2</v>
      </c>
      <c r="E99" s="31">
        <f t="shared" si="15"/>
        <v>7.6365024818633069E-4</v>
      </c>
      <c r="F99" s="31">
        <f t="shared" si="16"/>
        <v>5.6290458767238951E-4</v>
      </c>
      <c r="G99" s="11">
        <f t="shared" si="14"/>
        <v>-0.5</v>
      </c>
      <c r="H99" s="25">
        <f t="shared" si="17"/>
        <v>-3.8182512409316535E-4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50</v>
      </c>
      <c r="D102" s="7">
        <v>57</v>
      </c>
      <c r="E102" s="31">
        <f t="shared" si="15"/>
        <v>9.5456281023291335E-3</v>
      </c>
      <c r="F102" s="31">
        <f t="shared" si="16"/>
        <v>1.6042780748663103E-2</v>
      </c>
      <c r="G102" s="11">
        <f t="shared" si="14"/>
        <v>0.14000000000000001</v>
      </c>
      <c r="H102" s="25">
        <f t="shared" si="17"/>
        <v>1.3363879343260788E-3</v>
      </c>
      <c r="I102" s="2"/>
    </row>
    <row r="103" spans="1:9" s="32" customFormat="1" ht="15" x14ac:dyDescent="0.2">
      <c r="A103" s="39"/>
      <c r="B103" s="29" t="s">
        <v>426</v>
      </c>
      <c r="C103" s="7">
        <v>61</v>
      </c>
      <c r="D103" s="7">
        <v>31</v>
      </c>
      <c r="E103" s="31">
        <f t="shared" si="15"/>
        <v>1.1645666284841543E-2</v>
      </c>
      <c r="F103" s="31">
        <f t="shared" si="16"/>
        <v>8.7250211089220375E-3</v>
      </c>
      <c r="G103" s="11">
        <f t="shared" si="14"/>
        <v>-0.49180327868852458</v>
      </c>
      <c r="H103" s="25">
        <f t="shared" si="17"/>
        <v>-5.7273768613974804E-3</v>
      </c>
      <c r="I103" s="2"/>
    </row>
    <row r="104" spans="1:9" s="32" customFormat="1" ht="15" x14ac:dyDescent="0.2">
      <c r="A104" s="39"/>
      <c r="B104" s="29" t="s">
        <v>18</v>
      </c>
      <c r="C104" s="7">
        <v>29</v>
      </c>
      <c r="D104" s="7">
        <v>30</v>
      </c>
      <c r="E104" s="31">
        <f t="shared" si="15"/>
        <v>5.536464299350897E-3</v>
      </c>
      <c r="F104" s="31">
        <f t="shared" si="16"/>
        <v>8.4435688150858428E-3</v>
      </c>
      <c r="G104" s="11">
        <f t="shared" si="14"/>
        <v>3.4482758620689655E-2</v>
      </c>
      <c r="H104" s="25">
        <f t="shared" si="17"/>
        <v>1.9091256204658265E-4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2</v>
      </c>
      <c r="D106" s="7">
        <v>35</v>
      </c>
      <c r="E106" s="31">
        <f t="shared" si="15"/>
        <v>3.8182512409316535E-4</v>
      </c>
      <c r="F106" s="31">
        <f t="shared" si="16"/>
        <v>9.8508302842668163E-3</v>
      </c>
      <c r="G106" s="11">
        <f t="shared" si="14"/>
        <v>16.5</v>
      </c>
      <c r="H106" s="25">
        <f t="shared" si="17"/>
        <v>6.3001145475372281E-3</v>
      </c>
      <c r="I106" s="2"/>
    </row>
    <row r="107" spans="1:9" s="32" customFormat="1" ht="15" x14ac:dyDescent="0.2">
      <c r="A107" s="39"/>
      <c r="B107" s="29" t="s">
        <v>562</v>
      </c>
      <c r="C107" s="7">
        <v>27</v>
      </c>
      <c r="D107" s="7">
        <v>15</v>
      </c>
      <c r="E107" s="31">
        <f t="shared" ref="E107" si="33">+IF(C107=0,"",C107/C$74)</f>
        <v>5.1546391752577319E-3</v>
      </c>
      <c r="F107" s="31">
        <f t="shared" ref="F107" si="34">+IF(D107=0,"",D107/D$74)</f>
        <v>4.2217844075429214E-3</v>
      </c>
      <c r="G107" s="11">
        <f t="shared" si="14"/>
        <v>-0.44444444444444442</v>
      </c>
      <c r="H107" s="25">
        <f t="shared" ref="H107" si="35">+IF(OR(AND(E107=""),(G107="")),"",E107*G107)</f>
        <v>-2.2909507445589916E-3</v>
      </c>
      <c r="I107" s="2"/>
    </row>
    <row r="108" spans="1:9" s="32" customFormat="1" ht="15" x14ac:dyDescent="0.2">
      <c r="A108" s="39"/>
      <c r="B108" s="29" t="s">
        <v>187</v>
      </c>
      <c r="C108" s="7">
        <v>4</v>
      </c>
      <c r="D108" s="7">
        <v>19</v>
      </c>
      <c r="E108" s="31">
        <f t="shared" si="15"/>
        <v>7.6365024818633069E-4</v>
      </c>
      <c r="F108" s="31">
        <f t="shared" si="16"/>
        <v>5.3475935828877002E-3</v>
      </c>
      <c r="G108" s="11">
        <f t="shared" si="14"/>
        <v>3.75</v>
      </c>
      <c r="H108" s="25">
        <f t="shared" si="17"/>
        <v>2.8636884306987402E-3</v>
      </c>
      <c r="I108" s="2"/>
    </row>
    <row r="109" spans="1:9" s="32" customFormat="1" ht="15" x14ac:dyDescent="0.2">
      <c r="A109" s="39"/>
      <c r="B109" s="29" t="s">
        <v>188</v>
      </c>
      <c r="C109" s="7">
        <v>41</v>
      </c>
      <c r="D109" s="7">
        <v>98</v>
      </c>
      <c r="E109" s="31">
        <f t="shared" si="15"/>
        <v>7.8274150439098886E-3</v>
      </c>
      <c r="F109" s="31">
        <f t="shared" si="16"/>
        <v>2.7582324795947088E-2</v>
      </c>
      <c r="G109" s="11">
        <f t="shared" si="14"/>
        <v>1.3902439024390243</v>
      </c>
      <c r="H109" s="25">
        <f t="shared" si="17"/>
        <v>1.088201603665521E-2</v>
      </c>
      <c r="I109" s="2"/>
    </row>
    <row r="110" spans="1:9" s="32" customFormat="1" ht="15" x14ac:dyDescent="0.2">
      <c r="A110" s="39"/>
      <c r="B110" s="29" t="s">
        <v>602</v>
      </c>
      <c r="C110" s="7">
        <v>14</v>
      </c>
      <c r="D110" s="7">
        <v>26</v>
      </c>
      <c r="E110" s="31">
        <f t="shared" si="15"/>
        <v>2.6727758686521572E-3</v>
      </c>
      <c r="F110" s="31">
        <f t="shared" si="16"/>
        <v>7.317759639741064E-3</v>
      </c>
      <c r="G110" s="11">
        <f t="shared" si="14"/>
        <v>0.8571428571428571</v>
      </c>
      <c r="H110" s="25">
        <f t="shared" si="17"/>
        <v>2.2909507445589916E-3</v>
      </c>
      <c r="I110" s="2"/>
    </row>
    <row r="111" spans="1:9" s="32" customFormat="1" ht="15" x14ac:dyDescent="0.2">
      <c r="A111" s="39"/>
      <c r="B111" s="29" t="s">
        <v>603</v>
      </c>
      <c r="C111" s="7">
        <v>79</v>
      </c>
      <c r="D111" s="7">
        <v>144</v>
      </c>
      <c r="E111" s="31">
        <f t="shared" si="15"/>
        <v>1.5082092401680031E-2</v>
      </c>
      <c r="F111" s="31">
        <f t="shared" si="16"/>
        <v>4.0529130312412044E-2</v>
      </c>
      <c r="G111" s="11">
        <f t="shared" si="14"/>
        <v>0.82278481012658233</v>
      </c>
      <c r="H111" s="25">
        <f t="shared" si="17"/>
        <v>1.2409316533027875E-2</v>
      </c>
      <c r="I111" s="2"/>
    </row>
    <row r="112" spans="1:9" s="32" customFormat="1" ht="15" x14ac:dyDescent="0.2">
      <c r="A112" s="39"/>
      <c r="B112" s="29" t="s">
        <v>189</v>
      </c>
      <c r="C112" s="7">
        <v>18</v>
      </c>
      <c r="D112" s="7">
        <v>6</v>
      </c>
      <c r="E112" s="31">
        <f t="shared" si="15"/>
        <v>3.4364261168384879E-3</v>
      </c>
      <c r="F112" s="31">
        <f t="shared" si="16"/>
        <v>1.6887137630171687E-3</v>
      </c>
      <c r="G112" s="11">
        <f t="shared" si="14"/>
        <v>-0.66666666666666663</v>
      </c>
      <c r="H112" s="25">
        <f t="shared" si="17"/>
        <v>-2.2909507445589916E-3</v>
      </c>
      <c r="I112" s="2"/>
    </row>
    <row r="113" spans="1:9" s="32" customFormat="1" ht="15" x14ac:dyDescent="0.2">
      <c r="A113" s="39"/>
      <c r="B113" s="29" t="s">
        <v>190</v>
      </c>
      <c r="C113" s="7">
        <v>123</v>
      </c>
      <c r="D113" s="7">
        <v>20</v>
      </c>
      <c r="E113" s="31">
        <f t="shared" si="15"/>
        <v>2.3482245131729668E-2</v>
      </c>
      <c r="F113" s="31">
        <f t="shared" si="16"/>
        <v>5.6290458767238949E-3</v>
      </c>
      <c r="G113" s="11">
        <f t="shared" si="14"/>
        <v>-0.83739837398373984</v>
      </c>
      <c r="H113" s="25">
        <f t="shared" si="17"/>
        <v>-1.9663993890798013E-2</v>
      </c>
      <c r="I113" s="2"/>
    </row>
    <row r="114" spans="1:9" s="32" customFormat="1" ht="15" x14ac:dyDescent="0.2">
      <c r="A114" s="39"/>
      <c r="B114" s="29" t="s">
        <v>191</v>
      </c>
      <c r="C114" s="7">
        <v>30</v>
      </c>
      <c r="D114" s="7">
        <v>9</v>
      </c>
      <c r="E114" s="31">
        <f t="shared" si="15"/>
        <v>5.7273768613974796E-3</v>
      </c>
      <c r="F114" s="31">
        <f t="shared" si="16"/>
        <v>2.5330706445257528E-3</v>
      </c>
      <c r="G114" s="11">
        <f t="shared" si="14"/>
        <v>-0.7</v>
      </c>
      <c r="H114" s="25">
        <f t="shared" si="17"/>
        <v>-4.0091638029782356E-3</v>
      </c>
      <c r="I114" s="2"/>
    </row>
    <row r="115" spans="1:9" s="32" customFormat="1" ht="15" x14ac:dyDescent="0.2">
      <c r="A115" s="39"/>
      <c r="B115" s="29" t="s">
        <v>27</v>
      </c>
      <c r="C115" s="7">
        <v>6</v>
      </c>
      <c r="D115" s="7">
        <v>12</v>
      </c>
      <c r="E115" s="31">
        <f t="shared" si="15"/>
        <v>1.145475372279496E-3</v>
      </c>
      <c r="F115" s="31">
        <f t="shared" si="16"/>
        <v>3.3774275260343373E-3</v>
      </c>
      <c r="G115" s="11">
        <f t="shared" si="14"/>
        <v>1</v>
      </c>
      <c r="H115" s="25">
        <f t="shared" si="17"/>
        <v>1.145475372279496E-3</v>
      </c>
      <c r="I115" s="2"/>
    </row>
    <row r="116" spans="1:9" s="32" customFormat="1" ht="15" x14ac:dyDescent="0.2">
      <c r="A116" s="39"/>
      <c r="B116" s="29" t="s">
        <v>192</v>
      </c>
      <c r="C116" s="7">
        <v>14</v>
      </c>
      <c r="D116" s="7">
        <v>1</v>
      </c>
      <c r="E116" s="31">
        <f t="shared" si="15"/>
        <v>2.6727758686521572E-3</v>
      </c>
      <c r="F116" s="31">
        <f t="shared" si="16"/>
        <v>2.8145229383619476E-4</v>
      </c>
      <c r="G116" s="11">
        <f t="shared" si="14"/>
        <v>-0.9285714285714286</v>
      </c>
      <c r="H116" s="25">
        <f t="shared" si="17"/>
        <v>-2.4818633066055746E-3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51</v>
      </c>
      <c r="D118" s="7">
        <v>72</v>
      </c>
      <c r="E118" s="31">
        <f t="shared" si="15"/>
        <v>9.736540664375716E-3</v>
      </c>
      <c r="F118" s="31">
        <f t="shared" si="16"/>
        <v>2.0264565156206022E-2</v>
      </c>
      <c r="G118" s="11">
        <f t="shared" si="14"/>
        <v>0.41176470588235292</v>
      </c>
      <c r="H118" s="25">
        <f t="shared" si="17"/>
        <v>4.0091638029782356E-3</v>
      </c>
      <c r="I118" s="2"/>
    </row>
    <row r="119" spans="1:9" s="32" customFormat="1" ht="15" x14ac:dyDescent="0.2">
      <c r="A119" s="39"/>
      <c r="B119" s="29" t="s">
        <v>24</v>
      </c>
      <c r="C119" s="7">
        <v>17</v>
      </c>
      <c r="D119" s="7">
        <v>42</v>
      </c>
      <c r="E119" s="31">
        <f t="shared" si="15"/>
        <v>3.2455135547919053E-3</v>
      </c>
      <c r="F119" s="31">
        <f t="shared" si="16"/>
        <v>1.1820996341120181E-2</v>
      </c>
      <c r="G119" s="11">
        <f t="shared" si="14"/>
        <v>1.4705882352941178</v>
      </c>
      <c r="H119" s="25">
        <f t="shared" si="17"/>
        <v>4.7728140511645667E-3</v>
      </c>
      <c r="I119" s="2"/>
    </row>
    <row r="120" spans="1:9" s="32" customFormat="1" ht="15" x14ac:dyDescent="0.2">
      <c r="A120" s="39"/>
      <c r="B120" s="29" t="s">
        <v>194</v>
      </c>
      <c r="C120" s="7">
        <v>8</v>
      </c>
      <c r="D120" s="7">
        <v>37</v>
      </c>
      <c r="E120" s="31">
        <f t="shared" si="15"/>
        <v>1.5273004963726614E-3</v>
      </c>
      <c r="F120" s="31">
        <f t="shared" si="16"/>
        <v>1.0413734871939206E-2</v>
      </c>
      <c r="G120" s="11">
        <f t="shared" si="14"/>
        <v>3.625</v>
      </c>
      <c r="H120" s="25">
        <f t="shared" si="17"/>
        <v>5.5364642993508979E-3</v>
      </c>
      <c r="I120" s="2"/>
    </row>
    <row r="121" spans="1:9" s="32" customFormat="1" ht="15" x14ac:dyDescent="0.2">
      <c r="A121" s="39"/>
      <c r="B121" s="29" t="s">
        <v>25</v>
      </c>
      <c r="C121" s="7">
        <v>18</v>
      </c>
      <c r="D121" s="7">
        <v>37</v>
      </c>
      <c r="E121" s="31">
        <f t="shared" si="15"/>
        <v>3.4364261168384879E-3</v>
      </c>
      <c r="F121" s="31">
        <f t="shared" si="16"/>
        <v>1.0413734871939206E-2</v>
      </c>
      <c r="G121" s="11">
        <f t="shared" si="14"/>
        <v>1.0555555555555556</v>
      </c>
      <c r="H121" s="25">
        <f t="shared" si="17"/>
        <v>3.6273386788850705E-3</v>
      </c>
      <c r="I121" s="2"/>
    </row>
    <row r="122" spans="1:9" s="32" customFormat="1" ht="15" x14ac:dyDescent="0.2">
      <c r="A122" s="39"/>
      <c r="B122" s="29" t="s">
        <v>23</v>
      </c>
      <c r="C122" s="7">
        <v>20</v>
      </c>
      <c r="D122" s="7">
        <v>31</v>
      </c>
      <c r="E122" s="31">
        <f t="shared" si="15"/>
        <v>3.8182512409316535E-3</v>
      </c>
      <c r="F122" s="31">
        <f t="shared" si="16"/>
        <v>8.7250211089220375E-3</v>
      </c>
      <c r="G122" s="11">
        <f t="shared" si="14"/>
        <v>0.55000000000000004</v>
      </c>
      <c r="H122" s="25">
        <f t="shared" si="17"/>
        <v>2.1000381825124095E-3</v>
      </c>
      <c r="I122" s="2"/>
    </row>
    <row r="123" spans="1:9" s="32" customFormat="1" ht="15" x14ac:dyDescent="0.2">
      <c r="A123" s="39"/>
      <c r="B123" s="29" t="s">
        <v>26</v>
      </c>
      <c r="C123" s="7">
        <v>79</v>
      </c>
      <c r="D123" s="7">
        <v>83</v>
      </c>
      <c r="E123" s="31">
        <f t="shared" si="15"/>
        <v>1.5082092401680031E-2</v>
      </c>
      <c r="F123" s="31">
        <f t="shared" si="16"/>
        <v>2.3360540388404166E-2</v>
      </c>
      <c r="G123" s="11">
        <f t="shared" si="14"/>
        <v>5.0632911392405063E-2</v>
      </c>
      <c r="H123" s="25">
        <f t="shared" si="17"/>
        <v>7.6365024818633069E-4</v>
      </c>
      <c r="I123" s="2"/>
    </row>
    <row r="124" spans="1:9" s="32" customFormat="1" ht="15" x14ac:dyDescent="0.2">
      <c r="A124" s="39"/>
      <c r="B124" s="29" t="s">
        <v>195</v>
      </c>
      <c r="C124" s="7">
        <v>60</v>
      </c>
      <c r="D124" s="7">
        <v>72</v>
      </c>
      <c r="E124" s="31">
        <f t="shared" si="15"/>
        <v>1.1454753722794959E-2</v>
      </c>
      <c r="F124" s="31">
        <f t="shared" si="16"/>
        <v>2.0264565156206022E-2</v>
      </c>
      <c r="G124" s="11">
        <f t="shared" si="14"/>
        <v>0.2</v>
      </c>
      <c r="H124" s="25">
        <f t="shared" si="17"/>
        <v>2.2909507445589921E-3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64</v>
      </c>
      <c r="D126" s="7">
        <v>49</v>
      </c>
      <c r="E126" s="31">
        <f t="shared" si="15"/>
        <v>1.2218403970981291E-2</v>
      </c>
      <c r="F126" s="31">
        <f t="shared" si="16"/>
        <v>1.3791162397973544E-2</v>
      </c>
      <c r="G126" s="11">
        <f t="shared" si="14"/>
        <v>-0.234375</v>
      </c>
      <c r="H126" s="25">
        <f t="shared" si="17"/>
        <v>-2.8636884306987402E-3</v>
      </c>
      <c r="I126" s="2"/>
    </row>
    <row r="127" spans="1:9" s="32" customFormat="1" ht="15" x14ac:dyDescent="0.2">
      <c r="A127" s="39"/>
      <c r="B127" s="29" t="s">
        <v>196</v>
      </c>
      <c r="C127" s="7">
        <v>37</v>
      </c>
      <c r="D127" s="7">
        <v>66</v>
      </c>
      <c r="E127" s="31">
        <f t="shared" si="15"/>
        <v>7.0637647957235584E-3</v>
      </c>
      <c r="F127" s="31">
        <f t="shared" si="16"/>
        <v>1.8575851393188854E-2</v>
      </c>
      <c r="G127" s="11">
        <f t="shared" si="14"/>
        <v>0.78378378378378377</v>
      </c>
      <c r="H127" s="25">
        <f t="shared" si="17"/>
        <v>5.536464299350897E-3</v>
      </c>
      <c r="I127" s="2"/>
    </row>
    <row r="128" spans="1:9" s="32" customFormat="1" ht="15" x14ac:dyDescent="0.2">
      <c r="A128" s="39"/>
      <c r="B128" s="29" t="s">
        <v>428</v>
      </c>
      <c r="C128" s="7">
        <v>10</v>
      </c>
      <c r="D128" s="7">
        <v>9</v>
      </c>
      <c r="E128" s="31">
        <f t="shared" si="15"/>
        <v>1.9091256204658267E-3</v>
      </c>
      <c r="F128" s="31">
        <f t="shared" si="16"/>
        <v>2.5330706445257528E-3</v>
      </c>
      <c r="G128" s="11">
        <f t="shared" si="14"/>
        <v>-0.1</v>
      </c>
      <c r="H128" s="25">
        <f t="shared" si="17"/>
        <v>-1.9091256204658267E-4</v>
      </c>
      <c r="I128" s="2"/>
    </row>
    <row r="129" spans="1:9" s="32" customFormat="1" ht="15" x14ac:dyDescent="0.2">
      <c r="A129" s="39"/>
      <c r="B129" s="29" t="s">
        <v>429</v>
      </c>
      <c r="C129" s="7">
        <v>2857</v>
      </c>
      <c r="D129" s="7">
        <v>600</v>
      </c>
      <c r="E129" s="31">
        <f t="shared" si="15"/>
        <v>0.54543718976708666</v>
      </c>
      <c r="F129" s="31">
        <f t="shared" si="16"/>
        <v>0.16887137630171686</v>
      </c>
      <c r="G129" s="11">
        <f t="shared" si="14"/>
        <v>-0.78998949947497377</v>
      </c>
      <c r="H129" s="25">
        <f t="shared" si="17"/>
        <v>-0.43088965253913708</v>
      </c>
      <c r="I129" s="2"/>
    </row>
    <row r="130" spans="1:9" s="32" customFormat="1" ht="15" x14ac:dyDescent="0.2">
      <c r="A130" s="39"/>
      <c r="B130" s="29" t="s">
        <v>197</v>
      </c>
      <c r="C130" s="7">
        <v>67</v>
      </c>
      <c r="D130" s="7">
        <v>29</v>
      </c>
      <c r="E130" s="31">
        <f t="shared" si="15"/>
        <v>1.2791141657121039E-2</v>
      </c>
      <c r="F130" s="31">
        <f t="shared" si="16"/>
        <v>8.1621165212496481E-3</v>
      </c>
      <c r="G130" s="11">
        <f t="shared" si="14"/>
        <v>-0.56716417910447758</v>
      </c>
      <c r="H130" s="25">
        <f t="shared" si="17"/>
        <v>-7.2546773577701409E-3</v>
      </c>
      <c r="I130" s="2"/>
    </row>
    <row r="131" spans="1:9" s="32" customFormat="1" ht="15" x14ac:dyDescent="0.2">
      <c r="A131" s="39"/>
      <c r="B131" s="29" t="s">
        <v>198</v>
      </c>
      <c r="C131" s="7">
        <v>35</v>
      </c>
      <c r="D131" s="7">
        <v>14</v>
      </c>
      <c r="E131" s="31">
        <f t="shared" si="15"/>
        <v>6.6819396716303932E-3</v>
      </c>
      <c r="F131" s="31">
        <f t="shared" si="16"/>
        <v>3.9403321137067267E-3</v>
      </c>
      <c r="G131" s="11">
        <f t="shared" si="14"/>
        <v>-0.6</v>
      </c>
      <c r="H131" s="25">
        <f t="shared" si="17"/>
        <v>-4.0091638029782356E-3</v>
      </c>
      <c r="I131" s="2"/>
    </row>
    <row r="132" spans="1:9" s="32" customFormat="1" ht="15" x14ac:dyDescent="0.2">
      <c r="A132" s="39"/>
      <c r="B132" s="29" t="s">
        <v>28</v>
      </c>
      <c r="C132" s="7">
        <v>11</v>
      </c>
      <c r="D132" s="7">
        <v>10</v>
      </c>
      <c r="E132" s="31">
        <f t="shared" si="15"/>
        <v>2.1000381825124095E-3</v>
      </c>
      <c r="F132" s="31">
        <f t="shared" si="16"/>
        <v>2.8145229383619475E-3</v>
      </c>
      <c r="G132" s="11">
        <f t="shared" si="14"/>
        <v>-9.0909090909090912E-2</v>
      </c>
      <c r="H132" s="25">
        <f t="shared" si="17"/>
        <v>-1.909125620465827E-4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2</v>
      </c>
      <c r="E133" s="31">
        <f t="shared" si="15"/>
        <v>1.9091256204658267E-4</v>
      </c>
      <c r="F133" s="31">
        <f t="shared" si="16"/>
        <v>5.6290458767238951E-4</v>
      </c>
      <c r="G133" s="11">
        <f t="shared" si="14"/>
        <v>1</v>
      </c>
      <c r="H133" s="25">
        <f t="shared" si="17"/>
        <v>1.9091256204658267E-4</v>
      </c>
      <c r="I133" s="2"/>
    </row>
    <row r="134" spans="1:9" s="32" customFormat="1" ht="15" x14ac:dyDescent="0.2">
      <c r="A134" s="39"/>
      <c r="B134" s="29" t="s">
        <v>524</v>
      </c>
      <c r="C134" s="7">
        <v>2</v>
      </c>
      <c r="D134" s="7">
        <v>73</v>
      </c>
      <c r="E134" s="31">
        <f t="shared" ref="E134" si="36">+IF(C134=0,"",C134/C$74)</f>
        <v>3.8182512409316535E-4</v>
      </c>
      <c r="F134" s="31">
        <f t="shared" ref="F134" si="37">+IF(D134=0,"",D134/D$74)</f>
        <v>2.0546017450042219E-2</v>
      </c>
      <c r="G134" s="11">
        <f t="shared" si="14"/>
        <v>35.5</v>
      </c>
      <c r="H134" s="25">
        <f t="shared" ref="H134" si="38">+IF(OR(AND(E134=""),(G134="")),"",E134*G134)</f>
        <v>1.3554791905307369E-2</v>
      </c>
      <c r="I134" s="2"/>
    </row>
    <row r="135" spans="1:9" s="32" customFormat="1" ht="15" x14ac:dyDescent="0.2">
      <c r="A135" s="39"/>
      <c r="B135" s="29" t="s">
        <v>30</v>
      </c>
      <c r="C135" s="7">
        <v>18</v>
      </c>
      <c r="D135" s="7">
        <v>39</v>
      </c>
      <c r="E135" s="31">
        <f t="shared" si="15"/>
        <v>3.4364261168384879E-3</v>
      </c>
      <c r="F135" s="31">
        <f t="shared" si="16"/>
        <v>1.0976639459611595E-2</v>
      </c>
      <c r="G135" s="11">
        <f t="shared" si="14"/>
        <v>1.1666666666666667</v>
      </c>
      <c r="H135" s="25">
        <f t="shared" si="17"/>
        <v>4.0091638029782365E-3</v>
      </c>
      <c r="I135" s="2"/>
    </row>
    <row r="136" spans="1:9" s="32" customFormat="1" ht="15" x14ac:dyDescent="0.2">
      <c r="A136" s="39"/>
      <c r="B136" s="29" t="s">
        <v>29</v>
      </c>
      <c r="C136" s="7">
        <v>3</v>
      </c>
      <c r="D136" s="7">
        <v>2</v>
      </c>
      <c r="E136" s="31">
        <f t="shared" si="15"/>
        <v>5.7273768613974802E-4</v>
      </c>
      <c r="F136" s="31">
        <f t="shared" si="16"/>
        <v>5.6290458767238951E-4</v>
      </c>
      <c r="G136" s="11">
        <f t="shared" si="14"/>
        <v>-0.33333333333333331</v>
      </c>
      <c r="H136" s="25">
        <f t="shared" si="17"/>
        <v>-1.9091256204658267E-4</v>
      </c>
      <c r="I136" s="2"/>
    </row>
    <row r="137" spans="1:9" s="32" customFormat="1" ht="15" x14ac:dyDescent="0.2">
      <c r="A137" s="39"/>
      <c r="B137" s="29" t="s">
        <v>199</v>
      </c>
      <c r="C137" s="7">
        <v>5</v>
      </c>
      <c r="D137" s="7">
        <v>21</v>
      </c>
      <c r="E137" s="31">
        <f t="shared" si="15"/>
        <v>9.5456281023291337E-4</v>
      </c>
      <c r="F137" s="31">
        <f t="shared" si="16"/>
        <v>5.9104981705600905E-3</v>
      </c>
      <c r="G137" s="11">
        <f t="shared" si="14"/>
        <v>3.2</v>
      </c>
      <c r="H137" s="25">
        <f t="shared" si="17"/>
        <v>3.0546009927453228E-3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1</v>
      </c>
      <c r="E138" s="31" t="str">
        <f t="shared" si="15"/>
        <v/>
      </c>
      <c r="F138" s="31">
        <f t="shared" si="16"/>
        <v>2.8145229383619476E-4</v>
      </c>
      <c r="G138" s="11">
        <f t="shared" si="14"/>
        <v>1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1</v>
      </c>
      <c r="D139" s="7">
        <v>1</v>
      </c>
      <c r="E139" s="31">
        <f t="shared" si="15"/>
        <v>1.9091256204658267E-4</v>
      </c>
      <c r="F139" s="31">
        <f t="shared" si="16"/>
        <v>2.8145229383619476E-4</v>
      </c>
      <c r="G139" s="11">
        <f t="shared" ref="G139:G163" si="39">+IF(AND(C139=0,D139=0)," ",IF(C139=0,1,IF(D139=0,-1,(D139-C139)/C139)))</f>
        <v>0</v>
      </c>
      <c r="H139" s="25">
        <f t="shared" si="17"/>
        <v>0</v>
      </c>
      <c r="I139" s="2"/>
    </row>
    <row r="140" spans="1:9" s="32" customFormat="1" ht="15" x14ac:dyDescent="0.2">
      <c r="A140" s="39"/>
      <c r="B140" s="29" t="s">
        <v>202</v>
      </c>
      <c r="C140" s="7">
        <v>6</v>
      </c>
      <c r="D140" s="7">
        <v>7</v>
      </c>
      <c r="E140" s="31">
        <f t="shared" si="15"/>
        <v>1.145475372279496E-3</v>
      </c>
      <c r="F140" s="31">
        <f t="shared" si="16"/>
        <v>1.9701660568533634E-3</v>
      </c>
      <c r="G140" s="11">
        <f t="shared" si="39"/>
        <v>0.16666666666666666</v>
      </c>
      <c r="H140" s="25">
        <f t="shared" si="17"/>
        <v>1.9091256204658267E-4</v>
      </c>
      <c r="I140" s="2"/>
    </row>
    <row r="141" spans="1:9" s="32" customFormat="1" ht="15" x14ac:dyDescent="0.2">
      <c r="A141" s="39"/>
      <c r="B141" s="29" t="s">
        <v>430</v>
      </c>
      <c r="C141" s="7">
        <v>13</v>
      </c>
      <c r="D141" s="7">
        <v>24</v>
      </c>
      <c r="E141" s="31">
        <f t="shared" si="15"/>
        <v>2.4818633066055746E-3</v>
      </c>
      <c r="F141" s="31">
        <f t="shared" si="16"/>
        <v>6.7548550520686746E-3</v>
      </c>
      <c r="G141" s="11">
        <f t="shared" si="39"/>
        <v>0.84615384615384615</v>
      </c>
      <c r="H141" s="25">
        <f t="shared" si="17"/>
        <v>2.1000381825124091E-3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2</v>
      </c>
      <c r="D143" s="7">
        <v>4</v>
      </c>
      <c r="E143" s="31">
        <f t="shared" si="15"/>
        <v>3.8182512409316535E-4</v>
      </c>
      <c r="F143" s="31">
        <f t="shared" si="16"/>
        <v>1.125809175344779E-3</v>
      </c>
      <c r="G143" s="11">
        <f t="shared" si="39"/>
        <v>1</v>
      </c>
      <c r="H143" s="25">
        <f t="shared" si="17"/>
        <v>3.8182512409316535E-4</v>
      </c>
      <c r="I143" s="2"/>
    </row>
    <row r="144" spans="1:9" s="32" customFormat="1" ht="15" x14ac:dyDescent="0.2">
      <c r="A144" s="48"/>
      <c r="B144" s="29" t="s">
        <v>590</v>
      </c>
      <c r="C144" s="30">
        <v>2</v>
      </c>
      <c r="D144" s="7">
        <v>0</v>
      </c>
      <c r="E144" s="31">
        <f t="shared" ref="E144" si="40">+IF(C144=0,"",C144/C$74)</f>
        <v>3.8182512409316535E-4</v>
      </c>
      <c r="F144" s="31" t="str">
        <f t="shared" ref="F144" si="41">+IF(D144=0,"",D144/D$74)</f>
        <v/>
      </c>
      <c r="G144" s="11">
        <f t="shared" si="39"/>
        <v>-1</v>
      </c>
      <c r="H144" s="25">
        <f t="shared" ref="H144" si="42">+IF(OR(AND(E144=""),(G144="")),"",E144*G144)</f>
        <v>-3.8182512409316535E-4</v>
      </c>
      <c r="I144" s="2"/>
    </row>
    <row r="145" spans="1:9" s="32" customFormat="1" ht="15" x14ac:dyDescent="0.2">
      <c r="A145" s="39"/>
      <c r="B145" s="29" t="s">
        <v>566</v>
      </c>
      <c r="C145" s="7">
        <v>8</v>
      </c>
      <c r="D145" s="7">
        <v>10</v>
      </c>
      <c r="E145" s="31">
        <f t="shared" si="15"/>
        <v>1.5273004963726614E-3</v>
      </c>
      <c r="F145" s="31">
        <f t="shared" si="16"/>
        <v>2.8145229383619475E-3</v>
      </c>
      <c r="G145" s="11">
        <f t="shared" si="39"/>
        <v>0.25</v>
      </c>
      <c r="H145" s="25">
        <f t="shared" si="17"/>
        <v>3.8182512409316535E-4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3</v>
      </c>
      <c r="D149" s="7">
        <v>2</v>
      </c>
      <c r="E149" s="31">
        <f t="shared" ref="E149:E158" si="46">+IF(C149=0,"",C149/C$74)</f>
        <v>5.7273768613974802E-4</v>
      </c>
      <c r="F149" s="31">
        <f t="shared" ref="F149:F158" si="47">+IF(D149=0,"",D149/D$74)</f>
        <v>5.6290458767238951E-4</v>
      </c>
      <c r="G149" s="11">
        <f t="shared" si="39"/>
        <v>-0.33333333333333331</v>
      </c>
      <c r="H149" s="25">
        <f t="shared" ref="H149:H158" si="48">+IF(OR(AND(E149=""),(G149="")),"",E149*G149)</f>
        <v>-1.9091256204658267E-4</v>
      </c>
      <c r="I149" s="2"/>
    </row>
    <row r="150" spans="1:9" s="32" customFormat="1" ht="15" x14ac:dyDescent="0.2">
      <c r="A150" s="39"/>
      <c r="B150" s="29" t="s">
        <v>34</v>
      </c>
      <c r="C150" s="7">
        <v>27</v>
      </c>
      <c r="D150" s="7">
        <v>14</v>
      </c>
      <c r="E150" s="31">
        <f t="shared" si="46"/>
        <v>5.1546391752577319E-3</v>
      </c>
      <c r="F150" s="31">
        <f t="shared" si="47"/>
        <v>3.9403321137067267E-3</v>
      </c>
      <c r="G150" s="11">
        <f t="shared" si="39"/>
        <v>-0.48148148148148145</v>
      </c>
      <c r="H150" s="25">
        <f t="shared" si="48"/>
        <v>-2.4818633066055746E-3</v>
      </c>
      <c r="I150" s="2"/>
    </row>
    <row r="151" spans="1:9" s="32" customFormat="1" ht="15" x14ac:dyDescent="0.2">
      <c r="A151" s="39"/>
      <c r="B151" s="29" t="s">
        <v>205</v>
      </c>
      <c r="C151" s="7">
        <v>9</v>
      </c>
      <c r="D151" s="7">
        <v>15</v>
      </c>
      <c r="E151" s="31">
        <f t="shared" si="46"/>
        <v>1.718213058419244E-3</v>
      </c>
      <c r="F151" s="31">
        <f t="shared" si="47"/>
        <v>4.2217844075429214E-3</v>
      </c>
      <c r="G151" s="11">
        <f t="shared" si="39"/>
        <v>0.66666666666666663</v>
      </c>
      <c r="H151" s="25">
        <f t="shared" si="48"/>
        <v>1.1454753722794958E-3</v>
      </c>
      <c r="I151" s="2"/>
    </row>
    <row r="152" spans="1:9" s="32" customFormat="1" ht="15" x14ac:dyDescent="0.2">
      <c r="A152" s="39"/>
      <c r="B152" s="29" t="s">
        <v>206</v>
      </c>
      <c r="C152" s="7">
        <v>22</v>
      </c>
      <c r="D152" s="7">
        <v>8</v>
      </c>
      <c r="E152" s="31">
        <f t="shared" si="46"/>
        <v>4.200076365024819E-3</v>
      </c>
      <c r="F152" s="31">
        <f t="shared" si="47"/>
        <v>2.2516183506895581E-3</v>
      </c>
      <c r="G152" s="11">
        <f t="shared" si="39"/>
        <v>-0.63636363636363635</v>
      </c>
      <c r="H152" s="25">
        <f t="shared" si="48"/>
        <v>-2.6727758686521576E-3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2</v>
      </c>
      <c r="D154" s="7">
        <v>0</v>
      </c>
      <c r="E154" s="31">
        <f t="shared" si="46"/>
        <v>3.8182512409316535E-4</v>
      </c>
      <c r="F154" s="31" t="str">
        <f t="shared" si="47"/>
        <v/>
      </c>
      <c r="G154" s="11">
        <f t="shared" si="39"/>
        <v>-1</v>
      </c>
      <c r="H154" s="25">
        <f t="shared" si="48"/>
        <v>-3.8182512409316535E-4</v>
      </c>
      <c r="I154" s="2"/>
    </row>
    <row r="155" spans="1:9" s="32" customFormat="1" ht="15" x14ac:dyDescent="0.2">
      <c r="A155" s="39"/>
      <c r="B155" s="29" t="s">
        <v>604</v>
      </c>
      <c r="C155" s="7">
        <v>5</v>
      </c>
      <c r="D155" s="7">
        <v>5</v>
      </c>
      <c r="E155" s="31">
        <f t="shared" si="46"/>
        <v>9.5456281023291337E-4</v>
      </c>
      <c r="F155" s="31">
        <f t="shared" si="47"/>
        <v>1.4072614691809737E-3</v>
      </c>
      <c r="G155" s="11">
        <f t="shared" si="39"/>
        <v>0</v>
      </c>
      <c r="H155" s="25">
        <f t="shared" si="48"/>
        <v>0</v>
      </c>
      <c r="I155" s="2"/>
    </row>
    <row r="156" spans="1:9" s="32" customFormat="1" ht="15" x14ac:dyDescent="0.2">
      <c r="A156" s="39"/>
      <c r="B156" s="29" t="s">
        <v>39</v>
      </c>
      <c r="C156" s="7">
        <v>9</v>
      </c>
      <c r="D156" s="7">
        <v>0</v>
      </c>
      <c r="E156" s="31">
        <f t="shared" si="46"/>
        <v>1.718213058419244E-3</v>
      </c>
      <c r="F156" s="31" t="str">
        <f t="shared" si="47"/>
        <v/>
      </c>
      <c r="G156" s="11">
        <f t="shared" si="39"/>
        <v>-1</v>
      </c>
      <c r="H156" s="25">
        <f t="shared" si="48"/>
        <v>-1.718213058419244E-3</v>
      </c>
      <c r="I156" s="2"/>
    </row>
    <row r="157" spans="1:9" s="32" customFormat="1" ht="15" x14ac:dyDescent="0.2">
      <c r="A157" s="39"/>
      <c r="B157" s="29" t="s">
        <v>37</v>
      </c>
      <c r="C157" s="7">
        <v>6</v>
      </c>
      <c r="D157" s="7">
        <v>3</v>
      </c>
      <c r="E157" s="31">
        <f t="shared" si="46"/>
        <v>1.145475372279496E-3</v>
      </c>
      <c r="F157" s="31">
        <f t="shared" si="47"/>
        <v>8.4435688150858433E-4</v>
      </c>
      <c r="G157" s="11">
        <f t="shared" si="39"/>
        <v>-0.5</v>
      </c>
      <c r="H157" s="25">
        <f t="shared" si="48"/>
        <v>-5.7273768613974802E-4</v>
      </c>
      <c r="I157" s="2"/>
    </row>
    <row r="158" spans="1:9" s="32" customFormat="1" ht="15" x14ac:dyDescent="0.2">
      <c r="A158" s="39"/>
      <c r="B158" s="29" t="s">
        <v>38</v>
      </c>
      <c r="C158" s="7">
        <v>3</v>
      </c>
      <c r="D158" s="7">
        <v>6</v>
      </c>
      <c r="E158" s="31">
        <f t="shared" si="46"/>
        <v>5.7273768613974802E-4</v>
      </c>
      <c r="F158" s="31">
        <f t="shared" si="47"/>
        <v>1.6887137630171687E-3</v>
      </c>
      <c r="G158" s="11">
        <f t="shared" si="39"/>
        <v>1</v>
      </c>
      <c r="H158" s="25">
        <f t="shared" si="48"/>
        <v>5.7273768613974802E-4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104</v>
      </c>
      <c r="D160" s="7">
        <v>83</v>
      </c>
      <c r="E160" s="31">
        <f t="shared" ref="E160:E163" si="57">+IF(C160=0,"",C160/C$74)</f>
        <v>1.9854906452844597E-2</v>
      </c>
      <c r="F160" s="31">
        <f t="shared" ref="F160:F163" si="58">+IF(D160=0,"",D160/D$74)</f>
        <v>2.3360540388404166E-2</v>
      </c>
      <c r="G160" s="11">
        <f t="shared" si="39"/>
        <v>-0.20192307692307693</v>
      </c>
      <c r="H160" s="25">
        <f t="shared" ref="H160:H163" si="59">+IF(OR(AND(E160=""),(G160="")),"",E160*G160)</f>
        <v>-4.0091638029782365E-3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1.9091256204658267E-4</v>
      </c>
      <c r="F161" s="31" t="str">
        <f t="shared" si="58"/>
        <v/>
      </c>
      <c r="G161" s="11">
        <f t="shared" si="39"/>
        <v>-1</v>
      </c>
      <c r="H161" s="25">
        <f t="shared" si="59"/>
        <v>-1.9091256204658267E-4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1</v>
      </c>
      <c r="E162" s="31" t="str">
        <f t="shared" si="57"/>
        <v/>
      </c>
      <c r="F162" s="31">
        <f t="shared" si="58"/>
        <v>2.8145229383619476E-4</v>
      </c>
      <c r="G162" s="11">
        <f t="shared" si="39"/>
        <v>1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1</v>
      </c>
      <c r="D163" s="7">
        <v>0</v>
      </c>
      <c r="E163" s="31">
        <f t="shared" si="57"/>
        <v>1.9091256204658267E-4</v>
      </c>
      <c r="F163" s="31" t="str">
        <f t="shared" si="58"/>
        <v/>
      </c>
      <c r="G163" s="11">
        <f t="shared" si="39"/>
        <v>-1</v>
      </c>
      <c r="H163" s="25">
        <f t="shared" si="59"/>
        <v>-1.9091256204658267E-4</v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5169</v>
      </c>
      <c r="D169" s="52">
        <f>SUM(D170:D339)</f>
        <v>5926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0.14644999032694911</v>
      </c>
      <c r="H169" s="54">
        <f>+IF(OR(AND(E169=""),(G169="")),"",E169*G169)</f>
        <v>0.14644999032694911</v>
      </c>
    </row>
    <row r="170" spans="1:9" s="32" customFormat="1" ht="15" x14ac:dyDescent="0.2">
      <c r="A170" s="39"/>
      <c r="B170" s="41" t="s">
        <v>432</v>
      </c>
      <c r="C170" s="7">
        <v>38</v>
      </c>
      <c r="D170" s="7">
        <v>105</v>
      </c>
      <c r="E170" s="31">
        <f t="shared" si="60"/>
        <v>7.3515186689881986E-3</v>
      </c>
      <c r="F170" s="31">
        <f t="shared" si="61"/>
        <v>1.771852851839352E-2</v>
      </c>
      <c r="G170" s="11">
        <f t="shared" ref="G170:G236" si="62">+IF(AND(C170=0,D170=0)," ",IF(C170=0,1,IF(D170=0,-1,(D170-C170)/C170)))</f>
        <v>1.763157894736842</v>
      </c>
      <c r="H170" s="25">
        <f>+IF(OR(AND(E170=""),(G170="")),"",E170*G170)</f>
        <v>1.2961888179531823E-2</v>
      </c>
      <c r="I170" s="2"/>
    </row>
    <row r="171" spans="1:9" s="32" customFormat="1" ht="15" x14ac:dyDescent="0.2">
      <c r="A171" s="39"/>
      <c r="B171" s="41" t="s">
        <v>569</v>
      </c>
      <c r="C171" s="7">
        <v>6</v>
      </c>
      <c r="D171" s="7">
        <v>14</v>
      </c>
      <c r="E171" s="31">
        <f t="shared" si="60"/>
        <v>1.1607661056297156E-3</v>
      </c>
      <c r="F171" s="31">
        <f t="shared" si="61"/>
        <v>2.3624704691191361E-3</v>
      </c>
      <c r="G171" s="11">
        <f t="shared" si="62"/>
        <v>1.3333333333333333</v>
      </c>
      <c r="H171" s="25">
        <f t="shared" ref="H171:H244" si="63">+IF(OR(AND(E171=""),(G171="")),"",E171*G171)</f>
        <v>1.5476881408396208E-3</v>
      </c>
      <c r="I171" s="2"/>
    </row>
    <row r="172" spans="1:9" s="32" customFormat="1" ht="30" x14ac:dyDescent="0.2">
      <c r="A172" s="39"/>
      <c r="B172" s="41" t="s">
        <v>433</v>
      </c>
      <c r="C172" s="7">
        <v>65</v>
      </c>
      <c r="D172" s="7">
        <v>74</v>
      </c>
      <c r="E172" s="31">
        <f t="shared" si="60"/>
        <v>1.2574966144321919E-2</v>
      </c>
      <c r="F172" s="31">
        <f t="shared" si="61"/>
        <v>1.2487343908201148E-2</v>
      </c>
      <c r="G172" s="11">
        <f t="shared" si="62"/>
        <v>0.13846153846153847</v>
      </c>
      <c r="H172" s="25">
        <f t="shared" si="63"/>
        <v>1.7411491584445734E-3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76</v>
      </c>
      <c r="D174" s="7">
        <v>105</v>
      </c>
      <c r="E174" s="31">
        <f t="shared" si="60"/>
        <v>1.4703037337976397E-2</v>
      </c>
      <c r="F174" s="31">
        <f t="shared" si="61"/>
        <v>1.771852851839352E-2</v>
      </c>
      <c r="G174" s="11">
        <f t="shared" si="62"/>
        <v>0.38157894736842107</v>
      </c>
      <c r="H174" s="25">
        <f t="shared" si="63"/>
        <v>5.6103695105436252E-3</v>
      </c>
      <c r="I174" s="2"/>
    </row>
    <row r="175" spans="1:9" s="32" customFormat="1" ht="15" x14ac:dyDescent="0.2">
      <c r="A175" s="39"/>
      <c r="B175" s="41" t="s">
        <v>42</v>
      </c>
      <c r="C175" s="7">
        <v>474</v>
      </c>
      <c r="D175" s="7">
        <v>492</v>
      </c>
      <c r="E175" s="31">
        <f t="shared" si="60"/>
        <v>9.1700522344747529E-2</v>
      </c>
      <c r="F175" s="31">
        <f t="shared" si="61"/>
        <v>8.3023962200472493E-2</v>
      </c>
      <c r="G175" s="11">
        <f t="shared" si="62"/>
        <v>3.7974683544303799E-2</v>
      </c>
      <c r="H175" s="25">
        <f t="shared" si="63"/>
        <v>3.4822983168891469E-3</v>
      </c>
      <c r="I175" s="2"/>
    </row>
    <row r="176" spans="1:9" s="32" customFormat="1" ht="15" x14ac:dyDescent="0.2">
      <c r="A176" s="39"/>
      <c r="B176" s="41" t="s">
        <v>571</v>
      </c>
      <c r="C176" s="7">
        <v>36</v>
      </c>
      <c r="D176" s="7">
        <v>4</v>
      </c>
      <c r="E176" s="31">
        <f t="shared" si="60"/>
        <v>6.9645966337782937E-3</v>
      </c>
      <c r="F176" s="31">
        <f t="shared" si="61"/>
        <v>6.7499156260546742E-4</v>
      </c>
      <c r="G176" s="11">
        <f t="shared" si="62"/>
        <v>-0.88888888888888884</v>
      </c>
      <c r="H176" s="25">
        <f t="shared" si="63"/>
        <v>-6.190752563358483E-3</v>
      </c>
      <c r="I176" s="2"/>
    </row>
    <row r="177" spans="1:9" s="32" customFormat="1" ht="15" x14ac:dyDescent="0.2">
      <c r="A177" s="39"/>
      <c r="B177" s="41" t="s">
        <v>572</v>
      </c>
      <c r="C177" s="7">
        <v>66</v>
      </c>
      <c r="D177" s="7">
        <v>57</v>
      </c>
      <c r="E177" s="31">
        <f t="shared" si="60"/>
        <v>1.2768427161926872E-2</v>
      </c>
      <c r="F177" s="31">
        <f t="shared" si="61"/>
        <v>9.6186297671279116E-3</v>
      </c>
      <c r="G177" s="11">
        <f t="shared" si="62"/>
        <v>-0.13636363636363635</v>
      </c>
      <c r="H177" s="25">
        <f t="shared" si="63"/>
        <v>-1.7411491584445732E-3</v>
      </c>
      <c r="I177" s="2"/>
    </row>
    <row r="178" spans="1:9" s="32" customFormat="1" ht="15" x14ac:dyDescent="0.2">
      <c r="A178" s="39"/>
      <c r="B178" s="41" t="s">
        <v>573</v>
      </c>
      <c r="C178" s="7">
        <v>59</v>
      </c>
      <c r="D178" s="7">
        <v>42</v>
      </c>
      <c r="E178" s="31">
        <f t="shared" si="60"/>
        <v>1.1414200038692203E-2</v>
      </c>
      <c r="F178" s="31">
        <f t="shared" si="61"/>
        <v>7.0874114073574083E-3</v>
      </c>
      <c r="G178" s="11">
        <f t="shared" si="62"/>
        <v>-0.28813559322033899</v>
      </c>
      <c r="H178" s="25">
        <f t="shared" si="63"/>
        <v>-3.2888372992841944E-3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3</v>
      </c>
      <c r="D180" s="7">
        <v>4</v>
      </c>
      <c r="E180" s="31">
        <f t="shared" si="60"/>
        <v>5.8038305281485781E-4</v>
      </c>
      <c r="F180" s="31">
        <f t="shared" si="61"/>
        <v>6.7499156260546742E-4</v>
      </c>
      <c r="G180" s="11">
        <f t="shared" si="62"/>
        <v>0.33333333333333331</v>
      </c>
      <c r="H180" s="25">
        <f t="shared" si="63"/>
        <v>1.9346101760495259E-4</v>
      </c>
      <c r="I180" s="2"/>
    </row>
    <row r="181" spans="1:9" s="32" customFormat="1" ht="15" x14ac:dyDescent="0.2">
      <c r="A181" s="39"/>
      <c r="B181" s="41" t="s">
        <v>45</v>
      </c>
      <c r="C181" s="7">
        <v>23</v>
      </c>
      <c r="D181" s="7">
        <v>35</v>
      </c>
      <c r="E181" s="31">
        <f t="shared" si="60"/>
        <v>4.4496034049139096E-3</v>
      </c>
      <c r="F181" s="31">
        <f t="shared" si="61"/>
        <v>5.9061761727978402E-3</v>
      </c>
      <c r="G181" s="11">
        <f t="shared" si="62"/>
        <v>0.52173913043478259</v>
      </c>
      <c r="H181" s="25">
        <f t="shared" si="63"/>
        <v>2.3215322112594312E-3</v>
      </c>
      <c r="I181" s="2"/>
    </row>
    <row r="182" spans="1:9" s="32" customFormat="1" ht="15" x14ac:dyDescent="0.2">
      <c r="A182" s="39"/>
      <c r="B182" s="41" t="s">
        <v>43</v>
      </c>
      <c r="C182" s="7">
        <v>9</v>
      </c>
      <c r="D182" s="7">
        <v>22</v>
      </c>
      <c r="E182" s="31">
        <f t="shared" si="60"/>
        <v>1.7411491584445734E-3</v>
      </c>
      <c r="F182" s="31">
        <f t="shared" si="61"/>
        <v>3.7124535943300709E-3</v>
      </c>
      <c r="G182" s="11">
        <f t="shared" si="62"/>
        <v>1.4444444444444444</v>
      </c>
      <c r="H182" s="25">
        <f t="shared" si="63"/>
        <v>2.5149932288643837E-3</v>
      </c>
      <c r="I182" s="2"/>
    </row>
    <row r="183" spans="1:9" s="32" customFormat="1" ht="15" x14ac:dyDescent="0.2">
      <c r="A183" s="39"/>
      <c r="B183" s="41" t="s">
        <v>517</v>
      </c>
      <c r="C183" s="7">
        <v>59</v>
      </c>
      <c r="D183" s="7">
        <v>39</v>
      </c>
      <c r="E183" s="31">
        <f t="shared" ref="E183" si="64">+IF(C183=0,"",C183/C$169)</f>
        <v>1.1414200038692203E-2</v>
      </c>
      <c r="F183" s="31">
        <f t="shared" ref="F183" si="65">+IF(D183=0,"",D183/D$169)</f>
        <v>6.5811677354033074E-3</v>
      </c>
      <c r="G183" s="11">
        <f t="shared" si="62"/>
        <v>-0.33898305084745761</v>
      </c>
      <c r="H183" s="25">
        <f t="shared" ref="H183" si="66">+IF(OR(AND(E183=""),(G183="")),"",E183*G183)</f>
        <v>-3.8692203520990518E-3</v>
      </c>
      <c r="I183" s="2"/>
    </row>
    <row r="184" spans="1:9" s="32" customFormat="1" ht="15" x14ac:dyDescent="0.2">
      <c r="A184" s="39"/>
      <c r="B184" s="41" t="s">
        <v>435</v>
      </c>
      <c r="C184" s="7">
        <v>108</v>
      </c>
      <c r="D184" s="7">
        <v>113</v>
      </c>
      <c r="E184" s="31">
        <f t="shared" ref="E184:F187" si="67">+IF(C184=0,"",C184/C$169)</f>
        <v>2.0893789901334881E-2</v>
      </c>
      <c r="F184" s="31">
        <f t="shared" si="67"/>
        <v>1.9068511643604454E-2</v>
      </c>
      <c r="G184" s="11">
        <f t="shared" si="62"/>
        <v>4.6296296296296294E-2</v>
      </c>
      <c r="H184" s="25">
        <f t="shared" si="63"/>
        <v>9.6730508802476294E-4</v>
      </c>
      <c r="I184" s="2"/>
    </row>
    <row r="185" spans="1:9" s="32" customFormat="1" ht="15" x14ac:dyDescent="0.2">
      <c r="A185" s="39"/>
      <c r="B185" s="41" t="s">
        <v>574</v>
      </c>
      <c r="C185" s="7">
        <v>63</v>
      </c>
      <c r="D185" s="7">
        <v>45</v>
      </c>
      <c r="E185" s="31">
        <f t="shared" si="67"/>
        <v>1.2188044109112013E-2</v>
      </c>
      <c r="F185" s="31">
        <f t="shared" si="67"/>
        <v>7.5936550793115083E-3</v>
      </c>
      <c r="G185" s="11">
        <f t="shared" si="62"/>
        <v>-0.2857142857142857</v>
      </c>
      <c r="H185" s="25">
        <f t="shared" si="63"/>
        <v>-3.4822983168891464E-3</v>
      </c>
      <c r="I185" s="2"/>
    </row>
    <row r="186" spans="1:9" s="32" customFormat="1" ht="15" x14ac:dyDescent="0.2">
      <c r="A186" s="39"/>
      <c r="B186" s="41" t="s">
        <v>41</v>
      </c>
      <c r="C186" s="7">
        <v>2</v>
      </c>
      <c r="D186" s="7">
        <v>1</v>
      </c>
      <c r="E186" s="31">
        <f t="shared" si="67"/>
        <v>3.8692203520990519E-4</v>
      </c>
      <c r="F186" s="31">
        <f t="shared" si="67"/>
        <v>1.6874789065136686E-4</v>
      </c>
      <c r="G186" s="11">
        <f t="shared" si="62"/>
        <v>-0.5</v>
      </c>
      <c r="H186" s="25">
        <f t="shared" si="63"/>
        <v>-1.9346101760495259E-4</v>
      </c>
      <c r="I186" s="2"/>
    </row>
    <row r="187" spans="1:9" s="32" customFormat="1" ht="15" x14ac:dyDescent="0.2">
      <c r="A187" s="39"/>
      <c r="B187" s="41" t="s">
        <v>44</v>
      </c>
      <c r="C187" s="7">
        <v>1</v>
      </c>
      <c r="D187" s="7">
        <v>9</v>
      </c>
      <c r="E187" s="31">
        <f t="shared" si="67"/>
        <v>1.9346101760495259E-4</v>
      </c>
      <c r="F187" s="31">
        <f t="shared" si="67"/>
        <v>1.5187310158623017E-3</v>
      </c>
      <c r="G187" s="11">
        <f t="shared" si="62"/>
        <v>8</v>
      </c>
      <c r="H187" s="25">
        <f t="shared" si="63"/>
        <v>1.5476881408396208E-3</v>
      </c>
      <c r="I187" s="2"/>
    </row>
    <row r="188" spans="1:9" s="32" customFormat="1" ht="15" x14ac:dyDescent="0.2">
      <c r="A188" s="39"/>
      <c r="B188" s="42" t="s">
        <v>518</v>
      </c>
      <c r="C188" s="7">
        <v>7</v>
      </c>
      <c r="D188" s="7">
        <v>5</v>
      </c>
      <c r="E188" s="31">
        <f t="shared" ref="E188:E189" si="68">+IF(C188=0,"",C188/C$169)</f>
        <v>1.3542271232346683E-3</v>
      </c>
      <c r="F188" s="31">
        <f t="shared" ref="F188:F189" si="69">+IF(D188=0,"",D188/D$169)</f>
        <v>8.4373945325683433E-4</v>
      </c>
      <c r="G188" s="11">
        <f t="shared" si="62"/>
        <v>-0.2857142857142857</v>
      </c>
      <c r="H188" s="25">
        <f t="shared" ref="H188:H189" si="70">+IF(OR(AND(E188=""),(G188="")),"",E188*G188)</f>
        <v>-3.8692203520990519E-4</v>
      </c>
      <c r="I188" s="2"/>
    </row>
    <row r="189" spans="1:9" s="32" customFormat="1" ht="15" x14ac:dyDescent="0.2">
      <c r="A189" s="39"/>
      <c r="B189" s="42" t="s">
        <v>519</v>
      </c>
      <c r="C189" s="7">
        <v>4</v>
      </c>
      <c r="D189" s="7">
        <v>2</v>
      </c>
      <c r="E189" s="31">
        <f t="shared" si="68"/>
        <v>7.7384407041981038E-4</v>
      </c>
      <c r="F189" s="31">
        <f t="shared" si="69"/>
        <v>3.3749578130273371E-4</v>
      </c>
      <c r="G189" s="11">
        <f t="shared" si="62"/>
        <v>-0.5</v>
      </c>
      <c r="H189" s="25">
        <f t="shared" si="70"/>
        <v>-3.8692203520990519E-4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61</v>
      </c>
      <c r="D191" s="7">
        <v>124</v>
      </c>
      <c r="E191" s="31">
        <f t="shared" ref="E191:F196" si="75">+IF(C191=0,"",C191/C$169)</f>
        <v>1.1801122073902109E-2</v>
      </c>
      <c r="F191" s="31">
        <f t="shared" si="75"/>
        <v>2.0924738440769492E-2</v>
      </c>
      <c r="G191" s="11">
        <f t="shared" si="62"/>
        <v>1.0327868852459017</v>
      </c>
      <c r="H191" s="25">
        <f t="shared" si="63"/>
        <v>1.2188044109112015E-2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32</v>
      </c>
      <c r="D194" s="7">
        <v>39</v>
      </c>
      <c r="E194" s="31">
        <f t="shared" si="75"/>
        <v>6.190752563358483E-3</v>
      </c>
      <c r="F194" s="31">
        <f t="shared" si="75"/>
        <v>6.5811677354033074E-3</v>
      </c>
      <c r="G194" s="11">
        <f t="shared" si="62"/>
        <v>0.21875</v>
      </c>
      <c r="H194" s="25">
        <f t="shared" ref="H194" si="76">+IF(OR(AND(E194=""),(G194="")),"",E194*G194)</f>
        <v>1.3542271232346681E-3</v>
      </c>
      <c r="I194" s="2"/>
    </row>
    <row r="195" spans="1:9" s="32" customFormat="1" ht="15" x14ac:dyDescent="0.2">
      <c r="A195" s="39"/>
      <c r="B195" s="41" t="s">
        <v>212</v>
      </c>
      <c r="C195" s="7">
        <v>2</v>
      </c>
      <c r="D195" s="7">
        <v>3</v>
      </c>
      <c r="E195" s="31">
        <f t="shared" si="75"/>
        <v>3.8692203520990519E-4</v>
      </c>
      <c r="F195" s="31">
        <f t="shared" si="75"/>
        <v>5.0624367195410062E-4</v>
      </c>
      <c r="G195" s="11">
        <f t="shared" si="62"/>
        <v>0.5</v>
      </c>
      <c r="H195" s="25">
        <f t="shared" si="63"/>
        <v>1.9346101760495259E-4</v>
      </c>
      <c r="I195" s="2"/>
    </row>
    <row r="196" spans="1:9" s="32" customFormat="1" ht="15" x14ac:dyDescent="0.2">
      <c r="A196" s="39"/>
      <c r="B196" s="41" t="s">
        <v>436</v>
      </c>
      <c r="C196" s="7">
        <v>18</v>
      </c>
      <c r="D196" s="7">
        <v>21</v>
      </c>
      <c r="E196" s="31">
        <f t="shared" si="75"/>
        <v>3.4822983168891469E-3</v>
      </c>
      <c r="F196" s="31">
        <f t="shared" si="75"/>
        <v>3.5437057036787041E-3</v>
      </c>
      <c r="G196" s="11">
        <f t="shared" si="62"/>
        <v>0.16666666666666666</v>
      </c>
      <c r="H196" s="25">
        <f t="shared" si="63"/>
        <v>5.8038305281485781E-4</v>
      </c>
      <c r="I196" s="2"/>
    </row>
    <row r="197" spans="1:9" s="32" customFormat="1" ht="15" x14ac:dyDescent="0.2">
      <c r="A197" s="39"/>
      <c r="B197" s="41" t="s">
        <v>521</v>
      </c>
      <c r="C197" s="7">
        <v>42</v>
      </c>
      <c r="D197" s="7">
        <v>37</v>
      </c>
      <c r="E197" s="31">
        <f t="shared" ref="E197" si="77">+IF(C197=0,"",C197/C$169)</f>
        <v>8.1253627394080093E-3</v>
      </c>
      <c r="F197" s="31">
        <f t="shared" ref="F197" si="78">+IF(D197=0,"",D197/D$169)</f>
        <v>6.2436719541005738E-3</v>
      </c>
      <c r="G197" s="11">
        <f t="shared" si="62"/>
        <v>-0.11904761904761904</v>
      </c>
      <c r="H197" s="25">
        <f t="shared" ref="H197" si="79">+IF(OR(AND(E197=""),(G197="")),"",E197*G197)</f>
        <v>-9.6730508802476294E-4</v>
      </c>
      <c r="I197" s="2"/>
    </row>
    <row r="198" spans="1:9" s="32" customFormat="1" ht="15" x14ac:dyDescent="0.2">
      <c r="A198" s="39"/>
      <c r="B198" s="41" t="s">
        <v>213</v>
      </c>
      <c r="C198" s="7">
        <v>164</v>
      </c>
      <c r="D198" s="7">
        <v>287</v>
      </c>
      <c r="E198" s="31">
        <f t="shared" ref="E198:F204" si="80">+IF(C198=0,"",C198/C$169)</f>
        <v>3.1727606887212226E-2</v>
      </c>
      <c r="F198" s="31">
        <f t="shared" si="80"/>
        <v>4.8430644616942291E-2</v>
      </c>
      <c r="G198" s="11">
        <f t="shared" si="62"/>
        <v>0.75</v>
      </c>
      <c r="H198" s="25">
        <f t="shared" si="63"/>
        <v>2.3795705165409169E-2</v>
      </c>
      <c r="I198" s="2"/>
    </row>
    <row r="199" spans="1:9" s="32" customFormat="1" ht="15" x14ac:dyDescent="0.2">
      <c r="A199" s="39"/>
      <c r="B199" s="41" t="s">
        <v>214</v>
      </c>
      <c r="C199" s="7">
        <v>200</v>
      </c>
      <c r="D199" s="7">
        <v>285</v>
      </c>
      <c r="E199" s="31">
        <f t="shared" si="80"/>
        <v>3.8692203520990523E-2</v>
      </c>
      <c r="F199" s="31">
        <f t="shared" si="80"/>
        <v>4.8093148835639553E-2</v>
      </c>
      <c r="G199" s="11">
        <f t="shared" si="62"/>
        <v>0.42499999999999999</v>
      </c>
      <c r="H199" s="25">
        <f t="shared" si="63"/>
        <v>1.6444186496420973E-2</v>
      </c>
      <c r="I199" s="2"/>
    </row>
    <row r="200" spans="1:9" s="32" customFormat="1" ht="15" x14ac:dyDescent="0.2">
      <c r="A200" s="39"/>
      <c r="B200" s="41" t="s">
        <v>215</v>
      </c>
      <c r="C200" s="7">
        <v>155</v>
      </c>
      <c r="D200" s="7">
        <v>174</v>
      </c>
      <c r="E200" s="31">
        <f t="shared" si="80"/>
        <v>2.9986457728767655E-2</v>
      </c>
      <c r="F200" s="31">
        <f t="shared" si="80"/>
        <v>2.9362132973337833E-2</v>
      </c>
      <c r="G200" s="11">
        <f t="shared" si="62"/>
        <v>0.12258064516129032</v>
      </c>
      <c r="H200" s="25">
        <f t="shared" si="63"/>
        <v>3.6757593344940993E-3</v>
      </c>
      <c r="I200" s="2"/>
    </row>
    <row r="201" spans="1:9" s="32" customFormat="1" ht="15" x14ac:dyDescent="0.2">
      <c r="A201" s="39"/>
      <c r="B201" s="41" t="s">
        <v>216</v>
      </c>
      <c r="C201" s="7">
        <v>283</v>
      </c>
      <c r="D201" s="7">
        <v>304</v>
      </c>
      <c r="E201" s="31">
        <f t="shared" si="80"/>
        <v>5.4749467982201587E-2</v>
      </c>
      <c r="F201" s="31">
        <f t="shared" si="80"/>
        <v>5.1299358758015522E-2</v>
      </c>
      <c r="G201" s="11">
        <f t="shared" si="62"/>
        <v>7.4204946996466431E-2</v>
      </c>
      <c r="H201" s="25">
        <f t="shared" si="63"/>
        <v>4.0626813697040047E-3</v>
      </c>
      <c r="I201" s="2"/>
    </row>
    <row r="202" spans="1:9" s="32" customFormat="1" ht="15" x14ac:dyDescent="0.2">
      <c r="A202" s="39"/>
      <c r="B202" s="41" t="s">
        <v>437</v>
      </c>
      <c r="C202" s="7">
        <v>106</v>
      </c>
      <c r="D202" s="7">
        <v>207</v>
      </c>
      <c r="E202" s="31">
        <f t="shared" si="80"/>
        <v>2.0506867866124975E-2</v>
      </c>
      <c r="F202" s="31">
        <f t="shared" si="80"/>
        <v>3.493081336483294E-2</v>
      </c>
      <c r="G202" s="11">
        <f t="shared" si="62"/>
        <v>0.95283018867924529</v>
      </c>
      <c r="H202" s="25">
        <f t="shared" si="63"/>
        <v>1.9539562778100213E-2</v>
      </c>
      <c r="I202" s="2"/>
    </row>
    <row r="203" spans="1:9" s="32" customFormat="1" ht="15" x14ac:dyDescent="0.2">
      <c r="A203" s="39"/>
      <c r="B203" s="41" t="s">
        <v>438</v>
      </c>
      <c r="C203" s="7">
        <v>60</v>
      </c>
      <c r="D203" s="7">
        <v>51</v>
      </c>
      <c r="E203" s="31">
        <f t="shared" si="80"/>
        <v>1.1607661056297156E-2</v>
      </c>
      <c r="F203" s="31">
        <f t="shared" si="80"/>
        <v>8.6061424232197099E-3</v>
      </c>
      <c r="G203" s="11">
        <f t="shared" si="62"/>
        <v>-0.15</v>
      </c>
      <c r="H203" s="25">
        <f t="shared" si="63"/>
        <v>-1.7411491584445734E-3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162</v>
      </c>
      <c r="D205" s="7">
        <v>70</v>
      </c>
      <c r="E205" s="31">
        <f t="shared" ref="E205" si="81">+IF(C205=0,"",C205/C$169)</f>
        <v>3.1340684852002323E-2</v>
      </c>
      <c r="F205" s="31">
        <f t="shared" ref="F205" si="82">+IF(D205=0,"",D205/D$169)</f>
        <v>1.181235234559568E-2</v>
      </c>
      <c r="G205" s="11">
        <f t="shared" si="62"/>
        <v>-0.5679012345679012</v>
      </c>
      <c r="H205" s="25">
        <f t="shared" ref="H205" si="83">+IF(OR(AND(E205=""),(G205="")),"",E205*G205)</f>
        <v>-1.7798413619655638E-2</v>
      </c>
      <c r="I205" s="2"/>
    </row>
    <row r="206" spans="1:9" s="32" customFormat="1" ht="15" x14ac:dyDescent="0.2">
      <c r="A206" s="39"/>
      <c r="B206" s="41" t="s">
        <v>218</v>
      </c>
      <c r="C206" s="7">
        <v>137</v>
      </c>
      <c r="D206" s="7">
        <v>157</v>
      </c>
      <c r="E206" s="31">
        <f t="shared" ref="E206:F213" si="84">+IF(C206=0,"",C206/C$169)</f>
        <v>2.6504159411878506E-2</v>
      </c>
      <c r="F206" s="31">
        <f t="shared" si="84"/>
        <v>2.6493418832264595E-2</v>
      </c>
      <c r="G206" s="11">
        <f t="shared" si="62"/>
        <v>0.145985401459854</v>
      </c>
      <c r="H206" s="25">
        <f t="shared" si="63"/>
        <v>3.8692203520990518E-3</v>
      </c>
      <c r="I206" s="2"/>
    </row>
    <row r="207" spans="1:9" s="32" customFormat="1" ht="15" x14ac:dyDescent="0.2">
      <c r="A207" s="39"/>
      <c r="B207" s="41" t="s">
        <v>219</v>
      </c>
      <c r="C207" s="7">
        <v>35</v>
      </c>
      <c r="D207" s="7">
        <v>64</v>
      </c>
      <c r="E207" s="31">
        <f t="shared" si="84"/>
        <v>6.7711356161733408E-3</v>
      </c>
      <c r="F207" s="31">
        <f t="shared" si="84"/>
        <v>1.0799865001687479E-2</v>
      </c>
      <c r="G207" s="11">
        <f t="shared" si="62"/>
        <v>0.82857142857142863</v>
      </c>
      <c r="H207" s="25">
        <f t="shared" si="63"/>
        <v>5.6103695105436252E-3</v>
      </c>
      <c r="I207" s="2"/>
    </row>
    <row r="208" spans="1:9" s="32" customFormat="1" ht="15" x14ac:dyDescent="0.2">
      <c r="A208" s="39"/>
      <c r="B208" s="41" t="s">
        <v>220</v>
      </c>
      <c r="C208" s="7">
        <v>5</v>
      </c>
      <c r="D208" s="7">
        <v>8</v>
      </c>
      <c r="E208" s="31">
        <f t="shared" si="84"/>
        <v>9.6730508802476305E-4</v>
      </c>
      <c r="F208" s="31">
        <f t="shared" si="84"/>
        <v>1.3499831252109348E-3</v>
      </c>
      <c r="G208" s="11">
        <f t="shared" si="62"/>
        <v>0.6</v>
      </c>
      <c r="H208" s="25">
        <f t="shared" si="63"/>
        <v>5.8038305281485781E-4</v>
      </c>
      <c r="I208" s="2"/>
    </row>
    <row r="209" spans="1:9" s="32" customFormat="1" ht="15" x14ac:dyDescent="0.2">
      <c r="A209" s="39"/>
      <c r="B209" s="41" t="s">
        <v>46</v>
      </c>
      <c r="C209" s="7">
        <v>9</v>
      </c>
      <c r="D209" s="7">
        <v>13</v>
      </c>
      <c r="E209" s="31">
        <f t="shared" si="84"/>
        <v>1.7411491584445734E-3</v>
      </c>
      <c r="F209" s="31">
        <f t="shared" si="84"/>
        <v>2.1937225784677693E-3</v>
      </c>
      <c r="G209" s="11">
        <f t="shared" si="62"/>
        <v>0.44444444444444442</v>
      </c>
      <c r="H209" s="25">
        <f t="shared" si="63"/>
        <v>7.7384407041981038E-4</v>
      </c>
      <c r="I209" s="2"/>
    </row>
    <row r="210" spans="1:9" s="32" customFormat="1" ht="15" x14ac:dyDescent="0.2">
      <c r="A210" s="39"/>
      <c r="B210" s="41" t="s">
        <v>47</v>
      </c>
      <c r="C210" s="7">
        <v>634</v>
      </c>
      <c r="D210" s="7">
        <v>446</v>
      </c>
      <c r="E210" s="31">
        <f t="shared" si="84"/>
        <v>0.12265428516153995</v>
      </c>
      <c r="F210" s="31">
        <f t="shared" si="84"/>
        <v>7.5261559230509617E-2</v>
      </c>
      <c r="G210" s="11">
        <f t="shared" si="62"/>
        <v>-0.29652996845425866</v>
      </c>
      <c r="H210" s="25">
        <f t="shared" si="63"/>
        <v>-3.6370671309731088E-2</v>
      </c>
      <c r="I210" s="2"/>
    </row>
    <row r="211" spans="1:9" s="32" customFormat="1" ht="15" x14ac:dyDescent="0.2">
      <c r="A211" s="39"/>
      <c r="B211" s="41" t="s">
        <v>221</v>
      </c>
      <c r="C211" s="7">
        <v>43</v>
      </c>
      <c r="D211" s="7">
        <v>35</v>
      </c>
      <c r="E211" s="31">
        <f t="shared" si="84"/>
        <v>8.3188237570129622E-3</v>
      </c>
      <c r="F211" s="31">
        <f t="shared" si="84"/>
        <v>5.9061761727978402E-3</v>
      </c>
      <c r="G211" s="11">
        <f t="shared" si="62"/>
        <v>-0.18604651162790697</v>
      </c>
      <c r="H211" s="25">
        <f t="shared" si="63"/>
        <v>-1.5476881408396208E-3</v>
      </c>
      <c r="I211" s="2"/>
    </row>
    <row r="212" spans="1:9" s="32" customFormat="1" ht="15" x14ac:dyDescent="0.2">
      <c r="A212" s="39"/>
      <c r="B212" s="41" t="s">
        <v>222</v>
      </c>
      <c r="C212" s="7">
        <v>2</v>
      </c>
      <c r="D212" s="7">
        <v>32</v>
      </c>
      <c r="E212" s="31">
        <f t="shared" si="84"/>
        <v>3.8692203520990519E-4</v>
      </c>
      <c r="F212" s="31">
        <f t="shared" si="84"/>
        <v>5.3999325008437394E-3</v>
      </c>
      <c r="G212" s="11">
        <f t="shared" si="62"/>
        <v>15</v>
      </c>
      <c r="H212" s="25">
        <f t="shared" si="63"/>
        <v>5.8038305281485781E-3</v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1</v>
      </c>
      <c r="E213" s="31" t="str">
        <f t="shared" si="84"/>
        <v/>
      </c>
      <c r="F213" s="31">
        <f t="shared" si="84"/>
        <v>1.6874789065136686E-4</v>
      </c>
      <c r="G213" s="11">
        <f t="shared" si="62"/>
        <v>1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1</v>
      </c>
      <c r="E215" s="31" t="str">
        <f t="shared" ref="E215" si="88">+IF(C215=0,"",C215/C$169)</f>
        <v/>
      </c>
      <c r="F215" s="31">
        <f t="shared" ref="F215" si="89">+IF(D215=0,"",D215/D$169)</f>
        <v>1.6874789065136686E-4</v>
      </c>
      <c r="G215" s="79">
        <f t="shared" ref="G215" si="90">+IF(AND(C215=0,D215=0)," ",IF(C215=0,1,IF(D215=0,-1,(D215-C215)/C215)))</f>
        <v>1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1</v>
      </c>
      <c r="D218" s="7">
        <v>2</v>
      </c>
      <c r="E218" s="31">
        <f t="shared" si="92"/>
        <v>1.9346101760495259E-4</v>
      </c>
      <c r="F218" s="31">
        <f t="shared" si="93"/>
        <v>3.3749578130273371E-4</v>
      </c>
      <c r="G218" s="11">
        <f t="shared" si="62"/>
        <v>1</v>
      </c>
      <c r="H218" s="25">
        <f t="shared" si="63"/>
        <v>1.9346101760495259E-4</v>
      </c>
      <c r="I218" s="2"/>
    </row>
    <row r="219" spans="1:9" s="32" customFormat="1" ht="15" x14ac:dyDescent="0.2">
      <c r="A219" s="39"/>
      <c r="B219" s="41" t="s">
        <v>224</v>
      </c>
      <c r="C219" s="7">
        <v>2</v>
      </c>
      <c r="D219" s="7">
        <v>1</v>
      </c>
      <c r="E219" s="31">
        <f t="shared" si="92"/>
        <v>3.8692203520990519E-4</v>
      </c>
      <c r="F219" s="31">
        <f t="shared" si="93"/>
        <v>1.6874789065136686E-4</v>
      </c>
      <c r="G219" s="11">
        <f t="shared" si="62"/>
        <v>-0.5</v>
      </c>
      <c r="H219" s="25">
        <f t="shared" si="63"/>
        <v>-1.9346101760495259E-4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2</v>
      </c>
      <c r="E220" s="31" t="str">
        <f t="shared" si="92"/>
        <v/>
      </c>
      <c r="F220" s="31">
        <f t="shared" si="93"/>
        <v>3.3749578130273371E-4</v>
      </c>
      <c r="G220" s="11">
        <f t="shared" si="62"/>
        <v>1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10</v>
      </c>
      <c r="E221" s="31" t="str">
        <f t="shared" si="92"/>
        <v/>
      </c>
      <c r="F221" s="31">
        <f t="shared" si="93"/>
        <v>1.6874789065136687E-3</v>
      </c>
      <c r="G221" s="11">
        <f t="shared" si="62"/>
        <v>1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294</v>
      </c>
      <c r="D222" s="7">
        <v>301</v>
      </c>
      <c r="E222" s="31">
        <f t="shared" si="92"/>
        <v>5.6877539175856064E-2</v>
      </c>
      <c r="F222" s="31">
        <f t="shared" si="93"/>
        <v>5.0793115086061422E-2</v>
      </c>
      <c r="G222" s="11">
        <f t="shared" si="62"/>
        <v>2.3809523809523808E-2</v>
      </c>
      <c r="H222" s="25">
        <f t="shared" si="63"/>
        <v>1.3542271232346681E-3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6</v>
      </c>
      <c r="E224" s="31" t="str">
        <f t="shared" si="92"/>
        <v/>
      </c>
      <c r="F224" s="31">
        <f t="shared" si="93"/>
        <v>1.0124873439082012E-3</v>
      </c>
      <c r="G224" s="11">
        <f t="shared" si="62"/>
        <v>1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5</v>
      </c>
      <c r="D225" s="7">
        <v>8</v>
      </c>
      <c r="E225" s="31">
        <f t="shared" si="92"/>
        <v>9.6730508802476305E-4</v>
      </c>
      <c r="F225" s="31">
        <f t="shared" si="93"/>
        <v>1.3499831252109348E-3</v>
      </c>
      <c r="G225" s="11">
        <f t="shared" si="62"/>
        <v>0.6</v>
      </c>
      <c r="H225" s="25">
        <f t="shared" si="63"/>
        <v>5.8038305281485781E-4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3</v>
      </c>
      <c r="D227" s="7">
        <v>2</v>
      </c>
      <c r="E227" s="31">
        <f t="shared" si="92"/>
        <v>5.8038305281485781E-4</v>
      </c>
      <c r="F227" s="31">
        <f t="shared" si="93"/>
        <v>3.3749578130273371E-4</v>
      </c>
      <c r="G227" s="11">
        <f t="shared" si="62"/>
        <v>-0.33333333333333331</v>
      </c>
      <c r="H227" s="25">
        <f t="shared" si="63"/>
        <v>-1.9346101760495259E-4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9</v>
      </c>
      <c r="D231" s="7">
        <v>0</v>
      </c>
      <c r="E231" s="31">
        <f t="shared" si="92"/>
        <v>1.7411491584445734E-3</v>
      </c>
      <c r="F231" s="31" t="str">
        <f t="shared" si="93"/>
        <v/>
      </c>
      <c r="G231" s="11">
        <f t="shared" si="62"/>
        <v>-1</v>
      </c>
      <c r="H231" s="25">
        <f t="shared" si="63"/>
        <v>-1.7411491584445734E-3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1</v>
      </c>
      <c r="D233" s="7">
        <v>0</v>
      </c>
      <c r="E233" s="31">
        <f t="shared" si="92"/>
        <v>1.9346101760495259E-4</v>
      </c>
      <c r="F233" s="31" t="str">
        <f t="shared" si="93"/>
        <v/>
      </c>
      <c r="G233" s="11">
        <f t="shared" si="62"/>
        <v>-1</v>
      </c>
      <c r="H233" s="25">
        <f t="shared" si="63"/>
        <v>-1.9346101760495259E-4</v>
      </c>
      <c r="I233" s="2"/>
    </row>
    <row r="234" spans="1:9" s="32" customFormat="1" ht="15" x14ac:dyDescent="0.2">
      <c r="A234" s="39"/>
      <c r="B234" s="41" t="s">
        <v>231</v>
      </c>
      <c r="C234" s="7">
        <v>2</v>
      </c>
      <c r="D234" s="7">
        <v>0</v>
      </c>
      <c r="E234" s="31">
        <f t="shared" si="92"/>
        <v>3.8692203520990519E-4</v>
      </c>
      <c r="F234" s="31" t="str">
        <f t="shared" si="93"/>
        <v/>
      </c>
      <c r="G234" s="11">
        <f t="shared" si="62"/>
        <v>-1</v>
      </c>
      <c r="H234" s="25">
        <f t="shared" si="63"/>
        <v>-3.8692203520990519E-4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39</v>
      </c>
      <c r="D236" s="7">
        <v>174</v>
      </c>
      <c r="E236" s="31">
        <f t="shared" si="92"/>
        <v>7.5449796865931515E-3</v>
      </c>
      <c r="F236" s="31">
        <f t="shared" si="93"/>
        <v>2.9362132973337833E-2</v>
      </c>
      <c r="G236" s="11">
        <f t="shared" si="62"/>
        <v>3.4615384615384617</v>
      </c>
      <c r="H236" s="25">
        <f t="shared" si="63"/>
        <v>2.6117237376668604E-2</v>
      </c>
      <c r="I236" s="2"/>
    </row>
    <row r="237" spans="1:9" s="32" customFormat="1" ht="15" x14ac:dyDescent="0.2">
      <c r="A237" s="39"/>
      <c r="B237" s="41" t="s">
        <v>55</v>
      </c>
      <c r="C237" s="7">
        <v>24</v>
      </c>
      <c r="D237" s="7">
        <v>14</v>
      </c>
      <c r="E237" s="31">
        <f t="shared" si="92"/>
        <v>4.6430644225188625E-3</v>
      </c>
      <c r="F237" s="31">
        <f t="shared" si="93"/>
        <v>2.3624704691191361E-3</v>
      </c>
      <c r="G237" s="11">
        <f t="shared" ref="G237:G300" si="99">+IF(AND(C237=0,D237=0)," ",IF(C237=0,1,IF(D237=0,-1,(D237-C237)/C237)))</f>
        <v>-0.41666666666666669</v>
      </c>
      <c r="H237" s="25">
        <f t="shared" si="63"/>
        <v>-1.9346101760495261E-3</v>
      </c>
      <c r="I237" s="2"/>
    </row>
    <row r="238" spans="1:9" s="32" customFormat="1" ht="15" x14ac:dyDescent="0.2">
      <c r="A238" s="39"/>
      <c r="B238" s="41" t="s">
        <v>443</v>
      </c>
      <c r="C238" s="7">
        <v>2</v>
      </c>
      <c r="D238" s="7">
        <v>0</v>
      </c>
      <c r="E238" s="31">
        <f t="shared" si="92"/>
        <v>3.8692203520990519E-4</v>
      </c>
      <c r="F238" s="31" t="str">
        <f t="shared" si="93"/>
        <v/>
      </c>
      <c r="G238" s="11">
        <f t="shared" si="99"/>
        <v>-1</v>
      </c>
      <c r="H238" s="25">
        <f t="shared" si="63"/>
        <v>-3.8692203520990519E-4</v>
      </c>
      <c r="I238" s="2"/>
    </row>
    <row r="239" spans="1:9" s="32" customFormat="1" ht="15" x14ac:dyDescent="0.2">
      <c r="A239" s="39"/>
      <c r="B239" s="41" t="s">
        <v>53</v>
      </c>
      <c r="C239" s="7">
        <v>120</v>
      </c>
      <c r="D239" s="7">
        <v>70</v>
      </c>
      <c r="E239" s="31">
        <f t="shared" si="92"/>
        <v>2.3215322112594312E-2</v>
      </c>
      <c r="F239" s="31">
        <f t="shared" si="93"/>
        <v>1.181235234559568E-2</v>
      </c>
      <c r="G239" s="11">
        <f t="shared" si="99"/>
        <v>-0.41666666666666669</v>
      </c>
      <c r="H239" s="25">
        <f t="shared" si="63"/>
        <v>-9.6730508802476307E-3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7</v>
      </c>
      <c r="D242" s="7">
        <v>10</v>
      </c>
      <c r="E242" s="31">
        <f t="shared" si="92"/>
        <v>1.3542271232346683E-3</v>
      </c>
      <c r="F242" s="31">
        <f t="shared" si="93"/>
        <v>1.6874789065136687E-3</v>
      </c>
      <c r="G242" s="11">
        <f t="shared" si="99"/>
        <v>0.42857142857142855</v>
      </c>
      <c r="H242" s="25">
        <f t="shared" si="63"/>
        <v>5.8038305281485781E-4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2</v>
      </c>
      <c r="E243" s="31" t="str">
        <f t="shared" si="92"/>
        <v/>
      </c>
      <c r="F243" s="31">
        <f t="shared" si="93"/>
        <v>3.3749578130273371E-4</v>
      </c>
      <c r="G243" s="11">
        <f t="shared" si="99"/>
        <v>1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3</v>
      </c>
      <c r="D244" s="7">
        <v>5</v>
      </c>
      <c r="E244" s="31">
        <f t="shared" si="92"/>
        <v>5.8038305281485781E-4</v>
      </c>
      <c r="F244" s="31">
        <f t="shared" si="93"/>
        <v>8.4373945325683433E-4</v>
      </c>
      <c r="G244" s="11">
        <f t="shared" si="99"/>
        <v>0.66666666666666663</v>
      </c>
      <c r="H244" s="25">
        <f t="shared" si="63"/>
        <v>3.8692203520990519E-4</v>
      </c>
      <c r="I244" s="2"/>
    </row>
    <row r="245" spans="1:9" s="32" customFormat="1" ht="15" x14ac:dyDescent="0.2">
      <c r="A245" s="39"/>
      <c r="B245" s="41" t="s">
        <v>334</v>
      </c>
      <c r="C245" s="7">
        <v>3</v>
      </c>
      <c r="D245" s="7">
        <v>0</v>
      </c>
      <c r="E245" s="31">
        <f t="shared" si="92"/>
        <v>5.8038305281485781E-4</v>
      </c>
      <c r="F245" s="31" t="str">
        <f t="shared" si="93"/>
        <v/>
      </c>
      <c r="G245" s="11">
        <f t="shared" si="99"/>
        <v>-1</v>
      </c>
      <c r="H245" s="25">
        <f t="shared" ref="H245:H328" si="100">+IF(OR(AND(E245=""),(G245="")),"",E245*G245)</f>
        <v>-5.8038305281485781E-4</v>
      </c>
      <c r="I245" s="2"/>
    </row>
    <row r="246" spans="1:9" s="32" customFormat="1" ht="15" x14ac:dyDescent="0.2">
      <c r="A246" s="39"/>
      <c r="B246" s="41" t="s">
        <v>233</v>
      </c>
      <c r="C246" s="7">
        <v>10</v>
      </c>
      <c r="D246" s="7">
        <v>6</v>
      </c>
      <c r="E246" s="31">
        <f t="shared" si="92"/>
        <v>1.9346101760495261E-3</v>
      </c>
      <c r="F246" s="31">
        <f t="shared" si="93"/>
        <v>1.0124873439082012E-3</v>
      </c>
      <c r="G246" s="11">
        <f t="shared" si="99"/>
        <v>-0.4</v>
      </c>
      <c r="H246" s="25">
        <f t="shared" si="100"/>
        <v>-7.7384407041981049E-4</v>
      </c>
      <c r="I246" s="2"/>
    </row>
    <row r="247" spans="1:9" s="32" customFormat="1" ht="15" x14ac:dyDescent="0.2">
      <c r="A247" s="39"/>
      <c r="B247" s="41" t="s">
        <v>234</v>
      </c>
      <c r="C247" s="7">
        <v>1</v>
      </c>
      <c r="D247" s="7">
        <v>1</v>
      </c>
      <c r="E247" s="31">
        <f t="shared" si="92"/>
        <v>1.9346101760495259E-4</v>
      </c>
      <c r="F247" s="31">
        <f t="shared" si="93"/>
        <v>1.6874789065136686E-4</v>
      </c>
      <c r="G247" s="11">
        <f t="shared" si="99"/>
        <v>0</v>
      </c>
      <c r="H247" s="25">
        <f t="shared" si="100"/>
        <v>0</v>
      </c>
      <c r="I247" s="2"/>
    </row>
    <row r="248" spans="1:9" s="32" customFormat="1" ht="15" x14ac:dyDescent="0.2">
      <c r="A248" s="39"/>
      <c r="B248" s="41" t="s">
        <v>445</v>
      </c>
      <c r="C248" s="7">
        <v>8</v>
      </c>
      <c r="D248" s="7">
        <v>6</v>
      </c>
      <c r="E248" s="31">
        <f t="shared" si="92"/>
        <v>1.5476881408396208E-3</v>
      </c>
      <c r="F248" s="31">
        <f t="shared" si="93"/>
        <v>1.0124873439082012E-3</v>
      </c>
      <c r="G248" s="11">
        <f t="shared" si="99"/>
        <v>-0.25</v>
      </c>
      <c r="H248" s="25">
        <f t="shared" si="100"/>
        <v>-3.8692203520990519E-4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5</v>
      </c>
      <c r="E250" s="31">
        <f t="shared" si="92"/>
        <v>1.9346101760495259E-4</v>
      </c>
      <c r="F250" s="31">
        <f t="shared" si="93"/>
        <v>8.4373945325683433E-4</v>
      </c>
      <c r="G250" s="11">
        <f t="shared" si="99"/>
        <v>4</v>
      </c>
      <c r="H250" s="25">
        <f t="shared" si="100"/>
        <v>7.7384407041981038E-4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2</v>
      </c>
      <c r="E252" s="31" t="str">
        <f t="shared" si="92"/>
        <v/>
      </c>
      <c r="F252" s="31">
        <f t="shared" si="93"/>
        <v>3.3749578130273371E-4</v>
      </c>
      <c r="G252" s="11">
        <f t="shared" si="99"/>
        <v>1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13</v>
      </c>
      <c r="D254" s="7">
        <v>1</v>
      </c>
      <c r="E254" s="31">
        <f t="shared" si="92"/>
        <v>2.5149932288643837E-3</v>
      </c>
      <c r="F254" s="31">
        <f t="shared" si="93"/>
        <v>1.6874789065136686E-4</v>
      </c>
      <c r="G254" s="11">
        <f t="shared" si="99"/>
        <v>-0.92307692307692313</v>
      </c>
      <c r="H254" s="25">
        <f t="shared" si="100"/>
        <v>-2.3215322112594312E-3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2</v>
      </c>
      <c r="E255" s="31" t="str">
        <f t="shared" si="92"/>
        <v/>
      </c>
      <c r="F255" s="31">
        <f t="shared" si="93"/>
        <v>3.3749578130273371E-4</v>
      </c>
      <c r="G255" s="11">
        <f t="shared" si="99"/>
        <v>1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57</v>
      </c>
      <c r="D257" s="7">
        <v>12</v>
      </c>
      <c r="E257" s="31">
        <f t="shared" si="92"/>
        <v>1.1027278003482298E-2</v>
      </c>
      <c r="F257" s="31">
        <f t="shared" si="93"/>
        <v>2.0249746878164025E-3</v>
      </c>
      <c r="G257" s="11">
        <f t="shared" si="99"/>
        <v>-0.78947368421052633</v>
      </c>
      <c r="H257" s="25">
        <f t="shared" si="100"/>
        <v>-8.7057457922228663E-3</v>
      </c>
      <c r="I257" s="2"/>
    </row>
    <row r="258" spans="1:9" s="32" customFormat="1" ht="15" x14ac:dyDescent="0.2">
      <c r="A258" s="39"/>
      <c r="B258" s="41" t="s">
        <v>451</v>
      </c>
      <c r="C258" s="7">
        <v>22</v>
      </c>
      <c r="D258" s="7">
        <v>17</v>
      </c>
      <c r="E258" s="31">
        <f t="shared" si="92"/>
        <v>4.2561423873089576E-3</v>
      </c>
      <c r="F258" s="31">
        <f t="shared" si="93"/>
        <v>2.8687141410732365E-3</v>
      </c>
      <c r="G258" s="11">
        <f t="shared" si="99"/>
        <v>-0.22727272727272727</v>
      </c>
      <c r="H258" s="25">
        <f t="shared" si="100"/>
        <v>-9.6730508802476305E-4</v>
      </c>
      <c r="I258" s="2"/>
    </row>
    <row r="259" spans="1:9" s="32" customFormat="1" ht="15" x14ac:dyDescent="0.2">
      <c r="A259" s="39"/>
      <c r="B259" s="41" t="s">
        <v>452</v>
      </c>
      <c r="C259" s="7">
        <v>36</v>
      </c>
      <c r="D259" s="7">
        <v>26</v>
      </c>
      <c r="E259" s="31">
        <f t="shared" si="92"/>
        <v>6.9645966337782937E-3</v>
      </c>
      <c r="F259" s="31">
        <f t="shared" si="93"/>
        <v>4.3874451569355386E-3</v>
      </c>
      <c r="G259" s="11">
        <f t="shared" si="99"/>
        <v>-0.27777777777777779</v>
      </c>
      <c r="H259" s="25">
        <f t="shared" si="100"/>
        <v>-1.9346101760495261E-3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1</v>
      </c>
      <c r="D261" s="7">
        <v>1</v>
      </c>
      <c r="E261" s="31">
        <f t="shared" si="101"/>
        <v>1.9346101760495259E-4</v>
      </c>
      <c r="F261" s="31">
        <f t="shared" si="102"/>
        <v>1.6874789065136686E-4</v>
      </c>
      <c r="G261" s="11">
        <f t="shared" si="99"/>
        <v>0</v>
      </c>
      <c r="H261" s="25">
        <f t="shared" si="103"/>
        <v>0</v>
      </c>
      <c r="I261" s="2"/>
    </row>
    <row r="262" spans="1:9" s="32" customFormat="1" ht="15" x14ac:dyDescent="0.2">
      <c r="A262" s="39"/>
      <c r="B262" s="41" t="s">
        <v>57</v>
      </c>
      <c r="C262" s="7">
        <v>4</v>
      </c>
      <c r="D262" s="7">
        <v>0</v>
      </c>
      <c r="E262" s="31">
        <f t="shared" ref="E262:F264" si="104">+IF(C262=0,"",C262/C$169)</f>
        <v>7.7384407041981038E-4</v>
      </c>
      <c r="F262" s="31" t="str">
        <f t="shared" si="104"/>
        <v/>
      </c>
      <c r="G262" s="11">
        <f t="shared" si="99"/>
        <v>-1</v>
      </c>
      <c r="H262" s="25">
        <f t="shared" si="100"/>
        <v>-7.7384407041981038E-4</v>
      </c>
      <c r="I262" s="2"/>
    </row>
    <row r="263" spans="1:9" s="32" customFormat="1" ht="15" x14ac:dyDescent="0.2">
      <c r="A263" s="39"/>
      <c r="B263" s="41" t="s">
        <v>237</v>
      </c>
      <c r="C263" s="7">
        <v>56</v>
      </c>
      <c r="D263" s="7">
        <v>84</v>
      </c>
      <c r="E263" s="31">
        <f t="shared" si="104"/>
        <v>1.0833816985877346E-2</v>
      </c>
      <c r="F263" s="31">
        <f t="shared" si="104"/>
        <v>1.4174822814714817E-2</v>
      </c>
      <c r="G263" s="11">
        <f t="shared" si="99"/>
        <v>0.5</v>
      </c>
      <c r="H263" s="25">
        <f t="shared" si="100"/>
        <v>5.4169084929386732E-3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1</v>
      </c>
      <c r="E265" s="31" t="str">
        <f t="shared" ref="E265:E270" si="105">+IF(C265=0,"",C265/C$169)</f>
        <v/>
      </c>
      <c r="F265" s="31">
        <f t="shared" ref="F265:F270" si="106">+IF(D265=0,"",D265/D$169)</f>
        <v>1.6874789065136686E-4</v>
      </c>
      <c r="G265" s="11">
        <f t="shared" si="99"/>
        <v>1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11</v>
      </c>
      <c r="E267" s="31" t="str">
        <f t="shared" si="105"/>
        <v/>
      </c>
      <c r="F267" s="31">
        <f t="shared" si="106"/>
        <v>1.8562267971650355E-3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1</v>
      </c>
      <c r="D269" s="7">
        <v>0</v>
      </c>
      <c r="E269" s="31">
        <f t="shared" si="105"/>
        <v>1.9346101760495259E-4</v>
      </c>
      <c r="F269" s="31" t="str">
        <f t="shared" si="106"/>
        <v/>
      </c>
      <c r="G269" s="11">
        <f t="shared" si="99"/>
        <v>-1</v>
      </c>
      <c r="H269" s="25">
        <f t="shared" si="107"/>
        <v>-1.9346101760495259E-4</v>
      </c>
      <c r="I269" s="2"/>
    </row>
    <row r="270" spans="1:9" s="32" customFormat="1" ht="15" x14ac:dyDescent="0.2">
      <c r="A270" s="39"/>
      <c r="B270" s="41" t="s">
        <v>532</v>
      </c>
      <c r="C270" s="7">
        <v>5</v>
      </c>
      <c r="D270" s="7">
        <v>5</v>
      </c>
      <c r="E270" s="31">
        <f t="shared" si="105"/>
        <v>9.6730508802476305E-4</v>
      </c>
      <c r="F270" s="31">
        <f t="shared" si="106"/>
        <v>8.4373945325683433E-4</v>
      </c>
      <c r="G270" s="11">
        <f t="shared" si="99"/>
        <v>0</v>
      </c>
      <c r="H270" s="25">
        <f t="shared" si="107"/>
        <v>0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136</v>
      </c>
      <c r="D274" s="7">
        <v>125</v>
      </c>
      <c r="E274" s="31">
        <f t="shared" ref="E274:F278" si="111">+IF(C274=0,"",C274/C$169)</f>
        <v>2.6310698394273555E-2</v>
      </c>
      <c r="F274" s="31">
        <f t="shared" si="111"/>
        <v>2.1093486331420858E-2</v>
      </c>
      <c r="G274" s="11">
        <f t="shared" si="99"/>
        <v>-8.0882352941176475E-2</v>
      </c>
      <c r="H274" s="25">
        <f t="shared" si="100"/>
        <v>-2.1280711936544788E-3</v>
      </c>
      <c r="I274" s="2"/>
    </row>
    <row r="275" spans="1:9" s="32" customFormat="1" ht="15" x14ac:dyDescent="0.2">
      <c r="A275" s="39"/>
      <c r="B275" s="41" t="s">
        <v>64</v>
      </c>
      <c r="C275" s="7">
        <v>81</v>
      </c>
      <c r="D275" s="7">
        <v>206</v>
      </c>
      <c r="E275" s="31">
        <f t="shared" si="111"/>
        <v>1.5670342426001162E-2</v>
      </c>
      <c r="F275" s="31">
        <f t="shared" si="111"/>
        <v>3.4762065474181571E-2</v>
      </c>
      <c r="G275" s="11">
        <f t="shared" si="99"/>
        <v>1.5432098765432098</v>
      </c>
      <c r="H275" s="25">
        <f t="shared" si="100"/>
        <v>2.4182627200619075E-2</v>
      </c>
      <c r="I275" s="2"/>
    </row>
    <row r="276" spans="1:9" s="32" customFormat="1" ht="15" x14ac:dyDescent="0.2">
      <c r="A276" s="39"/>
      <c r="B276" s="41" t="s">
        <v>61</v>
      </c>
      <c r="C276" s="7">
        <v>37</v>
      </c>
      <c r="D276" s="7">
        <v>38</v>
      </c>
      <c r="E276" s="31">
        <f t="shared" si="111"/>
        <v>7.1580576513832466E-3</v>
      </c>
      <c r="F276" s="31">
        <f t="shared" si="111"/>
        <v>6.4124198447519402E-3</v>
      </c>
      <c r="G276" s="11">
        <f t="shared" si="99"/>
        <v>2.7027027027027029E-2</v>
      </c>
      <c r="H276" s="25">
        <f t="shared" si="100"/>
        <v>1.9346101760495262E-4</v>
      </c>
      <c r="I276" s="2"/>
    </row>
    <row r="277" spans="1:9" s="32" customFormat="1" ht="15" x14ac:dyDescent="0.2">
      <c r="A277" s="39"/>
      <c r="B277" s="41" t="s">
        <v>238</v>
      </c>
      <c r="C277" s="7">
        <v>7</v>
      </c>
      <c r="D277" s="7">
        <v>6</v>
      </c>
      <c r="E277" s="31">
        <f t="shared" si="111"/>
        <v>1.3542271232346683E-3</v>
      </c>
      <c r="F277" s="31">
        <f t="shared" si="111"/>
        <v>1.0124873439082012E-3</v>
      </c>
      <c r="G277" s="11">
        <f t="shared" si="99"/>
        <v>-0.14285714285714285</v>
      </c>
      <c r="H277" s="25">
        <f t="shared" si="100"/>
        <v>-1.9346101760495259E-4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8</v>
      </c>
      <c r="D279" s="7">
        <v>12</v>
      </c>
      <c r="E279" s="31">
        <f t="shared" ref="E279" si="112">+IF(C279=0,"",C279/C$169)</f>
        <v>1.5476881408396208E-3</v>
      </c>
      <c r="F279" s="31">
        <f t="shared" ref="F279" si="113">+IF(D279=0,"",D279/D$169)</f>
        <v>2.0249746878164025E-3</v>
      </c>
      <c r="G279" s="11">
        <f t="shared" si="99"/>
        <v>0.5</v>
      </c>
      <c r="H279" s="25">
        <f t="shared" ref="H279" si="114">+IF(OR(AND(E279=""),(G279="")),"",E279*G279)</f>
        <v>7.7384407041981038E-4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1</v>
      </c>
      <c r="D281" s="7">
        <v>100</v>
      </c>
      <c r="E281" s="31">
        <f t="shared" si="115"/>
        <v>1.9346101760495259E-4</v>
      </c>
      <c r="F281" s="31">
        <f t="shared" si="115"/>
        <v>1.6874789065136685E-2</v>
      </c>
      <c r="G281" s="11">
        <f t="shared" si="99"/>
        <v>99</v>
      </c>
      <c r="H281" s="25">
        <f t="shared" si="100"/>
        <v>1.9152640742890307E-2</v>
      </c>
      <c r="I281" s="2"/>
    </row>
    <row r="282" spans="1:9" s="32" customFormat="1" ht="15" x14ac:dyDescent="0.2">
      <c r="A282" s="39"/>
      <c r="B282" s="41" t="s">
        <v>59</v>
      </c>
      <c r="C282" s="7">
        <v>6</v>
      </c>
      <c r="D282" s="7">
        <v>31</v>
      </c>
      <c r="E282" s="31">
        <f t="shared" si="115"/>
        <v>1.1607661056297156E-3</v>
      </c>
      <c r="F282" s="31">
        <f t="shared" si="115"/>
        <v>5.231184610192373E-3</v>
      </c>
      <c r="G282" s="11">
        <f t="shared" si="99"/>
        <v>4.166666666666667</v>
      </c>
      <c r="H282" s="25">
        <f t="shared" si="100"/>
        <v>4.8365254401238154E-3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19</v>
      </c>
      <c r="D285" s="7">
        <v>76</v>
      </c>
      <c r="E285" s="31">
        <f t="shared" si="115"/>
        <v>3.6757593344940993E-3</v>
      </c>
      <c r="F285" s="31">
        <f t="shared" si="115"/>
        <v>1.282483968950388E-2</v>
      </c>
      <c r="G285" s="11">
        <f t="shared" si="99"/>
        <v>3</v>
      </c>
      <c r="H285" s="25">
        <f t="shared" si="100"/>
        <v>1.1027278003482298E-2</v>
      </c>
      <c r="I285" s="2"/>
    </row>
    <row r="286" spans="1:9" s="32" customFormat="1" ht="15" x14ac:dyDescent="0.2">
      <c r="A286" s="39"/>
      <c r="B286" s="41" t="s">
        <v>239</v>
      </c>
      <c r="C286" s="7">
        <v>26</v>
      </c>
      <c r="D286" s="7">
        <v>2</v>
      </c>
      <c r="E286" s="31">
        <f t="shared" si="115"/>
        <v>5.0299864577287674E-3</v>
      </c>
      <c r="F286" s="31">
        <f t="shared" si="115"/>
        <v>3.3749578130273371E-4</v>
      </c>
      <c r="G286" s="11">
        <f t="shared" si="99"/>
        <v>-0.92307692307692313</v>
      </c>
      <c r="H286" s="25">
        <f t="shared" si="100"/>
        <v>-4.6430644225188625E-3</v>
      </c>
      <c r="I286" s="2"/>
    </row>
    <row r="287" spans="1:9" s="32" customFormat="1" ht="15" x14ac:dyDescent="0.2">
      <c r="A287" s="39"/>
      <c r="B287" s="41" t="s">
        <v>454</v>
      </c>
      <c r="C287" s="7">
        <v>162</v>
      </c>
      <c r="D287" s="7">
        <v>177</v>
      </c>
      <c r="E287" s="31">
        <f t="shared" si="115"/>
        <v>3.1340684852002323E-2</v>
      </c>
      <c r="F287" s="31">
        <f t="shared" si="115"/>
        <v>2.9868376645291933E-2</v>
      </c>
      <c r="G287" s="11">
        <f t="shared" si="99"/>
        <v>9.2592592592592587E-2</v>
      </c>
      <c r="H287" s="25">
        <f t="shared" si="100"/>
        <v>2.901915264074289E-3</v>
      </c>
      <c r="I287" s="2"/>
    </row>
    <row r="288" spans="1:9" s="32" customFormat="1" ht="15" x14ac:dyDescent="0.2">
      <c r="A288" s="39"/>
      <c r="B288" s="41" t="s">
        <v>65</v>
      </c>
      <c r="C288" s="7">
        <v>3</v>
      </c>
      <c r="D288" s="7">
        <v>46</v>
      </c>
      <c r="E288" s="31">
        <f t="shared" si="115"/>
        <v>5.8038305281485781E-4</v>
      </c>
      <c r="F288" s="31">
        <f t="shared" si="115"/>
        <v>7.7624029699628755E-3</v>
      </c>
      <c r="G288" s="11">
        <f t="shared" si="99"/>
        <v>14.333333333333334</v>
      </c>
      <c r="H288" s="25">
        <f t="shared" si="100"/>
        <v>8.3188237570129622E-3</v>
      </c>
      <c r="I288" s="2"/>
    </row>
    <row r="289" spans="1:9" s="32" customFormat="1" ht="15" x14ac:dyDescent="0.2">
      <c r="A289" s="39"/>
      <c r="B289" s="41" t="s">
        <v>534</v>
      </c>
      <c r="C289" s="7">
        <v>4</v>
      </c>
      <c r="D289" s="7">
        <v>7</v>
      </c>
      <c r="E289" s="31">
        <f t="shared" ref="E289:E290" si="119">+IF(C289=0,"",C289/C$169)</f>
        <v>7.7384407041981038E-4</v>
      </c>
      <c r="F289" s="31">
        <f t="shared" ref="F289:F290" si="120">+IF(D289=0,"",D289/D$169)</f>
        <v>1.181235234559568E-3</v>
      </c>
      <c r="G289" s="11">
        <f t="shared" si="99"/>
        <v>0.75</v>
      </c>
      <c r="H289" s="25">
        <f t="shared" ref="H289:H290" si="121">+IF(OR(AND(E289=""),(G289="")),"",E289*G289)</f>
        <v>5.8038305281485781E-4</v>
      </c>
      <c r="I289" s="2"/>
    </row>
    <row r="290" spans="1:9" s="32" customFormat="1" ht="15" x14ac:dyDescent="0.2">
      <c r="A290" s="39"/>
      <c r="B290" s="41" t="s">
        <v>535</v>
      </c>
      <c r="C290" s="7">
        <v>29</v>
      </c>
      <c r="D290" s="7">
        <v>25</v>
      </c>
      <c r="E290" s="31">
        <f t="shared" si="119"/>
        <v>5.6103695105436252E-3</v>
      </c>
      <c r="F290" s="31">
        <f t="shared" si="120"/>
        <v>4.2186972662841713E-3</v>
      </c>
      <c r="G290" s="11">
        <f t="shared" si="99"/>
        <v>-0.13793103448275862</v>
      </c>
      <c r="H290" s="25">
        <f t="shared" si="121"/>
        <v>-7.7384407041981038E-4</v>
      </c>
      <c r="I290" s="2"/>
    </row>
    <row r="291" spans="1:9" s="32" customFormat="1" ht="15" x14ac:dyDescent="0.2">
      <c r="A291" s="39"/>
      <c r="B291" s="41" t="s">
        <v>66</v>
      </c>
      <c r="C291" s="7">
        <v>47</v>
      </c>
      <c r="D291" s="7">
        <v>51</v>
      </c>
      <c r="E291" s="31">
        <f>+IF(C291=0,"",C291/C$169)</f>
        <v>9.0926678274327721E-3</v>
      </c>
      <c r="F291" s="31">
        <f>+IF(D291=0,"",D291/D$169)</f>
        <v>8.6061424232197099E-3</v>
      </c>
      <c r="G291" s="11">
        <f t="shared" si="99"/>
        <v>8.5106382978723402E-2</v>
      </c>
      <c r="H291" s="25">
        <f t="shared" si="100"/>
        <v>7.7384407041981038E-4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1</v>
      </c>
      <c r="D294" s="7">
        <v>0</v>
      </c>
      <c r="E294" s="31">
        <f t="shared" si="122"/>
        <v>1.9346101760495259E-4</v>
      </c>
      <c r="F294" s="31" t="str">
        <f t="shared" si="123"/>
        <v/>
      </c>
      <c r="G294" s="11">
        <f t="shared" si="99"/>
        <v>-1</v>
      </c>
      <c r="H294" s="25">
        <f t="shared" si="124"/>
        <v>-1.9346101760495259E-4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2</v>
      </c>
      <c r="E295" s="31" t="str">
        <f t="shared" si="122"/>
        <v/>
      </c>
      <c r="F295" s="31">
        <f t="shared" si="123"/>
        <v>3.3749578130273371E-4</v>
      </c>
      <c r="G295" s="11">
        <f t="shared" si="99"/>
        <v>1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5</v>
      </c>
      <c r="D297" s="7">
        <v>35</v>
      </c>
      <c r="E297" s="31">
        <f t="shared" si="125"/>
        <v>9.6730508802476305E-4</v>
      </c>
      <c r="F297" s="31">
        <f t="shared" si="126"/>
        <v>5.9061761727978402E-3</v>
      </c>
      <c r="G297" s="11">
        <f t="shared" si="99"/>
        <v>6</v>
      </c>
      <c r="H297" s="25">
        <f t="shared" si="127"/>
        <v>5.8038305281485781E-3</v>
      </c>
      <c r="I297" s="2"/>
    </row>
    <row r="298" spans="1:9" s="32" customFormat="1" ht="15" x14ac:dyDescent="0.2">
      <c r="A298" s="39"/>
      <c r="B298" s="41" t="s">
        <v>455</v>
      </c>
      <c r="C298" s="7">
        <v>3</v>
      </c>
      <c r="D298" s="7">
        <v>2</v>
      </c>
      <c r="E298" s="31">
        <f>+IF(C298=0,"",C298/C$169)</f>
        <v>5.8038305281485781E-4</v>
      </c>
      <c r="F298" s="31">
        <f>+IF(D298=0,"",D298/D$169)</f>
        <v>3.3749578130273371E-4</v>
      </c>
      <c r="G298" s="11">
        <f t="shared" si="99"/>
        <v>-0.33333333333333331</v>
      </c>
      <c r="H298" s="25">
        <f t="shared" si="100"/>
        <v>-1.9346101760495259E-4</v>
      </c>
      <c r="I298" s="2"/>
    </row>
    <row r="299" spans="1:9" s="32" customFormat="1" ht="15" x14ac:dyDescent="0.2">
      <c r="A299" s="39"/>
      <c r="B299" s="41" t="s">
        <v>456</v>
      </c>
      <c r="C299" s="7">
        <v>7</v>
      </c>
      <c r="D299" s="7">
        <v>9</v>
      </c>
      <c r="E299" s="31">
        <f>+IF(C299=0,"",C299/C$169)</f>
        <v>1.3542271232346683E-3</v>
      </c>
      <c r="F299" s="31">
        <f>+IF(D299=0,"",D299/D$169)</f>
        <v>1.5187310158623017E-3</v>
      </c>
      <c r="G299" s="11">
        <f t="shared" si="99"/>
        <v>0.2857142857142857</v>
      </c>
      <c r="H299" s="25">
        <f t="shared" si="100"/>
        <v>3.8692203520990519E-4</v>
      </c>
      <c r="I299" s="2"/>
    </row>
    <row r="300" spans="1:9" s="32" customFormat="1" ht="15" x14ac:dyDescent="0.2">
      <c r="A300" s="39"/>
      <c r="B300" s="41" t="s">
        <v>612</v>
      </c>
      <c r="C300" s="7">
        <v>2</v>
      </c>
      <c r="D300" s="7">
        <v>55</v>
      </c>
      <c r="E300" s="31">
        <f t="shared" ref="E300" si="128">+IF(C300=0,"",C300/C$169)</f>
        <v>3.8692203520990519E-4</v>
      </c>
      <c r="F300" s="31">
        <f t="shared" ref="F300" si="129">+IF(D300=0,"",D300/D$169)</f>
        <v>9.2811339858251771E-3</v>
      </c>
      <c r="G300" s="11">
        <f t="shared" si="99"/>
        <v>26.5</v>
      </c>
      <c r="H300" s="25">
        <f t="shared" ref="H300" si="130">+IF(OR(AND(E300=""),(G300="")),"",E300*G300)</f>
        <v>1.0253433933062488E-2</v>
      </c>
      <c r="I300" s="2"/>
    </row>
    <row r="301" spans="1:9" s="32" customFormat="1" ht="15" x14ac:dyDescent="0.2">
      <c r="A301" s="39"/>
      <c r="B301" s="41" t="s">
        <v>457</v>
      </c>
      <c r="C301" s="7">
        <v>14</v>
      </c>
      <c r="D301" s="7">
        <v>15</v>
      </c>
      <c r="E301" s="31">
        <f t="shared" ref="E301:E323" si="131">+IF(C301=0,"",C301/C$169)</f>
        <v>2.7084542464693366E-3</v>
      </c>
      <c r="F301" s="31">
        <f t="shared" ref="F301:F323" si="132">+IF(D301=0,"",D301/D$169)</f>
        <v>2.5312183597705029E-3</v>
      </c>
      <c r="G301" s="11">
        <f t="shared" ref="G301:G339" si="133">+IF(AND(C301=0,D301=0)," ",IF(C301=0,1,IF(D301=0,-1,(D301-C301)/C301)))</f>
        <v>7.1428571428571425E-2</v>
      </c>
      <c r="H301" s="25">
        <f t="shared" si="100"/>
        <v>1.9346101760495259E-4</v>
      </c>
      <c r="I301" s="2"/>
    </row>
    <row r="302" spans="1:9" s="32" customFormat="1" ht="15" x14ac:dyDescent="0.2">
      <c r="A302" s="39"/>
      <c r="B302" s="41" t="s">
        <v>458</v>
      </c>
      <c r="C302" s="7">
        <v>3</v>
      </c>
      <c r="D302" s="7">
        <v>4</v>
      </c>
      <c r="E302" s="31">
        <f t="shared" si="131"/>
        <v>5.8038305281485781E-4</v>
      </c>
      <c r="F302" s="31">
        <f t="shared" si="132"/>
        <v>6.7499156260546742E-4</v>
      </c>
      <c r="G302" s="11">
        <f t="shared" si="133"/>
        <v>0.33333333333333331</v>
      </c>
      <c r="H302" s="25">
        <f t="shared" si="100"/>
        <v>1.9346101760495259E-4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1</v>
      </c>
      <c r="E303" s="31" t="str">
        <f t="shared" si="131"/>
        <v/>
      </c>
      <c r="F303" s="31">
        <f t="shared" si="132"/>
        <v>1.6874789065136686E-4</v>
      </c>
      <c r="G303" s="11">
        <f t="shared" si="133"/>
        <v>1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45</v>
      </c>
      <c r="D304" s="7">
        <v>41</v>
      </c>
      <c r="E304" s="31">
        <f t="shared" si="131"/>
        <v>8.7057457922228663E-3</v>
      </c>
      <c r="F304" s="31">
        <f t="shared" si="132"/>
        <v>6.918663516706041E-3</v>
      </c>
      <c r="G304" s="11">
        <f t="shared" si="133"/>
        <v>-8.8888888888888892E-2</v>
      </c>
      <c r="H304" s="25">
        <f t="shared" si="100"/>
        <v>-7.7384407041981038E-4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15</v>
      </c>
      <c r="E306" s="31">
        <f t="shared" si="131"/>
        <v>1.9346101760495259E-4</v>
      </c>
      <c r="F306" s="31">
        <f t="shared" si="132"/>
        <v>2.5312183597705029E-3</v>
      </c>
      <c r="G306" s="11">
        <f t="shared" si="133"/>
        <v>14</v>
      </c>
      <c r="H306" s="25">
        <f t="shared" si="100"/>
        <v>2.7084542464693362E-3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4</v>
      </c>
      <c r="D308" s="7">
        <v>0</v>
      </c>
      <c r="E308" s="31">
        <f t="shared" si="131"/>
        <v>7.7384407041981038E-4</v>
      </c>
      <c r="F308" s="31" t="str">
        <f t="shared" si="132"/>
        <v/>
      </c>
      <c r="G308" s="11">
        <f t="shared" si="133"/>
        <v>-1</v>
      </c>
      <c r="H308" s="25">
        <f t="shared" si="100"/>
        <v>-7.7384407041981038E-4</v>
      </c>
      <c r="I308" s="2"/>
    </row>
    <row r="309" spans="1:9" s="32" customFormat="1" ht="15" x14ac:dyDescent="0.2">
      <c r="A309" s="39"/>
      <c r="B309" s="41" t="s">
        <v>461</v>
      </c>
      <c r="C309" s="7">
        <v>20</v>
      </c>
      <c r="D309" s="7">
        <v>12</v>
      </c>
      <c r="E309" s="31">
        <f t="shared" si="131"/>
        <v>3.8692203520990522E-3</v>
      </c>
      <c r="F309" s="31">
        <f t="shared" si="132"/>
        <v>2.0249746878164025E-3</v>
      </c>
      <c r="G309" s="11">
        <f t="shared" si="133"/>
        <v>-0.4</v>
      </c>
      <c r="H309" s="25">
        <f t="shared" si="100"/>
        <v>-1.547688140839621E-3</v>
      </c>
      <c r="I309" s="2"/>
    </row>
    <row r="310" spans="1:9" s="32" customFormat="1" ht="15" x14ac:dyDescent="0.2">
      <c r="A310" s="39"/>
      <c r="B310" s="41" t="s">
        <v>462</v>
      </c>
      <c r="C310" s="7">
        <v>2</v>
      </c>
      <c r="D310" s="7">
        <v>23</v>
      </c>
      <c r="E310" s="31">
        <f t="shared" si="131"/>
        <v>3.8692203520990519E-4</v>
      </c>
      <c r="F310" s="31">
        <f t="shared" si="132"/>
        <v>3.8812014849814377E-3</v>
      </c>
      <c r="G310" s="11">
        <f t="shared" si="133"/>
        <v>10.5</v>
      </c>
      <c r="H310" s="25">
        <f t="shared" si="100"/>
        <v>4.0626813697040047E-3</v>
      </c>
      <c r="I310" s="2"/>
    </row>
    <row r="311" spans="1:9" s="32" customFormat="1" ht="15" x14ac:dyDescent="0.2">
      <c r="A311" s="39"/>
      <c r="B311" s="41" t="s">
        <v>463</v>
      </c>
      <c r="C311" s="7">
        <v>8</v>
      </c>
      <c r="D311" s="7">
        <v>0</v>
      </c>
      <c r="E311" s="31">
        <f t="shared" si="131"/>
        <v>1.5476881408396208E-3</v>
      </c>
      <c r="F311" s="31" t="str">
        <f t="shared" si="132"/>
        <v/>
      </c>
      <c r="G311" s="11">
        <f t="shared" si="133"/>
        <v>-1</v>
      </c>
      <c r="H311" s="25">
        <f t="shared" si="100"/>
        <v>-1.5476881408396208E-3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36</v>
      </c>
      <c r="D313" s="7">
        <v>31</v>
      </c>
      <c r="E313" s="31">
        <f t="shared" si="131"/>
        <v>6.9645966337782937E-3</v>
      </c>
      <c r="F313" s="31">
        <f t="shared" si="132"/>
        <v>5.231184610192373E-3</v>
      </c>
      <c r="G313" s="11">
        <f t="shared" si="133"/>
        <v>-0.1388888888888889</v>
      </c>
      <c r="H313" s="25">
        <f t="shared" si="100"/>
        <v>-9.6730508802476305E-4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6</v>
      </c>
      <c r="E314" s="31" t="str">
        <f t="shared" si="131"/>
        <v/>
      </c>
      <c r="F314" s="31">
        <f t="shared" si="132"/>
        <v>1.0124873439082012E-3</v>
      </c>
      <c r="G314" s="11">
        <f t="shared" si="133"/>
        <v>1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241</v>
      </c>
      <c r="D315" s="7">
        <v>113</v>
      </c>
      <c r="E315" s="31">
        <f t="shared" si="131"/>
        <v>4.6624105242793576E-2</v>
      </c>
      <c r="F315" s="31">
        <f t="shared" si="132"/>
        <v>1.9068511643604454E-2</v>
      </c>
      <c r="G315" s="11">
        <f t="shared" si="133"/>
        <v>-0.53112033195020747</v>
      </c>
      <c r="H315" s="25">
        <f t="shared" si="100"/>
        <v>-2.4763010253433932E-2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1</v>
      </c>
      <c r="E316" s="31" t="str">
        <f t="shared" si="131"/>
        <v/>
      </c>
      <c r="F316" s="31">
        <f t="shared" si="132"/>
        <v>1.6874789065136686E-4</v>
      </c>
      <c r="G316" s="11">
        <f t="shared" si="133"/>
        <v>1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14</v>
      </c>
      <c r="D317" s="7">
        <v>13</v>
      </c>
      <c r="E317" s="31">
        <f t="shared" si="131"/>
        <v>2.7084542464693366E-3</v>
      </c>
      <c r="F317" s="31">
        <f t="shared" si="132"/>
        <v>2.1937225784677693E-3</v>
      </c>
      <c r="G317" s="11">
        <f t="shared" si="133"/>
        <v>-7.1428571428571425E-2</v>
      </c>
      <c r="H317" s="25">
        <f t="shared" si="100"/>
        <v>-1.9346101760495259E-4</v>
      </c>
      <c r="I317" s="2"/>
    </row>
    <row r="318" spans="1:9" s="32" customFormat="1" ht="15" x14ac:dyDescent="0.2">
      <c r="A318" s="39"/>
      <c r="B318" s="41" t="s">
        <v>467</v>
      </c>
      <c r="C318" s="7">
        <v>2</v>
      </c>
      <c r="D318" s="7">
        <v>0</v>
      </c>
      <c r="E318" s="31">
        <f t="shared" si="131"/>
        <v>3.8692203520990519E-4</v>
      </c>
      <c r="F318" s="31" t="str">
        <f t="shared" si="132"/>
        <v/>
      </c>
      <c r="G318" s="11">
        <f t="shared" si="133"/>
        <v>-1</v>
      </c>
      <c r="H318" s="25">
        <f t="shared" si="100"/>
        <v>-3.8692203520990519E-4</v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2</v>
      </c>
      <c r="E319" s="31">
        <f t="shared" si="131"/>
        <v>1.9346101760495259E-4</v>
      </c>
      <c r="F319" s="31">
        <f t="shared" si="132"/>
        <v>3.3749578130273371E-4</v>
      </c>
      <c r="G319" s="11">
        <f t="shared" si="133"/>
        <v>1</v>
      </c>
      <c r="H319" s="25">
        <f t="shared" si="100"/>
        <v>1.9346101760495259E-4</v>
      </c>
      <c r="I319" s="2"/>
    </row>
    <row r="320" spans="1:9" s="32" customFormat="1" ht="15" x14ac:dyDescent="0.2">
      <c r="A320" s="39"/>
      <c r="B320" s="41" t="s">
        <v>469</v>
      </c>
      <c r="C320" s="7">
        <v>32</v>
      </c>
      <c r="D320" s="7">
        <v>38</v>
      </c>
      <c r="E320" s="31">
        <f t="shared" si="131"/>
        <v>6.190752563358483E-3</v>
      </c>
      <c r="F320" s="31">
        <f t="shared" si="132"/>
        <v>6.4124198447519402E-3</v>
      </c>
      <c r="G320" s="11">
        <f t="shared" si="133"/>
        <v>0.1875</v>
      </c>
      <c r="H320" s="25">
        <f t="shared" si="100"/>
        <v>1.1607661056297156E-3</v>
      </c>
      <c r="I320" s="2"/>
    </row>
    <row r="321" spans="1:9" s="32" customFormat="1" ht="15" x14ac:dyDescent="0.2">
      <c r="A321" s="39"/>
      <c r="B321" s="41" t="s">
        <v>470</v>
      </c>
      <c r="C321" s="7">
        <v>7</v>
      </c>
      <c r="D321" s="7">
        <v>8</v>
      </c>
      <c r="E321" s="31">
        <f t="shared" si="131"/>
        <v>1.3542271232346683E-3</v>
      </c>
      <c r="F321" s="31">
        <f t="shared" si="132"/>
        <v>1.3499831252109348E-3</v>
      </c>
      <c r="G321" s="11">
        <f t="shared" si="133"/>
        <v>0.14285714285714285</v>
      </c>
      <c r="H321" s="25">
        <f t="shared" si="100"/>
        <v>1.9346101760495259E-4</v>
      </c>
      <c r="I321" s="2"/>
    </row>
    <row r="322" spans="1:9" s="32" customFormat="1" ht="15" x14ac:dyDescent="0.2">
      <c r="A322" s="39"/>
      <c r="B322" s="41" t="s">
        <v>471</v>
      </c>
      <c r="C322" s="7">
        <v>18</v>
      </c>
      <c r="D322" s="7">
        <v>2</v>
      </c>
      <c r="E322" s="31">
        <f t="shared" si="131"/>
        <v>3.4822983168891469E-3</v>
      </c>
      <c r="F322" s="31">
        <f t="shared" si="132"/>
        <v>3.3749578130273371E-4</v>
      </c>
      <c r="G322" s="11">
        <f t="shared" si="133"/>
        <v>-0.88888888888888884</v>
      </c>
      <c r="H322" s="25">
        <f t="shared" si="100"/>
        <v>-3.0953762816792415E-3</v>
      </c>
      <c r="I322" s="2"/>
    </row>
    <row r="323" spans="1:9" s="32" customFormat="1" ht="15" x14ac:dyDescent="0.2">
      <c r="A323" s="39"/>
      <c r="B323" s="41" t="s">
        <v>472</v>
      </c>
      <c r="C323" s="7">
        <v>4</v>
      </c>
      <c r="D323" s="7">
        <v>7</v>
      </c>
      <c r="E323" s="31">
        <f t="shared" si="131"/>
        <v>7.7384407041981038E-4</v>
      </c>
      <c r="F323" s="31">
        <f t="shared" si="132"/>
        <v>1.181235234559568E-3</v>
      </c>
      <c r="G323" s="11">
        <f t="shared" si="133"/>
        <v>0.75</v>
      </c>
      <c r="H323" s="25">
        <f t="shared" si="100"/>
        <v>5.8038305281485781E-4</v>
      </c>
      <c r="I323" s="2"/>
    </row>
    <row r="324" spans="1:9" s="32" customFormat="1" ht="15" x14ac:dyDescent="0.2">
      <c r="A324" s="39"/>
      <c r="B324" s="43" t="s">
        <v>568</v>
      </c>
      <c r="C324" s="7">
        <v>10</v>
      </c>
      <c r="D324" s="7">
        <v>23</v>
      </c>
      <c r="E324" s="31">
        <f t="shared" ref="E324" si="134">+IF(C324=0,"",C324/C$169)</f>
        <v>1.9346101760495261E-3</v>
      </c>
      <c r="F324" s="31">
        <f t="shared" ref="F324" si="135">+IF(D324=0,"",D324/D$169)</f>
        <v>3.8812014849814377E-3</v>
      </c>
      <c r="G324" s="11">
        <f t="shared" si="133"/>
        <v>1.3</v>
      </c>
      <c r="H324" s="25">
        <f t="shared" ref="H324" si="136">+IF(OR(AND(E324=""),(G324="")),"",E324*G324)</f>
        <v>2.5149932288643841E-3</v>
      </c>
      <c r="I324" s="2"/>
    </row>
    <row r="325" spans="1:9" s="32" customFormat="1" ht="15" x14ac:dyDescent="0.2">
      <c r="A325" s="39"/>
      <c r="B325" s="41" t="s">
        <v>473</v>
      </c>
      <c r="C325" s="7">
        <v>11</v>
      </c>
      <c r="D325" s="7">
        <v>6</v>
      </c>
      <c r="E325" s="31">
        <f t="shared" ref="E325:F328" si="137">+IF(C325=0,"",C325/C$169)</f>
        <v>2.1280711936544788E-3</v>
      </c>
      <c r="F325" s="31">
        <f t="shared" si="137"/>
        <v>1.0124873439082012E-3</v>
      </c>
      <c r="G325" s="11">
        <f t="shared" si="133"/>
        <v>-0.45454545454545453</v>
      </c>
      <c r="H325" s="25">
        <f t="shared" si="100"/>
        <v>-9.6730508802476305E-4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2</v>
      </c>
      <c r="E327" s="31" t="str">
        <f t="shared" si="137"/>
        <v/>
      </c>
      <c r="F327" s="31">
        <f t="shared" si="137"/>
        <v>3.3749578130273371E-4</v>
      </c>
      <c r="G327" s="11">
        <f t="shared" si="133"/>
        <v>1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1</v>
      </c>
      <c r="E328" s="31" t="str">
        <f t="shared" si="137"/>
        <v/>
      </c>
      <c r="F328" s="31">
        <f t="shared" si="137"/>
        <v>1.6874789065136686E-4</v>
      </c>
      <c r="G328" s="11">
        <f t="shared" si="133"/>
        <v>1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18</v>
      </c>
      <c r="D329" s="7">
        <v>13</v>
      </c>
      <c r="E329" s="31">
        <f t="shared" ref="E329:E336" si="138">+IF(C329=0,"",C329/C$169)</f>
        <v>3.4822983168891469E-3</v>
      </c>
      <c r="F329" s="31">
        <f t="shared" ref="F329:F336" si="139">+IF(D329=0,"",D329/D$169)</f>
        <v>2.1937225784677693E-3</v>
      </c>
      <c r="G329" s="11">
        <f t="shared" si="133"/>
        <v>-0.27777777777777779</v>
      </c>
      <c r="H329" s="25">
        <f t="shared" ref="H329:H336" si="140">+IF(OR(AND(E329=""),(G329="")),"",E329*G329)</f>
        <v>-9.6730508802476305E-4</v>
      </c>
      <c r="I329" s="2"/>
    </row>
    <row r="330" spans="1:9" s="32" customFormat="1" ht="15" x14ac:dyDescent="0.2">
      <c r="A330" s="39"/>
      <c r="B330" s="41" t="s">
        <v>478</v>
      </c>
      <c r="C330" s="7">
        <v>2</v>
      </c>
      <c r="D330" s="7">
        <v>2</v>
      </c>
      <c r="E330" s="31">
        <f t="shared" si="138"/>
        <v>3.8692203520990519E-4</v>
      </c>
      <c r="F330" s="31">
        <f t="shared" si="139"/>
        <v>3.3749578130273371E-4</v>
      </c>
      <c r="G330" s="11">
        <f t="shared" si="133"/>
        <v>0</v>
      </c>
      <c r="H330" s="25">
        <f t="shared" si="140"/>
        <v>0</v>
      </c>
      <c r="I330" s="2"/>
    </row>
    <row r="331" spans="1:9" s="32" customFormat="1" ht="15" x14ac:dyDescent="0.2">
      <c r="A331" s="39"/>
      <c r="B331" s="41" t="s">
        <v>479</v>
      </c>
      <c r="C331" s="7">
        <v>5</v>
      </c>
      <c r="D331" s="7">
        <v>5</v>
      </c>
      <c r="E331" s="31">
        <f t="shared" si="138"/>
        <v>9.6730508802476305E-4</v>
      </c>
      <c r="F331" s="31">
        <f t="shared" si="139"/>
        <v>8.4373945325683433E-4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6</v>
      </c>
      <c r="D334" s="7">
        <v>11</v>
      </c>
      <c r="E334" s="31">
        <f t="shared" si="138"/>
        <v>1.1607661056297156E-3</v>
      </c>
      <c r="F334" s="31">
        <f t="shared" si="139"/>
        <v>1.8562267971650355E-3</v>
      </c>
      <c r="G334" s="11">
        <f t="shared" si="133"/>
        <v>0.83333333333333337</v>
      </c>
      <c r="H334" s="25">
        <f t="shared" si="140"/>
        <v>9.6730508802476305E-4</v>
      </c>
      <c r="I334" s="2"/>
    </row>
    <row r="335" spans="1:9" s="32" customFormat="1" ht="15" x14ac:dyDescent="0.2">
      <c r="A335" s="39"/>
      <c r="B335" s="41" t="s">
        <v>245</v>
      </c>
      <c r="C335" s="7">
        <v>2</v>
      </c>
      <c r="D335" s="7">
        <v>15</v>
      </c>
      <c r="E335" s="31">
        <f t="shared" si="138"/>
        <v>3.8692203520990519E-4</v>
      </c>
      <c r="F335" s="31">
        <f t="shared" si="139"/>
        <v>2.5312183597705029E-3</v>
      </c>
      <c r="G335" s="11">
        <f t="shared" si="133"/>
        <v>6.5</v>
      </c>
      <c r="H335" s="25">
        <f t="shared" si="140"/>
        <v>2.5149932288643837E-3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66</v>
      </c>
      <c r="D337" s="7">
        <v>161</v>
      </c>
      <c r="E337" s="31">
        <f t="shared" ref="E337:E339" si="141">+IF(C337=0,"",C337/C$169)</f>
        <v>1.2768427161926872E-2</v>
      </c>
      <c r="F337" s="31">
        <f t="shared" ref="F337:F339" si="142">+IF(D337=0,"",D337/D$169)</f>
        <v>2.7168410394870064E-2</v>
      </c>
      <c r="G337" s="11">
        <f t="shared" si="133"/>
        <v>1.4393939393939394</v>
      </c>
      <c r="H337" s="25">
        <f t="shared" ref="H337:H339" si="143">+IF(OR(AND(E337=""),(G337="")),"",E337*G337)</f>
        <v>1.8378796672470499E-2</v>
      </c>
      <c r="I337" s="2"/>
    </row>
    <row r="338" spans="1:9" s="32" customFormat="1" ht="15" x14ac:dyDescent="0.2">
      <c r="A338" s="39"/>
      <c r="B338" s="41" t="s">
        <v>555</v>
      </c>
      <c r="C338" s="7">
        <v>2</v>
      </c>
      <c r="D338" s="7">
        <v>1</v>
      </c>
      <c r="E338" s="31">
        <f t="shared" si="141"/>
        <v>3.8692203520990519E-4</v>
      </c>
      <c r="F338" s="31">
        <f t="shared" si="142"/>
        <v>1.6874789065136686E-4</v>
      </c>
      <c r="G338" s="11">
        <f t="shared" si="133"/>
        <v>-0.5</v>
      </c>
      <c r="H338" s="25">
        <f t="shared" si="143"/>
        <v>-1.9346101760495259E-4</v>
      </c>
      <c r="I338" s="2"/>
    </row>
    <row r="339" spans="1:9" s="32" customFormat="1" ht="15" x14ac:dyDescent="0.2">
      <c r="A339" s="39"/>
      <c r="B339" s="41" t="s">
        <v>556</v>
      </c>
      <c r="C339" s="7">
        <v>32</v>
      </c>
      <c r="D339" s="7">
        <v>35</v>
      </c>
      <c r="E339" s="31">
        <f t="shared" si="141"/>
        <v>6.190752563358483E-3</v>
      </c>
      <c r="F339" s="31">
        <f t="shared" si="142"/>
        <v>5.9061761727978402E-3</v>
      </c>
      <c r="G339" s="11">
        <f t="shared" si="133"/>
        <v>9.375E-2</v>
      </c>
      <c r="H339" s="25">
        <f t="shared" si="143"/>
        <v>5.8038305281485781E-4</v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19807</v>
      </c>
      <c r="D345" s="52">
        <f>SUM(D346:D564)</f>
        <v>22132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0.11738274347452921</v>
      </c>
      <c r="H345" s="54">
        <f>+IF(OR(AND(E345=""),(G345="")),"",E345*G345)</f>
        <v>0.11738274347452921</v>
      </c>
    </row>
    <row r="346" spans="1:9" s="32" customFormat="1" ht="15" x14ac:dyDescent="0.2">
      <c r="A346" s="39"/>
      <c r="B346" s="29" t="s">
        <v>74</v>
      </c>
      <c r="C346" s="7">
        <v>192</v>
      </c>
      <c r="D346" s="7">
        <v>197</v>
      </c>
      <c r="E346" s="31">
        <f t="shared" si="144"/>
        <v>9.6935426869288639E-3</v>
      </c>
      <c r="F346" s="31">
        <f t="shared" si="145"/>
        <v>8.9011386228086027E-3</v>
      </c>
      <c r="G346" s="11">
        <f t="shared" ref="G346:G410" si="146">+IF(AND(C346=0,D346=0)," ",IF(C346=0,1,IF(D346=0,-1,(D346-C346)/C346)))</f>
        <v>2.6041666666666668E-2</v>
      </c>
      <c r="H346" s="25">
        <f>+IF(OR(AND(E346=""),(G346="")),"",E346*G346)</f>
        <v>2.5243600747210587E-4</v>
      </c>
      <c r="I346" s="2"/>
    </row>
    <row r="347" spans="1:9" s="32" customFormat="1" ht="15" x14ac:dyDescent="0.2">
      <c r="A347" s="39"/>
      <c r="B347" s="29" t="s">
        <v>77</v>
      </c>
      <c r="C347" s="7">
        <v>77</v>
      </c>
      <c r="D347" s="7">
        <v>56</v>
      </c>
      <c r="E347" s="31">
        <f t="shared" si="144"/>
        <v>3.8875145150704298E-3</v>
      </c>
      <c r="F347" s="31">
        <f t="shared" si="145"/>
        <v>2.5302729080065064E-3</v>
      </c>
      <c r="G347" s="11">
        <f t="shared" si="146"/>
        <v>-0.27272727272727271</v>
      </c>
      <c r="H347" s="25">
        <f t="shared" ref="H347:H414" si="147">+IF(OR(AND(E347=""),(G347="")),"",E347*G347)</f>
        <v>-1.0602312313828443E-3</v>
      </c>
      <c r="I347" s="2"/>
    </row>
    <row r="348" spans="1:9" s="32" customFormat="1" ht="15" x14ac:dyDescent="0.2">
      <c r="A348" s="39"/>
      <c r="B348" s="29" t="s">
        <v>70</v>
      </c>
      <c r="C348" s="7">
        <v>40</v>
      </c>
      <c r="D348" s="7">
        <v>27</v>
      </c>
      <c r="E348" s="31">
        <f t="shared" si="144"/>
        <v>2.0194880597768465E-3</v>
      </c>
      <c r="F348" s="31">
        <f t="shared" si="145"/>
        <v>1.2199530092174228E-3</v>
      </c>
      <c r="G348" s="11">
        <f t="shared" si="146"/>
        <v>-0.32500000000000001</v>
      </c>
      <c r="H348" s="25">
        <f t="shared" si="147"/>
        <v>-6.5633361942747518E-4</v>
      </c>
      <c r="I348" s="2"/>
    </row>
    <row r="349" spans="1:9" s="32" customFormat="1" ht="15" x14ac:dyDescent="0.2">
      <c r="A349" s="39"/>
      <c r="B349" s="29" t="s">
        <v>83</v>
      </c>
      <c r="C349" s="7">
        <v>1</v>
      </c>
      <c r="D349" s="7">
        <v>0</v>
      </c>
      <c r="E349" s="31">
        <f t="shared" si="144"/>
        <v>5.0487201494421164E-5</v>
      </c>
      <c r="F349" s="31" t="str">
        <f t="shared" si="145"/>
        <v/>
      </c>
      <c r="G349" s="11">
        <f t="shared" si="146"/>
        <v>-1</v>
      </c>
      <c r="H349" s="25">
        <f t="shared" si="147"/>
        <v>-5.0487201494421164E-5</v>
      </c>
      <c r="I349" s="2"/>
    </row>
    <row r="350" spans="1:9" s="32" customFormat="1" ht="15" x14ac:dyDescent="0.2">
      <c r="A350" s="39"/>
      <c r="B350" s="29" t="s">
        <v>82</v>
      </c>
      <c r="C350" s="7">
        <v>5</v>
      </c>
      <c r="D350" s="7">
        <v>0</v>
      </c>
      <c r="E350" s="31">
        <f t="shared" si="144"/>
        <v>2.5243600747210581E-4</v>
      </c>
      <c r="F350" s="31" t="str">
        <f t="shared" si="145"/>
        <v/>
      </c>
      <c r="G350" s="11">
        <f t="shared" si="146"/>
        <v>-1</v>
      </c>
      <c r="H350" s="25">
        <f t="shared" si="147"/>
        <v>-2.5243600747210581E-4</v>
      </c>
      <c r="I350" s="2"/>
    </row>
    <row r="351" spans="1:9" s="32" customFormat="1" ht="15" x14ac:dyDescent="0.2">
      <c r="A351" s="39"/>
      <c r="B351" s="29" t="s">
        <v>481</v>
      </c>
      <c r="C351" s="7">
        <v>837</v>
      </c>
      <c r="D351" s="7">
        <v>886</v>
      </c>
      <c r="E351" s="31">
        <f t="shared" si="144"/>
        <v>4.2257787650830513E-2</v>
      </c>
      <c r="F351" s="31">
        <f t="shared" si="145"/>
        <v>4.0032532080245799E-2</v>
      </c>
      <c r="G351" s="11">
        <f t="shared" si="146"/>
        <v>5.8542413381123058E-2</v>
      </c>
      <c r="H351" s="25">
        <f t="shared" si="147"/>
        <v>2.4738728732266371E-3</v>
      </c>
      <c r="I351" s="2"/>
    </row>
    <row r="352" spans="1:9" s="32" customFormat="1" ht="15" x14ac:dyDescent="0.2">
      <c r="A352" s="39"/>
      <c r="B352" s="29" t="s">
        <v>80</v>
      </c>
      <c r="C352" s="7">
        <v>69</v>
      </c>
      <c r="D352" s="7">
        <v>62</v>
      </c>
      <c r="E352" s="31">
        <f t="shared" si="144"/>
        <v>3.4836169031150603E-3</v>
      </c>
      <c r="F352" s="31">
        <f t="shared" si="145"/>
        <v>2.8013735767214894E-3</v>
      </c>
      <c r="G352" s="11">
        <f t="shared" si="146"/>
        <v>-0.10144927536231885</v>
      </c>
      <c r="H352" s="25">
        <f t="shared" si="147"/>
        <v>-3.5341041046094818E-4</v>
      </c>
      <c r="I352" s="2"/>
    </row>
    <row r="353" spans="1:9" s="32" customFormat="1" ht="15" x14ac:dyDescent="0.2">
      <c r="A353" s="39"/>
      <c r="B353" s="29" t="s">
        <v>576</v>
      </c>
      <c r="C353" s="7">
        <v>64</v>
      </c>
      <c r="D353" s="7">
        <v>139</v>
      </c>
      <c r="E353" s="31">
        <f t="shared" si="144"/>
        <v>3.2311808956429545E-3</v>
      </c>
      <c r="F353" s="31">
        <f t="shared" si="145"/>
        <v>6.2804988252304359E-3</v>
      </c>
      <c r="G353" s="11">
        <f t="shared" si="146"/>
        <v>1.171875</v>
      </c>
      <c r="H353" s="25">
        <f t="shared" si="147"/>
        <v>3.7865401120815872E-3</v>
      </c>
      <c r="I353" s="2"/>
    </row>
    <row r="354" spans="1:9" s="32" customFormat="1" ht="15" x14ac:dyDescent="0.2">
      <c r="A354" s="39"/>
      <c r="B354" s="29" t="s">
        <v>79</v>
      </c>
      <c r="C354" s="7">
        <v>61</v>
      </c>
      <c r="D354" s="7">
        <v>76</v>
      </c>
      <c r="E354" s="31">
        <f t="shared" si="144"/>
        <v>3.0797192911596908E-3</v>
      </c>
      <c r="F354" s="31">
        <f t="shared" si="145"/>
        <v>3.4339418037231157E-3</v>
      </c>
      <c r="G354" s="11">
        <f t="shared" si="146"/>
        <v>0.24590163934426229</v>
      </c>
      <c r="H354" s="25">
        <f t="shared" si="147"/>
        <v>7.5730802241631744E-4</v>
      </c>
      <c r="I354" s="2"/>
    </row>
    <row r="355" spans="1:9" s="32" customFormat="1" ht="15" x14ac:dyDescent="0.2">
      <c r="A355" s="39"/>
      <c r="B355" s="29" t="s">
        <v>247</v>
      </c>
      <c r="C355" s="7">
        <v>32</v>
      </c>
      <c r="D355" s="7">
        <v>24</v>
      </c>
      <c r="E355" s="31">
        <f t="shared" si="144"/>
        <v>1.6155904478214772E-3</v>
      </c>
      <c r="F355" s="31">
        <f t="shared" si="145"/>
        <v>1.0844026748599313E-3</v>
      </c>
      <c r="G355" s="11">
        <f t="shared" si="146"/>
        <v>-0.25</v>
      </c>
      <c r="H355" s="25">
        <f t="shared" si="147"/>
        <v>-4.0389761195536931E-4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4</v>
      </c>
      <c r="E356" s="31" t="str">
        <f t="shared" si="144"/>
        <v/>
      </c>
      <c r="F356" s="31">
        <f t="shared" si="145"/>
        <v>1.8073377914332189E-4</v>
      </c>
      <c r="G356" s="11">
        <f t="shared" si="146"/>
        <v>1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873</v>
      </c>
      <c r="D357" s="7">
        <v>832</v>
      </c>
      <c r="E357" s="31">
        <f t="shared" si="144"/>
        <v>4.4075326904629675E-2</v>
      </c>
      <c r="F357" s="31">
        <f t="shared" si="145"/>
        <v>3.7592626061810949E-2</v>
      </c>
      <c r="G357" s="11">
        <f t="shared" si="146"/>
        <v>-4.6964490263459335E-2</v>
      </c>
      <c r="H357" s="25">
        <f t="shared" si="147"/>
        <v>-2.0699752612712676E-3</v>
      </c>
      <c r="I357" s="2"/>
    </row>
    <row r="358" spans="1:9" s="32" customFormat="1" ht="15" x14ac:dyDescent="0.2">
      <c r="A358" s="39"/>
      <c r="B358" s="29" t="s">
        <v>577</v>
      </c>
      <c r="C358" s="7">
        <v>180</v>
      </c>
      <c r="D358" s="7">
        <v>107</v>
      </c>
      <c r="E358" s="31">
        <f t="shared" si="144"/>
        <v>9.0876962689958093E-3</v>
      </c>
      <c r="F358" s="31">
        <f t="shared" si="145"/>
        <v>4.8346285920838608E-3</v>
      </c>
      <c r="G358" s="11">
        <f t="shared" si="146"/>
        <v>-0.40555555555555556</v>
      </c>
      <c r="H358" s="25">
        <f t="shared" si="147"/>
        <v>-3.685565709092745E-3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101</v>
      </c>
      <c r="D360" s="7">
        <v>105</v>
      </c>
      <c r="E360" s="31">
        <f t="shared" si="144"/>
        <v>5.0992073509365373E-3</v>
      </c>
      <c r="F360" s="31">
        <f t="shared" si="145"/>
        <v>4.7442617025121999E-3</v>
      </c>
      <c r="G360" s="11">
        <f t="shared" si="146"/>
        <v>3.9603960396039604E-2</v>
      </c>
      <c r="H360" s="25">
        <f t="shared" si="147"/>
        <v>2.0194880597768466E-4</v>
      </c>
      <c r="I360" s="2"/>
    </row>
    <row r="361" spans="1:9" s="32" customFormat="1" ht="15" x14ac:dyDescent="0.2">
      <c r="A361" s="39"/>
      <c r="B361" s="29" t="s">
        <v>614</v>
      </c>
      <c r="C361" s="7">
        <v>180</v>
      </c>
      <c r="D361" s="7">
        <v>57</v>
      </c>
      <c r="E361" s="31">
        <f t="shared" si="144"/>
        <v>9.0876962689958093E-3</v>
      </c>
      <c r="F361" s="31">
        <f t="shared" si="145"/>
        <v>2.5754563527923368E-3</v>
      </c>
      <c r="G361" s="11">
        <f t="shared" si="146"/>
        <v>-0.68333333333333335</v>
      </c>
      <c r="H361" s="25">
        <f t="shared" si="147"/>
        <v>-6.2099257838138027E-3</v>
      </c>
      <c r="I361" s="2"/>
    </row>
    <row r="362" spans="1:9" s="32" customFormat="1" ht="15" x14ac:dyDescent="0.2">
      <c r="A362" s="48"/>
      <c r="B362" s="29" t="s">
        <v>587</v>
      </c>
      <c r="C362" s="30">
        <v>36</v>
      </c>
      <c r="D362" s="7">
        <v>74</v>
      </c>
      <c r="E362" s="31">
        <f t="shared" si="144"/>
        <v>1.817539253799162E-3</v>
      </c>
      <c r="F362" s="31">
        <f t="shared" si="145"/>
        <v>3.3435749141514548E-3</v>
      </c>
      <c r="G362" s="11">
        <f t="shared" si="146"/>
        <v>1.0555555555555556</v>
      </c>
      <c r="H362" s="25">
        <f t="shared" ref="H362" si="148">+IF(OR(AND(E362=""),(G362="")),"",E362*G362)</f>
        <v>1.9185136567880044E-3</v>
      </c>
      <c r="I362" s="2"/>
    </row>
    <row r="363" spans="1:9" s="32" customFormat="1" ht="15" x14ac:dyDescent="0.2">
      <c r="A363" s="39"/>
      <c r="B363" s="29" t="s">
        <v>72</v>
      </c>
      <c r="C363" s="7">
        <v>3</v>
      </c>
      <c r="D363" s="7">
        <v>3</v>
      </c>
      <c r="E363" s="31">
        <f t="shared" si="144"/>
        <v>1.514616044832635E-4</v>
      </c>
      <c r="F363" s="31">
        <f t="shared" si="145"/>
        <v>1.3555033435749142E-4</v>
      </c>
      <c r="G363" s="11">
        <f t="shared" si="146"/>
        <v>0</v>
      </c>
      <c r="H363" s="25">
        <f t="shared" si="147"/>
        <v>0</v>
      </c>
      <c r="I363" s="2"/>
    </row>
    <row r="364" spans="1:9" s="32" customFormat="1" ht="15" x14ac:dyDescent="0.2">
      <c r="A364" s="39"/>
      <c r="B364" s="29" t="s">
        <v>248</v>
      </c>
      <c r="C364" s="7">
        <v>3</v>
      </c>
      <c r="D364" s="7">
        <v>2</v>
      </c>
      <c r="E364" s="31">
        <f t="shared" si="144"/>
        <v>1.514616044832635E-4</v>
      </c>
      <c r="F364" s="31">
        <f t="shared" si="145"/>
        <v>9.0366889571660944E-5</v>
      </c>
      <c r="G364" s="11">
        <f t="shared" si="146"/>
        <v>-0.33333333333333331</v>
      </c>
      <c r="H364" s="25">
        <f t="shared" si="147"/>
        <v>-5.0487201494421164E-5</v>
      </c>
      <c r="I364" s="2"/>
    </row>
    <row r="365" spans="1:9" s="32" customFormat="1" ht="15" x14ac:dyDescent="0.2">
      <c r="A365" s="39"/>
      <c r="B365" s="29" t="s">
        <v>249</v>
      </c>
      <c r="C365" s="7">
        <v>873</v>
      </c>
      <c r="D365" s="7">
        <v>748</v>
      </c>
      <c r="E365" s="31">
        <f t="shared" si="144"/>
        <v>4.4075326904629675E-2</v>
      </c>
      <c r="F365" s="31">
        <f t="shared" si="145"/>
        <v>3.3797216699801194E-2</v>
      </c>
      <c r="G365" s="11">
        <f t="shared" si="146"/>
        <v>-0.14318442153493699</v>
      </c>
      <c r="H365" s="25">
        <f t="shared" si="147"/>
        <v>-6.3109001868026449E-3</v>
      </c>
      <c r="I365" s="2"/>
    </row>
    <row r="366" spans="1:9" s="32" customFormat="1" ht="15" x14ac:dyDescent="0.2">
      <c r="A366" s="39"/>
      <c r="B366" s="29" t="s">
        <v>250</v>
      </c>
      <c r="C366" s="7">
        <v>85</v>
      </c>
      <c r="D366" s="7">
        <v>323</v>
      </c>
      <c r="E366" s="31">
        <f t="shared" si="144"/>
        <v>4.2914121270257993E-3</v>
      </c>
      <c r="F366" s="31">
        <f t="shared" si="145"/>
        <v>1.4594252665823242E-2</v>
      </c>
      <c r="G366" s="11">
        <f t="shared" si="146"/>
        <v>2.8</v>
      </c>
      <c r="H366" s="25">
        <f t="shared" si="147"/>
        <v>1.2015953955672237E-2</v>
      </c>
      <c r="I366" s="2"/>
    </row>
    <row r="367" spans="1:9" s="32" customFormat="1" ht="15" x14ac:dyDescent="0.2">
      <c r="A367" s="39"/>
      <c r="B367" s="29" t="s">
        <v>75</v>
      </c>
      <c r="C367" s="7">
        <v>1</v>
      </c>
      <c r="D367" s="7">
        <v>1</v>
      </c>
      <c r="E367" s="31">
        <f t="shared" si="144"/>
        <v>5.0487201494421164E-5</v>
      </c>
      <c r="F367" s="31">
        <f t="shared" si="145"/>
        <v>4.5183444785830472E-5</v>
      </c>
      <c r="G367" s="11">
        <f t="shared" si="146"/>
        <v>0</v>
      </c>
      <c r="H367" s="25">
        <f t="shared" si="147"/>
        <v>0</v>
      </c>
      <c r="I367" s="2"/>
    </row>
    <row r="368" spans="1:9" s="32" customFormat="1" ht="15" x14ac:dyDescent="0.2">
      <c r="A368" s="39"/>
      <c r="B368" s="29" t="s">
        <v>76</v>
      </c>
      <c r="C368" s="7">
        <v>201</v>
      </c>
      <c r="D368" s="7">
        <v>261</v>
      </c>
      <c r="E368" s="31">
        <f t="shared" si="144"/>
        <v>1.0147927500378654E-2</v>
      </c>
      <c r="F368" s="31">
        <f t="shared" si="145"/>
        <v>1.1792879089101753E-2</v>
      </c>
      <c r="G368" s="11">
        <f t="shared" si="146"/>
        <v>0.29850746268656714</v>
      </c>
      <c r="H368" s="25">
        <f t="shared" si="147"/>
        <v>3.0292320896652698E-3</v>
      </c>
      <c r="I368" s="2"/>
    </row>
    <row r="369" spans="1:9" s="32" customFormat="1" ht="15" x14ac:dyDescent="0.2">
      <c r="A369" s="39"/>
      <c r="B369" s="29" t="s">
        <v>578</v>
      </c>
      <c r="C369" s="7">
        <v>1076</v>
      </c>
      <c r="D369" s="7">
        <v>1130</v>
      </c>
      <c r="E369" s="31">
        <f t="shared" si="144"/>
        <v>5.4324228807997171E-2</v>
      </c>
      <c r="F369" s="31">
        <f t="shared" si="145"/>
        <v>5.1057292607988435E-2</v>
      </c>
      <c r="G369" s="11">
        <f t="shared" si="146"/>
        <v>5.0185873605947957E-2</v>
      </c>
      <c r="H369" s="25">
        <f t="shared" si="147"/>
        <v>2.7263088806987429E-3</v>
      </c>
      <c r="I369" s="2"/>
    </row>
    <row r="370" spans="1:9" s="32" customFormat="1" ht="15" x14ac:dyDescent="0.2">
      <c r="A370" s="39"/>
      <c r="B370" s="29" t="s">
        <v>85</v>
      </c>
      <c r="C370" s="7">
        <v>136</v>
      </c>
      <c r="D370" s="7">
        <v>370</v>
      </c>
      <c r="E370" s="31">
        <f t="shared" si="144"/>
        <v>6.8662594032412785E-3</v>
      </c>
      <c r="F370" s="31">
        <f t="shared" si="145"/>
        <v>1.6717874570757275E-2</v>
      </c>
      <c r="G370" s="11">
        <f t="shared" si="146"/>
        <v>1.7205882352941178</v>
      </c>
      <c r="H370" s="25">
        <f t="shared" si="147"/>
        <v>1.1814005149694553E-2</v>
      </c>
      <c r="I370" s="2"/>
    </row>
    <row r="371" spans="1:9" s="32" customFormat="1" ht="15" x14ac:dyDescent="0.2">
      <c r="A371" s="39"/>
      <c r="B371" s="29" t="s">
        <v>84</v>
      </c>
      <c r="C371" s="7">
        <v>1</v>
      </c>
      <c r="D371" s="7">
        <v>15</v>
      </c>
      <c r="E371" s="31">
        <f t="shared" si="144"/>
        <v>5.0487201494421164E-5</v>
      </c>
      <c r="F371" s="31">
        <f t="shared" si="145"/>
        <v>6.7775167178745703E-4</v>
      </c>
      <c r="G371" s="11">
        <f t="shared" si="146"/>
        <v>14</v>
      </c>
      <c r="H371" s="25">
        <f t="shared" si="147"/>
        <v>7.0682082092189626E-4</v>
      </c>
      <c r="I371" s="2"/>
    </row>
    <row r="372" spans="1:9" s="32" customFormat="1" ht="15" x14ac:dyDescent="0.2">
      <c r="A372" s="39"/>
      <c r="B372" s="29" t="s">
        <v>73</v>
      </c>
      <c r="C372" s="7">
        <v>16</v>
      </c>
      <c r="D372" s="7">
        <v>34</v>
      </c>
      <c r="E372" s="31">
        <f t="shared" si="144"/>
        <v>8.0779522391073862E-4</v>
      </c>
      <c r="F372" s="31">
        <f t="shared" si="145"/>
        <v>1.5362371227182359E-3</v>
      </c>
      <c r="G372" s="11">
        <f t="shared" si="146"/>
        <v>1.125</v>
      </c>
      <c r="H372" s="25">
        <f t="shared" si="147"/>
        <v>9.0876962689958099E-4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24</v>
      </c>
      <c r="D374" s="7">
        <v>14</v>
      </c>
      <c r="E374" s="31">
        <f t="shared" si="144"/>
        <v>1.211692835866108E-3</v>
      </c>
      <c r="F374" s="31">
        <f t="shared" si="145"/>
        <v>6.3256822700162661E-4</v>
      </c>
      <c r="G374" s="11">
        <f t="shared" si="146"/>
        <v>-0.41666666666666669</v>
      </c>
      <c r="H374" s="25">
        <f t="shared" si="147"/>
        <v>-5.0487201494421173E-4</v>
      </c>
      <c r="I374" s="2"/>
    </row>
    <row r="375" spans="1:9" s="32" customFormat="1" ht="15" x14ac:dyDescent="0.2">
      <c r="A375" s="39"/>
      <c r="B375" s="29" t="s">
        <v>336</v>
      </c>
      <c r="C375" s="7">
        <v>59</v>
      </c>
      <c r="D375" s="7">
        <v>67</v>
      </c>
      <c r="E375" s="31">
        <f t="shared" si="144"/>
        <v>2.9787448881708487E-3</v>
      </c>
      <c r="F375" s="31">
        <f t="shared" si="145"/>
        <v>3.0272908006506415E-3</v>
      </c>
      <c r="G375" s="11">
        <f t="shared" si="146"/>
        <v>0.13559322033898305</v>
      </c>
      <c r="H375" s="25">
        <f t="shared" si="147"/>
        <v>4.0389761195536931E-4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7</v>
      </c>
      <c r="D377" s="30">
        <v>16</v>
      </c>
      <c r="E377" s="31">
        <f t="shared" si="144"/>
        <v>3.5341041046094813E-4</v>
      </c>
      <c r="F377" s="31">
        <f t="shared" si="145"/>
        <v>7.2293511657328755E-4</v>
      </c>
      <c r="G377" s="79">
        <f t="shared" si="146"/>
        <v>1.2857142857142858</v>
      </c>
      <c r="H377" s="25">
        <f t="shared" si="147"/>
        <v>4.543848134497905E-4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89</v>
      </c>
      <c r="E378" s="31" t="str">
        <f t="shared" ref="E378" si="153">+IF(C378=0,"",C378/C$345)</f>
        <v/>
      </c>
      <c r="F378" s="31">
        <f t="shared" ref="F378" si="154">+IF(D378=0,"",D378/D$345)</f>
        <v>4.0213265859389124E-3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244</v>
      </c>
      <c r="D379" s="7">
        <v>219</v>
      </c>
      <c r="E379" s="31">
        <f t="shared" ref="E379:E401" si="156">+IF(C379=0,"",C379/C$345)</f>
        <v>1.2318877164638763E-2</v>
      </c>
      <c r="F379" s="31">
        <f t="shared" ref="F379:F401" si="157">+IF(D379=0,"",D379/D$345)</f>
        <v>9.8951744080968736E-3</v>
      </c>
      <c r="G379" s="11">
        <f t="shared" si="146"/>
        <v>-0.10245901639344263</v>
      </c>
      <c r="H379" s="25">
        <f t="shared" si="147"/>
        <v>-1.2621800373605291E-3</v>
      </c>
      <c r="I379" s="2"/>
    </row>
    <row r="380" spans="1:9" s="32" customFormat="1" ht="15" x14ac:dyDescent="0.2">
      <c r="A380" s="39"/>
      <c r="B380" s="29" t="s">
        <v>484</v>
      </c>
      <c r="C380" s="7">
        <v>16</v>
      </c>
      <c r="D380" s="7">
        <v>16</v>
      </c>
      <c r="E380" s="31">
        <f t="shared" si="156"/>
        <v>8.0779522391073862E-4</v>
      </c>
      <c r="F380" s="31">
        <f t="shared" si="157"/>
        <v>7.2293511657328755E-4</v>
      </c>
      <c r="G380" s="11">
        <f t="shared" si="146"/>
        <v>0</v>
      </c>
      <c r="H380" s="25">
        <f t="shared" si="147"/>
        <v>0</v>
      </c>
      <c r="I380" s="2"/>
    </row>
    <row r="381" spans="1:9" s="32" customFormat="1" ht="15" x14ac:dyDescent="0.2">
      <c r="A381" s="39"/>
      <c r="B381" s="29" t="s">
        <v>485</v>
      </c>
      <c r="C381" s="7">
        <v>2</v>
      </c>
      <c r="D381" s="7">
        <v>4</v>
      </c>
      <c r="E381" s="31">
        <f t="shared" si="156"/>
        <v>1.0097440298884233E-4</v>
      </c>
      <c r="F381" s="31">
        <f t="shared" si="157"/>
        <v>1.8073377914332189E-4</v>
      </c>
      <c r="G381" s="11">
        <f t="shared" si="146"/>
        <v>1</v>
      </c>
      <c r="H381" s="25">
        <f t="shared" si="147"/>
        <v>1.0097440298884233E-4</v>
      </c>
      <c r="I381" s="2"/>
    </row>
    <row r="382" spans="1:9" s="32" customFormat="1" ht="15" x14ac:dyDescent="0.2">
      <c r="A382" s="39"/>
      <c r="B382" s="29" t="s">
        <v>252</v>
      </c>
      <c r="C382" s="7">
        <v>41</v>
      </c>
      <c r="D382" s="7">
        <v>8</v>
      </c>
      <c r="E382" s="31">
        <f t="shared" si="156"/>
        <v>2.0699752612712676E-3</v>
      </c>
      <c r="F382" s="31">
        <f t="shared" si="157"/>
        <v>3.6146755828664378E-4</v>
      </c>
      <c r="G382" s="11">
        <f t="shared" si="146"/>
        <v>-0.80487804878048785</v>
      </c>
      <c r="H382" s="25">
        <f t="shared" si="147"/>
        <v>-1.6660776493158983E-3</v>
      </c>
      <c r="I382" s="2"/>
    </row>
    <row r="383" spans="1:9" s="32" customFormat="1" ht="15" x14ac:dyDescent="0.2">
      <c r="A383" s="39"/>
      <c r="B383" s="29" t="s">
        <v>253</v>
      </c>
      <c r="C383" s="7">
        <v>110</v>
      </c>
      <c r="D383" s="7">
        <v>216</v>
      </c>
      <c r="E383" s="31">
        <f t="shared" si="156"/>
        <v>5.5535921643863279E-3</v>
      </c>
      <c r="F383" s="31">
        <f t="shared" si="157"/>
        <v>9.7596240737393824E-3</v>
      </c>
      <c r="G383" s="11">
        <f t="shared" si="146"/>
        <v>0.96363636363636362</v>
      </c>
      <c r="H383" s="25">
        <f t="shared" si="147"/>
        <v>5.3516433584086436E-3</v>
      </c>
      <c r="I383" s="2"/>
    </row>
    <row r="384" spans="1:9" s="32" customFormat="1" ht="15" x14ac:dyDescent="0.2">
      <c r="A384" s="39"/>
      <c r="B384" s="29" t="s">
        <v>486</v>
      </c>
      <c r="C384" s="7">
        <v>8</v>
      </c>
      <c r="D384" s="7">
        <v>14</v>
      </c>
      <c r="E384" s="31">
        <f t="shared" si="156"/>
        <v>4.0389761195536931E-4</v>
      </c>
      <c r="F384" s="31">
        <f t="shared" si="157"/>
        <v>6.3256822700162661E-4</v>
      </c>
      <c r="G384" s="11">
        <f t="shared" si="146"/>
        <v>0.75</v>
      </c>
      <c r="H384" s="25">
        <f t="shared" si="147"/>
        <v>3.02923208966527E-4</v>
      </c>
      <c r="I384" s="2"/>
    </row>
    <row r="385" spans="1:9" s="32" customFormat="1" ht="15" x14ac:dyDescent="0.2">
      <c r="A385" s="48"/>
      <c r="B385" s="29" t="s">
        <v>591</v>
      </c>
      <c r="C385" s="30">
        <v>14</v>
      </c>
      <c r="D385" s="7">
        <v>33</v>
      </c>
      <c r="E385" s="31">
        <f t="shared" si="156"/>
        <v>7.0682082092189626E-4</v>
      </c>
      <c r="F385" s="31">
        <f t="shared" si="157"/>
        <v>1.4910536779324055E-3</v>
      </c>
      <c r="G385" s="11">
        <f t="shared" si="146"/>
        <v>1.3571428571428572</v>
      </c>
      <c r="H385" s="25">
        <f t="shared" ref="H385" si="158">+IF(OR(AND(E385=""),(G385="")),"",E385*G385)</f>
        <v>9.5925682839400207E-4</v>
      </c>
      <c r="I385" s="2"/>
    </row>
    <row r="386" spans="1:9" s="32" customFormat="1" ht="15" x14ac:dyDescent="0.2">
      <c r="A386" s="39"/>
      <c r="B386" s="29" t="s">
        <v>487</v>
      </c>
      <c r="C386" s="7">
        <v>1719</v>
      </c>
      <c r="D386" s="7">
        <v>2503</v>
      </c>
      <c r="E386" s="31">
        <f t="shared" si="156"/>
        <v>8.6787499368909976E-2</v>
      </c>
      <c r="F386" s="31">
        <f t="shared" si="157"/>
        <v>0.11309416229893367</v>
      </c>
      <c r="G386" s="11">
        <f t="shared" si="146"/>
        <v>0.45607911576497961</v>
      </c>
      <c r="H386" s="25">
        <f t="shared" si="147"/>
        <v>3.9581965971626186E-2</v>
      </c>
      <c r="I386" s="2"/>
    </row>
    <row r="387" spans="1:9" s="32" customFormat="1" ht="15" x14ac:dyDescent="0.2">
      <c r="A387" s="39"/>
      <c r="B387" s="29" t="s">
        <v>93</v>
      </c>
      <c r="C387" s="7">
        <v>439</v>
      </c>
      <c r="D387" s="7">
        <v>528</v>
      </c>
      <c r="E387" s="31">
        <f t="shared" si="156"/>
        <v>2.2163881456050891E-2</v>
      </c>
      <c r="F387" s="31">
        <f t="shared" si="157"/>
        <v>2.3856858846918488E-2</v>
      </c>
      <c r="G387" s="11">
        <f t="shared" si="146"/>
        <v>0.20273348519362186</v>
      </c>
      <c r="H387" s="25">
        <f t="shared" si="147"/>
        <v>4.4933609330034836E-3</v>
      </c>
      <c r="I387" s="2"/>
    </row>
    <row r="388" spans="1:9" s="32" customFormat="1" ht="15" x14ac:dyDescent="0.2">
      <c r="A388" s="39"/>
      <c r="B388" s="29" t="s">
        <v>86</v>
      </c>
      <c r="C388" s="7">
        <v>1398</v>
      </c>
      <c r="D388" s="7">
        <v>1757</v>
      </c>
      <c r="E388" s="31">
        <f t="shared" si="156"/>
        <v>7.0581107689200784E-2</v>
      </c>
      <c r="F388" s="31">
        <f t="shared" si="157"/>
        <v>7.9387312488704134E-2</v>
      </c>
      <c r="G388" s="11">
        <f t="shared" si="146"/>
        <v>0.25679542203147354</v>
      </c>
      <c r="H388" s="25">
        <f t="shared" si="147"/>
        <v>1.8124905336497198E-2</v>
      </c>
      <c r="I388" s="2"/>
    </row>
    <row r="389" spans="1:9" s="32" customFormat="1" ht="15" x14ac:dyDescent="0.2">
      <c r="A389" s="39"/>
      <c r="B389" s="29" t="s">
        <v>92</v>
      </c>
      <c r="C389" s="7">
        <v>410</v>
      </c>
      <c r="D389" s="7">
        <v>236</v>
      </c>
      <c r="E389" s="31">
        <f t="shared" si="156"/>
        <v>2.0699752612712678E-2</v>
      </c>
      <c r="F389" s="31">
        <f t="shared" si="157"/>
        <v>1.0663292969455991E-2</v>
      </c>
      <c r="G389" s="11">
        <f t="shared" si="146"/>
        <v>-0.42439024390243901</v>
      </c>
      <c r="H389" s="25">
        <f t="shared" si="147"/>
        <v>-8.7847730600292828E-3</v>
      </c>
      <c r="I389" s="2"/>
    </row>
    <row r="390" spans="1:9" s="32" customFormat="1" ht="15" x14ac:dyDescent="0.2">
      <c r="A390" s="39"/>
      <c r="B390" s="29" t="s">
        <v>95</v>
      </c>
      <c r="C390" s="7">
        <v>12</v>
      </c>
      <c r="D390" s="7">
        <v>0</v>
      </c>
      <c r="E390" s="31">
        <f t="shared" si="156"/>
        <v>6.05846417933054E-4</v>
      </c>
      <c r="F390" s="31" t="str">
        <f t="shared" si="157"/>
        <v/>
      </c>
      <c r="G390" s="11">
        <f t="shared" si="146"/>
        <v>-1</v>
      </c>
      <c r="H390" s="25">
        <f t="shared" si="147"/>
        <v>-6.05846417933054E-4</v>
      </c>
      <c r="I390" s="2"/>
    </row>
    <row r="391" spans="1:9" s="32" customFormat="1" ht="15" x14ac:dyDescent="0.2">
      <c r="A391" s="39"/>
      <c r="B391" s="29" t="s">
        <v>96</v>
      </c>
      <c r="C391" s="7">
        <v>7</v>
      </c>
      <c r="D391" s="7">
        <v>48</v>
      </c>
      <c r="E391" s="31">
        <f t="shared" si="156"/>
        <v>3.5341041046094813E-4</v>
      </c>
      <c r="F391" s="31">
        <f t="shared" si="157"/>
        <v>2.1688053497198627E-3</v>
      </c>
      <c r="G391" s="11">
        <f t="shared" si="146"/>
        <v>5.8571428571428568</v>
      </c>
      <c r="H391" s="25">
        <f t="shared" si="147"/>
        <v>2.0699752612712676E-3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40</v>
      </c>
      <c r="D393" s="7">
        <v>101</v>
      </c>
      <c r="E393" s="31">
        <f t="shared" si="156"/>
        <v>2.0194880597768465E-3</v>
      </c>
      <c r="F393" s="31">
        <f t="shared" si="157"/>
        <v>4.5635279233688774E-3</v>
      </c>
      <c r="G393" s="11">
        <f t="shared" si="146"/>
        <v>1.5249999999999999</v>
      </c>
      <c r="H393" s="25">
        <f t="shared" si="147"/>
        <v>3.0797192911596908E-3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20</v>
      </c>
      <c r="D395" s="7">
        <v>44</v>
      </c>
      <c r="E395" s="31">
        <f t="shared" si="156"/>
        <v>1.0097440298884233E-3</v>
      </c>
      <c r="F395" s="31">
        <f t="shared" si="157"/>
        <v>1.9880715705765406E-3</v>
      </c>
      <c r="G395" s="11">
        <f t="shared" si="146"/>
        <v>1.2</v>
      </c>
      <c r="H395" s="25">
        <f t="shared" si="147"/>
        <v>1.2116928358661078E-3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64</v>
      </c>
      <c r="D397" s="7">
        <v>44</v>
      </c>
      <c r="E397" s="31">
        <f t="shared" si="156"/>
        <v>3.2311808956429545E-3</v>
      </c>
      <c r="F397" s="31">
        <f t="shared" si="157"/>
        <v>1.9880715705765406E-3</v>
      </c>
      <c r="G397" s="11">
        <f t="shared" si="146"/>
        <v>-0.3125</v>
      </c>
      <c r="H397" s="25">
        <f t="shared" si="147"/>
        <v>-1.0097440298884233E-3</v>
      </c>
      <c r="I397" s="2"/>
    </row>
    <row r="398" spans="1:9" s="32" customFormat="1" ht="15" x14ac:dyDescent="0.2">
      <c r="A398" s="39"/>
      <c r="B398" s="29" t="s">
        <v>94</v>
      </c>
      <c r="C398" s="7">
        <v>92</v>
      </c>
      <c r="D398" s="7">
        <v>129</v>
      </c>
      <c r="E398" s="31">
        <f t="shared" si="156"/>
        <v>4.6448225374867468E-3</v>
      </c>
      <c r="F398" s="31">
        <f t="shared" si="157"/>
        <v>5.8286643773721308E-3</v>
      </c>
      <c r="G398" s="11">
        <f t="shared" si="146"/>
        <v>0.40217391304347827</v>
      </c>
      <c r="H398" s="25">
        <f t="shared" si="147"/>
        <v>1.8680264552935831E-3</v>
      </c>
      <c r="I398" s="2"/>
    </row>
    <row r="399" spans="1:9" s="32" customFormat="1" ht="15" x14ac:dyDescent="0.2">
      <c r="A399" s="39"/>
      <c r="B399" s="29" t="s">
        <v>257</v>
      </c>
      <c r="C399" s="7">
        <v>563</v>
      </c>
      <c r="D399" s="7">
        <v>433</v>
      </c>
      <c r="E399" s="31">
        <f t="shared" si="156"/>
        <v>2.8424294441359115E-2</v>
      </c>
      <c r="F399" s="31">
        <f t="shared" si="157"/>
        <v>1.9564431592264595E-2</v>
      </c>
      <c r="G399" s="11">
        <f t="shared" si="146"/>
        <v>-0.23090586145648312</v>
      </c>
      <c r="H399" s="25">
        <f t="shared" si="147"/>
        <v>-6.5633361942747511E-3</v>
      </c>
      <c r="I399" s="2"/>
    </row>
    <row r="400" spans="1:9" s="32" customFormat="1" ht="15" x14ac:dyDescent="0.2">
      <c r="A400" s="39"/>
      <c r="B400" s="29" t="s">
        <v>581</v>
      </c>
      <c r="C400" s="7">
        <v>28</v>
      </c>
      <c r="D400" s="7">
        <v>52</v>
      </c>
      <c r="E400" s="31">
        <f t="shared" si="156"/>
        <v>1.4136416418437925E-3</v>
      </c>
      <c r="F400" s="31">
        <f t="shared" si="157"/>
        <v>2.3495391288631843E-3</v>
      </c>
      <c r="G400" s="11">
        <f t="shared" si="146"/>
        <v>0.8571428571428571</v>
      </c>
      <c r="H400" s="25">
        <f t="shared" si="147"/>
        <v>1.2116928358661078E-3</v>
      </c>
      <c r="I400" s="2"/>
    </row>
    <row r="401" spans="1:9" s="32" customFormat="1" ht="15" x14ac:dyDescent="0.2">
      <c r="A401" s="39"/>
      <c r="B401" s="29" t="s">
        <v>88</v>
      </c>
      <c r="C401" s="7">
        <v>126</v>
      </c>
      <c r="D401" s="7">
        <v>155</v>
      </c>
      <c r="E401" s="31">
        <f t="shared" si="156"/>
        <v>6.3613873882970668E-3</v>
      </c>
      <c r="F401" s="31">
        <f t="shared" si="157"/>
        <v>7.0034339418037234E-3</v>
      </c>
      <c r="G401" s="11">
        <f t="shared" si="146"/>
        <v>0.23015873015873015</v>
      </c>
      <c r="H401" s="25">
        <f t="shared" si="147"/>
        <v>1.4641288433382138E-3</v>
      </c>
      <c r="I401" s="2"/>
    </row>
    <row r="402" spans="1:9" s="32" customFormat="1" ht="15" x14ac:dyDescent="0.2">
      <c r="A402" s="39"/>
      <c r="B402" s="29" t="s">
        <v>539</v>
      </c>
      <c r="C402" s="7">
        <v>11</v>
      </c>
      <c r="D402" s="7">
        <v>6</v>
      </c>
      <c r="E402" s="31">
        <f t="shared" ref="E402" si="159">+IF(C402=0,"",C402/C$345)</f>
        <v>5.5535921643863281E-4</v>
      </c>
      <c r="F402" s="31">
        <f t="shared" ref="F402" si="160">+IF(D402=0,"",D402/D$345)</f>
        <v>2.7110066871498283E-4</v>
      </c>
      <c r="G402" s="11">
        <f t="shared" si="146"/>
        <v>-0.45454545454545453</v>
      </c>
      <c r="H402" s="25">
        <f t="shared" ref="H402" si="161">+IF(OR(AND(E402=""),(G402="")),"",E402*G402)</f>
        <v>-2.5243600747210581E-4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6</v>
      </c>
      <c r="D404" s="7">
        <v>64</v>
      </c>
      <c r="E404" s="31">
        <f t="shared" si="162"/>
        <v>3.02923208966527E-4</v>
      </c>
      <c r="F404" s="31">
        <f t="shared" si="163"/>
        <v>2.8917404662931502E-3</v>
      </c>
      <c r="G404" s="11">
        <f t="shared" si="146"/>
        <v>9.6666666666666661</v>
      </c>
      <c r="H404" s="25">
        <f t="shared" si="147"/>
        <v>2.9282576866764276E-3</v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30</v>
      </c>
      <c r="D406" s="7">
        <v>2</v>
      </c>
      <c r="E406" s="31">
        <f t="shared" si="162"/>
        <v>1.5146160448326349E-3</v>
      </c>
      <c r="F406" s="31">
        <f t="shared" si="163"/>
        <v>9.0366889571660944E-5</v>
      </c>
      <c r="G406" s="11">
        <f t="shared" si="146"/>
        <v>-0.93333333333333335</v>
      </c>
      <c r="H406" s="25">
        <f t="shared" si="147"/>
        <v>-1.4136416418437925E-3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313</v>
      </c>
      <c r="D409" s="7">
        <v>349</v>
      </c>
      <c r="E409" s="31">
        <f t="shared" si="162"/>
        <v>1.5802494067753824E-2</v>
      </c>
      <c r="F409" s="31">
        <f t="shared" si="163"/>
        <v>1.5769022230254833E-2</v>
      </c>
      <c r="G409" s="11">
        <f t="shared" si="146"/>
        <v>0.11501597444089456</v>
      </c>
      <c r="H409" s="25">
        <f t="shared" si="147"/>
        <v>1.8175392537991618E-3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7</v>
      </c>
      <c r="E411" s="31" t="str">
        <f t="shared" si="162"/>
        <v/>
      </c>
      <c r="F411" s="31">
        <f t="shared" si="163"/>
        <v>3.162841135008133E-4</v>
      </c>
      <c r="G411" s="11">
        <f t="shared" ref="G411:G477" si="164">+IF(AND(C411=0,D411=0)," ",IF(C411=0,1,IF(D411=0,-1,(D411-C411)/C411)))</f>
        <v>1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3</v>
      </c>
      <c r="D412" s="7">
        <v>8</v>
      </c>
      <c r="E412" s="31">
        <f t="shared" si="162"/>
        <v>1.514616044832635E-4</v>
      </c>
      <c r="F412" s="31">
        <f t="shared" si="163"/>
        <v>3.6146755828664378E-4</v>
      </c>
      <c r="G412" s="11">
        <f t="shared" si="164"/>
        <v>1.6666666666666667</v>
      </c>
      <c r="H412" s="25">
        <f t="shared" si="147"/>
        <v>2.5243600747210587E-4</v>
      </c>
      <c r="I412" s="2"/>
    </row>
    <row r="413" spans="1:9" s="32" customFormat="1" ht="15" x14ac:dyDescent="0.2">
      <c r="A413" s="39"/>
      <c r="B413" s="29" t="s">
        <v>490</v>
      </c>
      <c r="C413" s="7">
        <v>39</v>
      </c>
      <c r="D413" s="7">
        <v>60</v>
      </c>
      <c r="E413" s="31">
        <f t="shared" si="162"/>
        <v>1.9690008582824254E-3</v>
      </c>
      <c r="F413" s="31">
        <f t="shared" si="163"/>
        <v>2.7110066871498281E-3</v>
      </c>
      <c r="G413" s="11">
        <f t="shared" si="164"/>
        <v>0.53846153846153844</v>
      </c>
      <c r="H413" s="25">
        <f t="shared" si="147"/>
        <v>1.0602312313828443E-3</v>
      </c>
      <c r="I413" s="2"/>
    </row>
    <row r="414" spans="1:9" s="32" customFormat="1" ht="15" x14ac:dyDescent="0.2">
      <c r="A414" s="39"/>
      <c r="B414" s="29" t="s">
        <v>89</v>
      </c>
      <c r="C414" s="7">
        <v>5</v>
      </c>
      <c r="D414" s="7">
        <v>10</v>
      </c>
      <c r="E414" s="31">
        <f t="shared" si="162"/>
        <v>2.5243600747210581E-4</v>
      </c>
      <c r="F414" s="31">
        <f t="shared" si="163"/>
        <v>4.5183444785830472E-4</v>
      </c>
      <c r="G414" s="11">
        <f t="shared" si="164"/>
        <v>1</v>
      </c>
      <c r="H414" s="25">
        <f t="shared" si="147"/>
        <v>2.5243600747210581E-4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1</v>
      </c>
      <c r="E415" s="31" t="str">
        <f t="shared" ref="E415:E490" si="165">+IF(C415=0,"",C415/C$345)</f>
        <v/>
      </c>
      <c r="F415" s="31">
        <f t="shared" ref="F415:F490" si="166">+IF(D415=0,"",D415/D$345)</f>
        <v>4.5183444785830472E-5</v>
      </c>
      <c r="G415" s="11">
        <f t="shared" si="164"/>
        <v>1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34</v>
      </c>
      <c r="D417" s="7">
        <v>41</v>
      </c>
      <c r="E417" s="31">
        <f t="shared" ref="E417:E419" si="168">+IF(C417=0,"",C417/C$345)</f>
        <v>1.7165648508103196E-3</v>
      </c>
      <c r="F417" s="31">
        <f t="shared" ref="F417:F419" si="169">+IF(D417=0,"",D417/D$345)</f>
        <v>1.8525212362190493E-3</v>
      </c>
      <c r="G417" s="11">
        <f t="shared" si="164"/>
        <v>0.20588235294117646</v>
      </c>
      <c r="H417" s="25">
        <f t="shared" ref="H417:H419" si="170">+IF(OR(AND(E417=""),(G417="")),"",E417*G417)</f>
        <v>3.5341041046094813E-4</v>
      </c>
      <c r="I417" s="2"/>
    </row>
    <row r="418" spans="1:9" s="32" customFormat="1" ht="15" x14ac:dyDescent="0.2">
      <c r="A418" s="39"/>
      <c r="B418" s="29" t="s">
        <v>541</v>
      </c>
      <c r="C418" s="7">
        <v>33</v>
      </c>
      <c r="D418" s="7">
        <v>16</v>
      </c>
      <c r="E418" s="31">
        <f t="shared" si="168"/>
        <v>1.6660776493158983E-3</v>
      </c>
      <c r="F418" s="31">
        <f t="shared" si="169"/>
        <v>7.2293511657328755E-4</v>
      </c>
      <c r="G418" s="11">
        <f t="shared" si="164"/>
        <v>-0.51515151515151514</v>
      </c>
      <c r="H418" s="25">
        <f t="shared" si="170"/>
        <v>-8.582824254051597E-4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4</v>
      </c>
      <c r="D421" s="7">
        <v>9</v>
      </c>
      <c r="E421" s="31">
        <f t="shared" si="165"/>
        <v>2.0194880597768466E-4</v>
      </c>
      <c r="F421" s="31">
        <f t="shared" si="166"/>
        <v>4.0665100307247425E-4</v>
      </c>
      <c r="G421" s="11">
        <f t="shared" si="164"/>
        <v>1.25</v>
      </c>
      <c r="H421" s="25">
        <f t="shared" si="167"/>
        <v>2.5243600747210581E-4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4</v>
      </c>
      <c r="D424" s="7">
        <v>0</v>
      </c>
      <c r="E424" s="31">
        <f t="shared" si="165"/>
        <v>2.0194880597768466E-4</v>
      </c>
      <c r="F424" s="31" t="str">
        <f t="shared" si="166"/>
        <v/>
      </c>
      <c r="G424" s="11">
        <f t="shared" si="164"/>
        <v>-1</v>
      </c>
      <c r="H424" s="25">
        <f t="shared" si="167"/>
        <v>-2.0194880597768466E-4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1</v>
      </c>
      <c r="D430" s="7">
        <v>11</v>
      </c>
      <c r="E430" s="31">
        <f t="shared" si="165"/>
        <v>5.0487201494421164E-5</v>
      </c>
      <c r="F430" s="31">
        <f t="shared" si="166"/>
        <v>4.9701789264413514E-4</v>
      </c>
      <c r="G430" s="11">
        <f t="shared" si="164"/>
        <v>10</v>
      </c>
      <c r="H430" s="25">
        <f t="shared" si="167"/>
        <v>5.0487201494421163E-4</v>
      </c>
      <c r="I430" s="2"/>
    </row>
    <row r="431" spans="1:9" s="32" customFormat="1" ht="15" x14ac:dyDescent="0.2">
      <c r="A431" s="39"/>
      <c r="B431" s="29" t="s">
        <v>269</v>
      </c>
      <c r="C431" s="7">
        <v>322</v>
      </c>
      <c r="D431" s="7">
        <v>53</v>
      </c>
      <c r="E431" s="31">
        <f t="shared" si="165"/>
        <v>1.6256878881203616E-2</v>
      </c>
      <c r="F431" s="31">
        <f t="shared" si="166"/>
        <v>2.3947225736490152E-3</v>
      </c>
      <c r="G431" s="11">
        <f t="shared" si="164"/>
        <v>-0.8354037267080745</v>
      </c>
      <c r="H431" s="25">
        <f t="shared" si="167"/>
        <v>-1.3581057201999293E-2</v>
      </c>
      <c r="I431" s="2"/>
    </row>
    <row r="432" spans="1:9" s="32" customFormat="1" ht="15" x14ac:dyDescent="0.2">
      <c r="A432" s="39"/>
      <c r="B432" s="29" t="s">
        <v>98</v>
      </c>
      <c r="C432" s="7">
        <v>162</v>
      </c>
      <c r="D432" s="7">
        <v>193</v>
      </c>
      <c r="E432" s="31">
        <f t="shared" si="165"/>
        <v>8.1789266420962282E-3</v>
      </c>
      <c r="F432" s="31">
        <f t="shared" si="166"/>
        <v>8.720404843665281E-3</v>
      </c>
      <c r="G432" s="11">
        <f t="shared" si="164"/>
        <v>0.19135802469135801</v>
      </c>
      <c r="H432" s="25">
        <f t="shared" si="167"/>
        <v>1.565103246327056E-3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65</v>
      </c>
      <c r="D434" s="7">
        <v>35</v>
      </c>
      <c r="E434" s="31">
        <f t="shared" si="165"/>
        <v>3.2816680971373756E-3</v>
      </c>
      <c r="F434" s="31">
        <f t="shared" si="166"/>
        <v>1.5814205675040666E-3</v>
      </c>
      <c r="G434" s="11">
        <f t="shared" si="164"/>
        <v>-0.46153846153846156</v>
      </c>
      <c r="H434" s="25">
        <f t="shared" si="167"/>
        <v>-1.5146160448326349E-3</v>
      </c>
      <c r="I434" s="2"/>
    </row>
    <row r="435" spans="1:9" s="32" customFormat="1" ht="15" x14ac:dyDescent="0.2">
      <c r="A435" s="39"/>
      <c r="B435" s="29" t="s">
        <v>270</v>
      </c>
      <c r="C435" s="7">
        <v>20</v>
      </c>
      <c r="D435" s="7">
        <v>17</v>
      </c>
      <c r="E435" s="31">
        <f t="shared" si="165"/>
        <v>1.0097440298884233E-3</v>
      </c>
      <c r="F435" s="31">
        <f t="shared" si="166"/>
        <v>7.6811856135911797E-4</v>
      </c>
      <c r="G435" s="11">
        <f t="shared" si="164"/>
        <v>-0.15</v>
      </c>
      <c r="H435" s="25">
        <f t="shared" si="167"/>
        <v>-1.5146160448326347E-4</v>
      </c>
      <c r="I435" s="2"/>
    </row>
    <row r="436" spans="1:9" s="32" customFormat="1" ht="15" x14ac:dyDescent="0.2">
      <c r="A436" s="39"/>
      <c r="B436" s="29" t="s">
        <v>546</v>
      </c>
      <c r="C436" s="7">
        <v>1</v>
      </c>
      <c r="D436" s="7">
        <v>0</v>
      </c>
      <c r="E436" s="31">
        <f t="shared" ref="E436:E437" si="178">+IF(C436=0,"",C436/C$345)</f>
        <v>5.0487201494421164E-5</v>
      </c>
      <c r="F436" s="31" t="str">
        <f t="shared" ref="F436:F437" si="179">+IF(D436=0,"",D436/D$345)</f>
        <v/>
      </c>
      <c r="G436" s="11">
        <f t="shared" si="164"/>
        <v>-1</v>
      </c>
      <c r="H436" s="25">
        <f t="shared" ref="H436:H437" si="180">+IF(OR(AND(E436=""),(G436="")),"",E436*G436)</f>
        <v>-5.0487201494421164E-5</v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5</v>
      </c>
      <c r="D438" s="7">
        <v>0</v>
      </c>
      <c r="E438" s="31">
        <f t="shared" si="165"/>
        <v>2.5243600747210581E-4</v>
      </c>
      <c r="F438" s="31" t="str">
        <f t="shared" si="166"/>
        <v/>
      </c>
      <c r="G438" s="11">
        <f t="shared" si="164"/>
        <v>-1</v>
      </c>
      <c r="H438" s="25">
        <f t="shared" si="167"/>
        <v>-2.5243600747210581E-4</v>
      </c>
      <c r="I438" s="2"/>
    </row>
    <row r="439" spans="1:9" s="32" customFormat="1" ht="15" x14ac:dyDescent="0.2">
      <c r="A439" s="39"/>
      <c r="B439" s="29" t="s">
        <v>548</v>
      </c>
      <c r="C439" s="7">
        <v>12</v>
      </c>
      <c r="D439" s="7">
        <v>0</v>
      </c>
      <c r="E439" s="31">
        <f t="shared" ref="E439:E441" si="181">+IF(C439=0,"",C439/C$345)</f>
        <v>6.05846417933054E-4</v>
      </c>
      <c r="F439" s="31" t="str">
        <f t="shared" ref="F439:F441" si="182">+IF(D439=0,"",D439/D$345)</f>
        <v/>
      </c>
      <c r="G439" s="11">
        <f t="shared" si="164"/>
        <v>-1</v>
      </c>
      <c r="H439" s="25">
        <f t="shared" ref="H439:H441" si="183">+IF(OR(AND(E439=""),(G439="")),"",E439*G439)</f>
        <v>-6.05846417933054E-4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37</v>
      </c>
      <c r="D442" s="7">
        <v>96</v>
      </c>
      <c r="E442" s="31">
        <f t="shared" si="165"/>
        <v>1.8680264552935831E-3</v>
      </c>
      <c r="F442" s="31">
        <f t="shared" si="166"/>
        <v>4.3376106994397253E-3</v>
      </c>
      <c r="G442" s="11">
        <f t="shared" si="164"/>
        <v>1.5945945945945945</v>
      </c>
      <c r="H442" s="25">
        <f t="shared" si="167"/>
        <v>2.9787448881708487E-3</v>
      </c>
      <c r="I442" s="2"/>
    </row>
    <row r="443" spans="1:9" s="32" customFormat="1" ht="15" x14ac:dyDescent="0.2">
      <c r="A443" s="39"/>
      <c r="B443" s="29" t="s">
        <v>104</v>
      </c>
      <c r="C443" s="7">
        <v>7</v>
      </c>
      <c r="D443" s="7">
        <v>6</v>
      </c>
      <c r="E443" s="31">
        <f t="shared" si="165"/>
        <v>3.5341041046094813E-4</v>
      </c>
      <c r="F443" s="31">
        <f t="shared" si="166"/>
        <v>2.7110066871498283E-4</v>
      </c>
      <c r="G443" s="11">
        <f t="shared" si="164"/>
        <v>-0.14285714285714285</v>
      </c>
      <c r="H443" s="25">
        <f t="shared" si="167"/>
        <v>-5.0487201494421157E-5</v>
      </c>
      <c r="I443" s="2"/>
    </row>
    <row r="444" spans="1:9" s="32" customFormat="1" ht="15" x14ac:dyDescent="0.2">
      <c r="A444" s="39"/>
      <c r="B444" s="29" t="s">
        <v>113</v>
      </c>
      <c r="C444" s="7">
        <v>178</v>
      </c>
      <c r="D444" s="7">
        <v>249</v>
      </c>
      <c r="E444" s="31">
        <f t="shared" si="165"/>
        <v>8.9867218660069671E-3</v>
      </c>
      <c r="F444" s="31">
        <f t="shared" si="166"/>
        <v>1.1250677751671788E-2</v>
      </c>
      <c r="G444" s="11">
        <f t="shared" si="164"/>
        <v>0.398876404494382</v>
      </c>
      <c r="H444" s="25">
        <f t="shared" si="167"/>
        <v>3.5845913061039025E-3</v>
      </c>
      <c r="I444" s="2"/>
    </row>
    <row r="445" spans="1:9" s="32" customFormat="1" ht="15" x14ac:dyDescent="0.2">
      <c r="A445" s="39"/>
      <c r="B445" s="29" t="s">
        <v>112</v>
      </c>
      <c r="C445" s="7">
        <v>305</v>
      </c>
      <c r="D445" s="7">
        <v>329</v>
      </c>
      <c r="E445" s="31">
        <f t="shared" si="165"/>
        <v>1.5398596455798455E-2</v>
      </c>
      <c r="F445" s="31">
        <f t="shared" si="166"/>
        <v>1.4865353334538225E-2</v>
      </c>
      <c r="G445" s="11">
        <f t="shared" si="164"/>
        <v>7.8688524590163941E-2</v>
      </c>
      <c r="H445" s="25">
        <f t="shared" si="167"/>
        <v>1.211692835866108E-3</v>
      </c>
      <c r="I445" s="2"/>
    </row>
    <row r="446" spans="1:9" s="32" customFormat="1" ht="15" x14ac:dyDescent="0.2">
      <c r="A446" s="39"/>
      <c r="B446" s="29" t="s">
        <v>271</v>
      </c>
      <c r="C446" s="7">
        <v>34</v>
      </c>
      <c r="D446" s="7">
        <v>62</v>
      </c>
      <c r="E446" s="31">
        <f t="shared" si="165"/>
        <v>1.7165648508103196E-3</v>
      </c>
      <c r="F446" s="31">
        <f t="shared" si="166"/>
        <v>2.8013735767214894E-3</v>
      </c>
      <c r="G446" s="11">
        <f t="shared" si="164"/>
        <v>0.82352941176470584</v>
      </c>
      <c r="H446" s="25">
        <f t="shared" si="167"/>
        <v>1.4136416418437925E-3</v>
      </c>
      <c r="I446" s="2"/>
    </row>
    <row r="447" spans="1:9" s="32" customFormat="1" ht="15" x14ac:dyDescent="0.2">
      <c r="A447" s="39"/>
      <c r="B447" s="29" t="s">
        <v>494</v>
      </c>
      <c r="C447" s="7">
        <v>150</v>
      </c>
      <c r="D447" s="7">
        <v>75</v>
      </c>
      <c r="E447" s="31">
        <f t="shared" si="165"/>
        <v>7.5730802241631744E-3</v>
      </c>
      <c r="F447" s="31">
        <f t="shared" si="166"/>
        <v>3.3887583589372852E-3</v>
      </c>
      <c r="G447" s="11">
        <f t="shared" si="164"/>
        <v>-0.5</v>
      </c>
      <c r="H447" s="25">
        <f t="shared" si="167"/>
        <v>-3.7865401120815872E-3</v>
      </c>
      <c r="I447" s="2"/>
    </row>
    <row r="448" spans="1:9" s="32" customFormat="1" ht="30" x14ac:dyDescent="0.2">
      <c r="A448" s="39"/>
      <c r="B448" s="29" t="s">
        <v>495</v>
      </c>
      <c r="C448" s="7">
        <v>69</v>
      </c>
      <c r="D448" s="7">
        <v>27</v>
      </c>
      <c r="E448" s="31">
        <f t="shared" si="165"/>
        <v>3.4836169031150603E-3</v>
      </c>
      <c r="F448" s="31">
        <f t="shared" si="166"/>
        <v>1.2199530092174228E-3</v>
      </c>
      <c r="G448" s="11">
        <f t="shared" si="164"/>
        <v>-0.60869565217391308</v>
      </c>
      <c r="H448" s="25">
        <f t="shared" si="167"/>
        <v>-2.1204624627656891E-3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2</v>
      </c>
      <c r="E449" s="31" t="str">
        <f t="shared" si="165"/>
        <v/>
      </c>
      <c r="F449" s="31">
        <f t="shared" si="166"/>
        <v>9.0366889571660944E-5</v>
      </c>
      <c r="G449" s="11">
        <f t="shared" si="164"/>
        <v>1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36</v>
      </c>
      <c r="D450" s="7">
        <v>60</v>
      </c>
      <c r="E450" s="31">
        <f t="shared" si="165"/>
        <v>1.817539253799162E-3</v>
      </c>
      <c r="F450" s="31">
        <f t="shared" si="166"/>
        <v>2.7110066871498281E-3</v>
      </c>
      <c r="G450" s="11">
        <f t="shared" si="164"/>
        <v>0.66666666666666663</v>
      </c>
      <c r="H450" s="25">
        <f t="shared" si="167"/>
        <v>1.211692835866108E-3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17</v>
      </c>
      <c r="E451" s="31" t="str">
        <f t="shared" si="165"/>
        <v/>
      </c>
      <c r="F451" s="31">
        <f t="shared" si="166"/>
        <v>7.6811856135911797E-4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32</v>
      </c>
      <c r="D452" s="7">
        <v>86</v>
      </c>
      <c r="E452" s="31">
        <f t="shared" si="165"/>
        <v>1.6155904478214772E-3</v>
      </c>
      <c r="F452" s="31">
        <f t="shared" si="166"/>
        <v>3.8857762515814207E-3</v>
      </c>
      <c r="G452" s="11">
        <f t="shared" si="164"/>
        <v>1.6875</v>
      </c>
      <c r="H452" s="25">
        <f t="shared" si="167"/>
        <v>2.7263088806987429E-3</v>
      </c>
      <c r="I452" s="2"/>
    </row>
    <row r="453" spans="1:9" s="32" customFormat="1" ht="15" x14ac:dyDescent="0.2">
      <c r="A453" s="39"/>
      <c r="B453" s="29" t="s">
        <v>418</v>
      </c>
      <c r="C453" s="7">
        <v>24</v>
      </c>
      <c r="D453" s="7">
        <v>22</v>
      </c>
      <c r="E453" s="31">
        <f t="shared" si="165"/>
        <v>1.211692835866108E-3</v>
      </c>
      <c r="F453" s="31">
        <f t="shared" si="166"/>
        <v>9.9403578528827028E-4</v>
      </c>
      <c r="G453" s="11">
        <f t="shared" si="164"/>
        <v>-8.3333333333333329E-2</v>
      </c>
      <c r="H453" s="25">
        <f t="shared" si="167"/>
        <v>-1.0097440298884233E-4</v>
      </c>
      <c r="I453" s="2"/>
    </row>
    <row r="454" spans="1:9" s="32" customFormat="1" ht="15" x14ac:dyDescent="0.2">
      <c r="A454" s="39"/>
      <c r="B454" s="29" t="s">
        <v>107</v>
      </c>
      <c r="C454" s="7">
        <v>769</v>
      </c>
      <c r="D454" s="7">
        <v>738</v>
      </c>
      <c r="E454" s="31">
        <f t="shared" si="165"/>
        <v>3.8824657949209876E-2</v>
      </c>
      <c r="F454" s="31">
        <f t="shared" si="166"/>
        <v>3.334538225194289E-2</v>
      </c>
      <c r="G454" s="11">
        <f t="shared" si="164"/>
        <v>-4.0312093628088429E-2</v>
      </c>
      <c r="H454" s="25">
        <f t="shared" si="167"/>
        <v>-1.5651032463270562E-3</v>
      </c>
      <c r="I454" s="2"/>
    </row>
    <row r="455" spans="1:9" s="32" customFormat="1" ht="15" x14ac:dyDescent="0.2">
      <c r="A455" s="39"/>
      <c r="B455" s="29" t="s">
        <v>272</v>
      </c>
      <c r="C455" s="7">
        <v>180</v>
      </c>
      <c r="D455" s="7">
        <v>154</v>
      </c>
      <c r="E455" s="31">
        <f t="shared" si="165"/>
        <v>9.0876962689958093E-3</v>
      </c>
      <c r="F455" s="31">
        <f t="shared" si="166"/>
        <v>6.958250497017893E-3</v>
      </c>
      <c r="G455" s="11">
        <f t="shared" si="164"/>
        <v>-0.14444444444444443</v>
      </c>
      <c r="H455" s="25">
        <f t="shared" si="167"/>
        <v>-1.3126672388549501E-3</v>
      </c>
      <c r="I455" s="2"/>
    </row>
    <row r="456" spans="1:9" s="32" customFormat="1" ht="15" x14ac:dyDescent="0.2">
      <c r="A456" s="39"/>
      <c r="B456" s="29" t="s">
        <v>106</v>
      </c>
      <c r="C456" s="7">
        <v>11</v>
      </c>
      <c r="D456" s="7">
        <v>8</v>
      </c>
      <c r="E456" s="31">
        <f t="shared" si="165"/>
        <v>5.5535921643863281E-4</v>
      </c>
      <c r="F456" s="31">
        <f t="shared" si="166"/>
        <v>3.6146755828664378E-4</v>
      </c>
      <c r="G456" s="11">
        <f t="shared" si="164"/>
        <v>-0.27272727272727271</v>
      </c>
      <c r="H456" s="25">
        <f t="shared" si="167"/>
        <v>-1.5146160448326347E-4</v>
      </c>
      <c r="I456" s="2"/>
    </row>
    <row r="457" spans="1:9" s="32" customFormat="1" ht="15" x14ac:dyDescent="0.2">
      <c r="A457" s="39"/>
      <c r="B457" s="29" t="s">
        <v>337</v>
      </c>
      <c r="C457" s="7">
        <v>14</v>
      </c>
      <c r="D457" s="7">
        <v>13</v>
      </c>
      <c r="E457" s="31">
        <f t="shared" si="165"/>
        <v>7.0682082092189626E-4</v>
      </c>
      <c r="F457" s="31">
        <f t="shared" si="166"/>
        <v>5.8738478221579608E-4</v>
      </c>
      <c r="G457" s="11">
        <f t="shared" si="164"/>
        <v>-7.1428571428571425E-2</v>
      </c>
      <c r="H457" s="25">
        <f t="shared" si="167"/>
        <v>-5.0487201494421157E-5</v>
      </c>
      <c r="I457" s="2"/>
    </row>
    <row r="458" spans="1:9" s="32" customFormat="1" ht="15" x14ac:dyDescent="0.2">
      <c r="A458" s="39"/>
      <c r="B458" s="29" t="s">
        <v>116</v>
      </c>
      <c r="C458" s="7">
        <v>48</v>
      </c>
      <c r="D458" s="7">
        <v>27</v>
      </c>
      <c r="E458" s="31">
        <f t="shared" si="165"/>
        <v>2.423385671732216E-3</v>
      </c>
      <c r="F458" s="31">
        <f t="shared" si="166"/>
        <v>1.2199530092174228E-3</v>
      </c>
      <c r="G458" s="11">
        <f t="shared" si="164"/>
        <v>-0.4375</v>
      </c>
      <c r="H458" s="25">
        <f t="shared" si="167"/>
        <v>-1.0602312313828445E-3</v>
      </c>
      <c r="I458" s="2"/>
    </row>
    <row r="459" spans="1:9" s="32" customFormat="1" ht="15" x14ac:dyDescent="0.2">
      <c r="A459" s="39"/>
      <c r="B459" s="29" t="s">
        <v>103</v>
      </c>
      <c r="C459" s="7">
        <v>18</v>
      </c>
      <c r="D459" s="7">
        <v>14</v>
      </c>
      <c r="E459" s="31">
        <f t="shared" si="165"/>
        <v>9.0876962689958099E-4</v>
      </c>
      <c r="F459" s="31">
        <f t="shared" si="166"/>
        <v>6.3256822700162661E-4</v>
      </c>
      <c r="G459" s="11">
        <f t="shared" si="164"/>
        <v>-0.22222222222222221</v>
      </c>
      <c r="H459" s="25">
        <f t="shared" si="167"/>
        <v>-2.0194880597768466E-4</v>
      </c>
      <c r="I459" s="2"/>
    </row>
    <row r="460" spans="1:9" s="32" customFormat="1" ht="15" x14ac:dyDescent="0.2">
      <c r="A460" s="39"/>
      <c r="B460" s="29" t="s">
        <v>273</v>
      </c>
      <c r="C460" s="7">
        <v>656</v>
      </c>
      <c r="D460" s="7">
        <v>642</v>
      </c>
      <c r="E460" s="31">
        <f t="shared" si="165"/>
        <v>3.3119604180340281E-2</v>
      </c>
      <c r="F460" s="31">
        <f t="shared" si="166"/>
        <v>2.9007771552503163E-2</v>
      </c>
      <c r="G460" s="11">
        <f t="shared" si="164"/>
        <v>-2.1341463414634148E-2</v>
      </c>
      <c r="H460" s="25">
        <f t="shared" si="167"/>
        <v>-7.0682082092189626E-4</v>
      </c>
      <c r="I460" s="2"/>
    </row>
    <row r="461" spans="1:9" s="32" customFormat="1" ht="15" x14ac:dyDescent="0.2">
      <c r="A461" s="39"/>
      <c r="B461" s="29" t="s">
        <v>497</v>
      </c>
      <c r="C461" s="7">
        <v>10</v>
      </c>
      <c r="D461" s="7">
        <v>7</v>
      </c>
      <c r="E461" s="31">
        <f t="shared" si="165"/>
        <v>5.0487201494421163E-4</v>
      </c>
      <c r="F461" s="31">
        <f t="shared" si="166"/>
        <v>3.162841135008133E-4</v>
      </c>
      <c r="G461" s="11">
        <f t="shared" si="164"/>
        <v>-0.3</v>
      </c>
      <c r="H461" s="25">
        <f t="shared" si="167"/>
        <v>-1.5146160448326347E-4</v>
      </c>
      <c r="I461" s="2"/>
    </row>
    <row r="462" spans="1:9" s="32" customFormat="1" ht="15" x14ac:dyDescent="0.2">
      <c r="A462" s="39"/>
      <c r="B462" s="29" t="s">
        <v>110</v>
      </c>
      <c r="C462" s="7">
        <v>3</v>
      </c>
      <c r="D462" s="7">
        <v>4</v>
      </c>
      <c r="E462" s="31">
        <f t="shared" si="165"/>
        <v>1.514616044832635E-4</v>
      </c>
      <c r="F462" s="31">
        <f t="shared" si="166"/>
        <v>1.8073377914332189E-4</v>
      </c>
      <c r="G462" s="11">
        <f t="shared" si="164"/>
        <v>0.33333333333333331</v>
      </c>
      <c r="H462" s="25">
        <f t="shared" si="167"/>
        <v>5.0487201494421164E-5</v>
      </c>
      <c r="I462" s="2"/>
    </row>
    <row r="463" spans="1:9" s="32" customFormat="1" ht="15" x14ac:dyDescent="0.2">
      <c r="A463" s="39"/>
      <c r="B463" s="29" t="s">
        <v>114</v>
      </c>
      <c r="C463" s="7">
        <v>14</v>
      </c>
      <c r="D463" s="7">
        <v>8</v>
      </c>
      <c r="E463" s="31">
        <f t="shared" si="165"/>
        <v>7.0682082092189626E-4</v>
      </c>
      <c r="F463" s="31">
        <f t="shared" si="166"/>
        <v>3.6146755828664378E-4</v>
      </c>
      <c r="G463" s="11">
        <f t="shared" si="164"/>
        <v>-0.42857142857142855</v>
      </c>
      <c r="H463" s="25">
        <f t="shared" si="167"/>
        <v>-3.0292320896652694E-4</v>
      </c>
      <c r="I463" s="2"/>
    </row>
    <row r="464" spans="1:9" s="32" customFormat="1" ht="15" x14ac:dyDescent="0.2">
      <c r="A464" s="39"/>
      <c r="B464" s="29" t="s">
        <v>101</v>
      </c>
      <c r="C464" s="7">
        <v>11</v>
      </c>
      <c r="D464" s="7">
        <v>4</v>
      </c>
      <c r="E464" s="31">
        <f t="shared" si="165"/>
        <v>5.5535921643863281E-4</v>
      </c>
      <c r="F464" s="31">
        <f t="shared" si="166"/>
        <v>1.8073377914332189E-4</v>
      </c>
      <c r="G464" s="11">
        <f t="shared" si="164"/>
        <v>-0.63636363636363635</v>
      </c>
      <c r="H464" s="25">
        <f t="shared" si="167"/>
        <v>-3.5341041046094813E-4</v>
      </c>
      <c r="I464" s="2"/>
    </row>
    <row r="465" spans="1:9" s="32" customFormat="1" ht="15" x14ac:dyDescent="0.2">
      <c r="A465" s="39"/>
      <c r="B465" s="29" t="s">
        <v>105</v>
      </c>
      <c r="C465" s="7">
        <v>26</v>
      </c>
      <c r="D465" s="7">
        <v>35</v>
      </c>
      <c r="E465" s="31">
        <f t="shared" si="165"/>
        <v>1.3126672388549504E-3</v>
      </c>
      <c r="F465" s="31">
        <f t="shared" si="166"/>
        <v>1.5814205675040666E-3</v>
      </c>
      <c r="G465" s="11">
        <f t="shared" si="164"/>
        <v>0.34615384615384615</v>
      </c>
      <c r="H465" s="25">
        <f t="shared" si="167"/>
        <v>4.543848134497905E-4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6</v>
      </c>
      <c r="D467" s="7">
        <v>6</v>
      </c>
      <c r="E467" s="31">
        <f t="shared" si="165"/>
        <v>3.02923208966527E-4</v>
      </c>
      <c r="F467" s="31">
        <f t="shared" si="166"/>
        <v>2.7110066871498283E-4</v>
      </c>
      <c r="G467" s="11">
        <f t="shared" si="164"/>
        <v>0</v>
      </c>
      <c r="H467" s="25">
        <f t="shared" si="167"/>
        <v>0</v>
      </c>
      <c r="I467" s="2"/>
    </row>
    <row r="468" spans="1:9" s="32" customFormat="1" ht="15" x14ac:dyDescent="0.2">
      <c r="A468" s="39"/>
      <c r="B468" s="29" t="s">
        <v>274</v>
      </c>
      <c r="C468" s="7">
        <v>266</v>
      </c>
      <c r="D468" s="7">
        <v>287</v>
      </c>
      <c r="E468" s="31">
        <f t="shared" si="165"/>
        <v>1.342959559751603E-2</v>
      </c>
      <c r="F468" s="31">
        <f t="shared" si="166"/>
        <v>1.2967648653533346E-2</v>
      </c>
      <c r="G468" s="11">
        <f t="shared" si="164"/>
        <v>7.8947368421052627E-2</v>
      </c>
      <c r="H468" s="25">
        <f t="shared" si="167"/>
        <v>1.0602312313828445E-3</v>
      </c>
      <c r="I468" s="2"/>
    </row>
    <row r="469" spans="1:9" s="32" customFormat="1" ht="15" x14ac:dyDescent="0.2">
      <c r="A469" s="39"/>
      <c r="B469" s="29" t="s">
        <v>498</v>
      </c>
      <c r="C469" s="7">
        <v>6</v>
      </c>
      <c r="D469" s="7">
        <v>7</v>
      </c>
      <c r="E469" s="31">
        <f t="shared" si="165"/>
        <v>3.02923208966527E-4</v>
      </c>
      <c r="F469" s="31">
        <f t="shared" si="166"/>
        <v>3.162841135008133E-4</v>
      </c>
      <c r="G469" s="11">
        <f t="shared" si="164"/>
        <v>0.16666666666666666</v>
      </c>
      <c r="H469" s="25">
        <f t="shared" si="167"/>
        <v>5.0487201494421164E-5</v>
      </c>
      <c r="I469" s="2"/>
    </row>
    <row r="470" spans="1:9" s="32" customFormat="1" ht="15" x14ac:dyDescent="0.2">
      <c r="A470" s="39"/>
      <c r="B470" s="29" t="s">
        <v>275</v>
      </c>
      <c r="C470" s="7">
        <v>46</v>
      </c>
      <c r="D470" s="7">
        <v>64</v>
      </c>
      <c r="E470" s="31">
        <f t="shared" si="165"/>
        <v>2.3224112687433734E-3</v>
      </c>
      <c r="F470" s="31">
        <f t="shared" si="166"/>
        <v>2.8917404662931502E-3</v>
      </c>
      <c r="G470" s="11">
        <f t="shared" si="164"/>
        <v>0.39130434782608697</v>
      </c>
      <c r="H470" s="25">
        <f t="shared" si="167"/>
        <v>9.0876962689958088E-4</v>
      </c>
      <c r="I470" s="2"/>
    </row>
    <row r="471" spans="1:9" s="32" customFormat="1" ht="15" x14ac:dyDescent="0.2">
      <c r="A471" s="39"/>
      <c r="B471" s="29" t="s">
        <v>276</v>
      </c>
      <c r="C471" s="7">
        <v>3</v>
      </c>
      <c r="D471" s="7">
        <v>0</v>
      </c>
      <c r="E471" s="31">
        <f t="shared" si="165"/>
        <v>1.514616044832635E-4</v>
      </c>
      <c r="F471" s="31" t="str">
        <f t="shared" si="166"/>
        <v/>
      </c>
      <c r="G471" s="11">
        <f t="shared" si="164"/>
        <v>-1</v>
      </c>
      <c r="H471" s="25">
        <f t="shared" si="167"/>
        <v>-1.514616044832635E-4</v>
      </c>
      <c r="I471" s="2"/>
    </row>
    <row r="472" spans="1:9" s="32" customFormat="1" ht="15" x14ac:dyDescent="0.2">
      <c r="A472" s="39"/>
      <c r="B472" s="29" t="s">
        <v>499</v>
      </c>
      <c r="C472" s="7">
        <v>174</v>
      </c>
      <c r="D472" s="7">
        <v>256</v>
      </c>
      <c r="E472" s="31">
        <f t="shared" si="165"/>
        <v>8.7847730600292828E-3</v>
      </c>
      <c r="F472" s="31">
        <f t="shared" si="166"/>
        <v>1.1566961865172601E-2</v>
      </c>
      <c r="G472" s="11">
        <f t="shared" si="164"/>
        <v>0.47126436781609193</v>
      </c>
      <c r="H472" s="25">
        <f t="shared" si="167"/>
        <v>4.1399505225425352E-3</v>
      </c>
      <c r="I472" s="2"/>
    </row>
    <row r="473" spans="1:9" s="32" customFormat="1" ht="15" x14ac:dyDescent="0.2">
      <c r="A473" s="39"/>
      <c r="B473" s="29" t="s">
        <v>277</v>
      </c>
      <c r="C473" s="7">
        <v>282</v>
      </c>
      <c r="D473" s="7">
        <v>221</v>
      </c>
      <c r="E473" s="31">
        <f t="shared" si="165"/>
        <v>1.4237390821426768E-2</v>
      </c>
      <c r="F473" s="31">
        <f t="shared" si="166"/>
        <v>9.9855412976685345E-3</v>
      </c>
      <c r="G473" s="11">
        <f t="shared" si="164"/>
        <v>-0.21631205673758866</v>
      </c>
      <c r="H473" s="25">
        <f t="shared" si="167"/>
        <v>-3.0797192911596908E-3</v>
      </c>
      <c r="I473" s="2"/>
    </row>
    <row r="474" spans="1:9" s="32" customFormat="1" ht="15" x14ac:dyDescent="0.2">
      <c r="A474" s="39"/>
      <c r="B474" s="29" t="s">
        <v>278</v>
      </c>
      <c r="C474" s="7">
        <v>65</v>
      </c>
      <c r="D474" s="7">
        <v>54</v>
      </c>
      <c r="E474" s="31">
        <f t="shared" si="165"/>
        <v>3.2816680971373756E-3</v>
      </c>
      <c r="F474" s="31">
        <f t="shared" si="166"/>
        <v>2.4399060184348456E-3</v>
      </c>
      <c r="G474" s="11">
        <f t="shared" si="164"/>
        <v>-0.16923076923076924</v>
      </c>
      <c r="H474" s="25">
        <f t="shared" si="167"/>
        <v>-5.5535921643863281E-4</v>
      </c>
      <c r="I474" s="2"/>
    </row>
    <row r="475" spans="1:9" s="32" customFormat="1" ht="15" x14ac:dyDescent="0.2">
      <c r="A475" s="39"/>
      <c r="B475" s="29" t="s">
        <v>279</v>
      </c>
      <c r="C475" s="7">
        <v>83</v>
      </c>
      <c r="D475" s="7">
        <v>12</v>
      </c>
      <c r="E475" s="31">
        <f t="shared" si="165"/>
        <v>4.1904377240369562E-3</v>
      </c>
      <c r="F475" s="31">
        <f t="shared" si="166"/>
        <v>5.4220133742996566E-4</v>
      </c>
      <c r="G475" s="11">
        <f t="shared" si="164"/>
        <v>-0.85542168674698793</v>
      </c>
      <c r="H475" s="25">
        <f t="shared" si="167"/>
        <v>-3.584591306103902E-3</v>
      </c>
      <c r="I475" s="2"/>
    </row>
    <row r="476" spans="1:9" s="32" customFormat="1" ht="15" x14ac:dyDescent="0.2">
      <c r="A476" s="39"/>
      <c r="B476" s="29" t="s">
        <v>102</v>
      </c>
      <c r="C476" s="7">
        <v>83</v>
      </c>
      <c r="D476" s="7">
        <v>44</v>
      </c>
      <c r="E476" s="31">
        <f t="shared" si="165"/>
        <v>4.1904377240369562E-3</v>
      </c>
      <c r="F476" s="31">
        <f t="shared" si="166"/>
        <v>1.9880715705765406E-3</v>
      </c>
      <c r="G476" s="11">
        <f t="shared" si="164"/>
        <v>-0.46987951807228917</v>
      </c>
      <c r="H476" s="25">
        <f t="shared" si="167"/>
        <v>-1.9690008582824254E-3</v>
      </c>
      <c r="I476" s="2"/>
    </row>
    <row r="477" spans="1:9" s="32" customFormat="1" ht="15" x14ac:dyDescent="0.2">
      <c r="A477" s="39"/>
      <c r="B477" s="29" t="s">
        <v>280</v>
      </c>
      <c r="C477" s="7">
        <v>4</v>
      </c>
      <c r="D477" s="7">
        <v>6</v>
      </c>
      <c r="E477" s="31">
        <f t="shared" si="165"/>
        <v>2.0194880597768466E-4</v>
      </c>
      <c r="F477" s="31">
        <f t="shared" si="166"/>
        <v>2.7110066871498283E-4</v>
      </c>
      <c r="G477" s="11">
        <f t="shared" si="164"/>
        <v>0.5</v>
      </c>
      <c r="H477" s="25">
        <f t="shared" si="167"/>
        <v>1.0097440298884233E-4</v>
      </c>
      <c r="I477" s="2"/>
    </row>
    <row r="478" spans="1:9" s="32" customFormat="1" ht="15" x14ac:dyDescent="0.2">
      <c r="A478" s="39"/>
      <c r="B478" s="29" t="s">
        <v>281</v>
      </c>
      <c r="C478" s="7">
        <v>141</v>
      </c>
      <c r="D478" s="7">
        <v>222</v>
      </c>
      <c r="E478" s="31">
        <f t="shared" si="165"/>
        <v>7.1186954107133838E-3</v>
      </c>
      <c r="F478" s="31">
        <f t="shared" si="166"/>
        <v>1.0030724742454365E-2</v>
      </c>
      <c r="G478" s="11">
        <f t="shared" ref="G478:G541" si="184">+IF(AND(C478=0,D478=0)," ",IF(C478=0,1,IF(D478=0,-1,(D478-C478)/C478)))</f>
        <v>0.57446808510638303</v>
      </c>
      <c r="H478" s="25">
        <f t="shared" si="167"/>
        <v>4.0894633210481141E-3</v>
      </c>
      <c r="I478" s="2"/>
    </row>
    <row r="479" spans="1:9" s="32" customFormat="1" ht="15" x14ac:dyDescent="0.2">
      <c r="A479" s="39"/>
      <c r="B479" s="29" t="s">
        <v>500</v>
      </c>
      <c r="C479" s="7">
        <v>74</v>
      </c>
      <c r="D479" s="7">
        <v>64</v>
      </c>
      <c r="E479" s="31">
        <f t="shared" si="165"/>
        <v>3.7360529105871661E-3</v>
      </c>
      <c r="F479" s="31">
        <f t="shared" si="166"/>
        <v>2.8917404662931502E-3</v>
      </c>
      <c r="G479" s="11">
        <f t="shared" si="184"/>
        <v>-0.13513513513513514</v>
      </c>
      <c r="H479" s="25">
        <f t="shared" si="167"/>
        <v>-5.0487201494421163E-4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4</v>
      </c>
      <c r="E480" s="31">
        <f t="shared" si="165"/>
        <v>5.0487201494421164E-5</v>
      </c>
      <c r="F480" s="31">
        <f t="shared" si="166"/>
        <v>1.8073377914332189E-4</v>
      </c>
      <c r="G480" s="11">
        <f t="shared" si="184"/>
        <v>3</v>
      </c>
      <c r="H480" s="25">
        <f t="shared" si="167"/>
        <v>1.514616044832635E-4</v>
      </c>
      <c r="I480" s="2"/>
    </row>
    <row r="481" spans="1:9" s="32" customFormat="1" ht="15" x14ac:dyDescent="0.2">
      <c r="A481" s="39"/>
      <c r="B481" s="29" t="s">
        <v>283</v>
      </c>
      <c r="C481" s="7">
        <v>5</v>
      </c>
      <c r="D481" s="7">
        <v>5</v>
      </c>
      <c r="E481" s="31">
        <f t="shared" si="165"/>
        <v>2.5243600747210581E-4</v>
      </c>
      <c r="F481" s="31">
        <f t="shared" si="166"/>
        <v>2.2591722392915236E-4</v>
      </c>
      <c r="G481" s="11">
        <f t="shared" si="184"/>
        <v>0</v>
      </c>
      <c r="H481" s="25">
        <f t="shared" si="167"/>
        <v>0</v>
      </c>
      <c r="I481" s="2"/>
    </row>
    <row r="482" spans="1:9" s="32" customFormat="1" ht="15" x14ac:dyDescent="0.2">
      <c r="A482" s="39"/>
      <c r="B482" s="29" t="s">
        <v>284</v>
      </c>
      <c r="C482" s="7">
        <v>8</v>
      </c>
      <c r="D482" s="7">
        <v>1</v>
      </c>
      <c r="E482" s="31">
        <f t="shared" si="165"/>
        <v>4.0389761195536931E-4</v>
      </c>
      <c r="F482" s="31">
        <f t="shared" si="166"/>
        <v>4.5183444785830472E-5</v>
      </c>
      <c r="G482" s="11">
        <f t="shared" si="184"/>
        <v>-0.875</v>
      </c>
      <c r="H482" s="25">
        <f t="shared" si="167"/>
        <v>-3.5341041046094813E-4</v>
      </c>
      <c r="I482" s="2"/>
    </row>
    <row r="483" spans="1:9" s="32" customFormat="1" ht="15" x14ac:dyDescent="0.2">
      <c r="A483" s="39"/>
      <c r="B483" s="29" t="s">
        <v>285</v>
      </c>
      <c r="C483" s="7">
        <v>2</v>
      </c>
      <c r="D483" s="7">
        <v>0</v>
      </c>
      <c r="E483" s="31">
        <f t="shared" si="165"/>
        <v>1.0097440298884233E-4</v>
      </c>
      <c r="F483" s="31" t="str">
        <f t="shared" si="166"/>
        <v/>
      </c>
      <c r="G483" s="11">
        <f t="shared" si="184"/>
        <v>-1</v>
      </c>
      <c r="H483" s="25">
        <f t="shared" si="167"/>
        <v>-1.0097440298884233E-4</v>
      </c>
      <c r="I483" s="2"/>
    </row>
    <row r="484" spans="1:9" s="32" customFormat="1" ht="15" x14ac:dyDescent="0.2">
      <c r="A484" s="39"/>
      <c r="B484" s="29" t="s">
        <v>125</v>
      </c>
      <c r="C484" s="7">
        <v>27</v>
      </c>
      <c r="D484" s="7">
        <v>19</v>
      </c>
      <c r="E484" s="31">
        <f t="shared" si="165"/>
        <v>1.3631544403493714E-3</v>
      </c>
      <c r="F484" s="31">
        <f t="shared" si="166"/>
        <v>8.5848545093077891E-4</v>
      </c>
      <c r="G484" s="11">
        <f t="shared" si="184"/>
        <v>-0.29629629629629628</v>
      </c>
      <c r="H484" s="25">
        <f t="shared" si="167"/>
        <v>-4.0389761195536931E-4</v>
      </c>
      <c r="I484" s="2"/>
    </row>
    <row r="485" spans="1:9" s="32" customFormat="1" ht="15" x14ac:dyDescent="0.2">
      <c r="A485" s="39"/>
      <c r="B485" s="29" t="s">
        <v>126</v>
      </c>
      <c r="C485" s="7">
        <v>11</v>
      </c>
      <c r="D485" s="7">
        <v>8</v>
      </c>
      <c r="E485" s="31">
        <f t="shared" si="165"/>
        <v>5.5535921643863281E-4</v>
      </c>
      <c r="F485" s="31">
        <f t="shared" si="166"/>
        <v>3.6146755828664378E-4</v>
      </c>
      <c r="G485" s="11">
        <f t="shared" si="184"/>
        <v>-0.27272727272727271</v>
      </c>
      <c r="H485" s="25">
        <f t="shared" si="167"/>
        <v>-1.5146160448326347E-4</v>
      </c>
      <c r="I485" s="2"/>
    </row>
    <row r="486" spans="1:9" s="32" customFormat="1" ht="15" x14ac:dyDescent="0.2">
      <c r="A486" s="39"/>
      <c r="B486" s="29" t="s">
        <v>286</v>
      </c>
      <c r="C486" s="7">
        <v>7</v>
      </c>
      <c r="D486" s="7">
        <v>7</v>
      </c>
      <c r="E486" s="31">
        <f t="shared" si="165"/>
        <v>3.5341041046094813E-4</v>
      </c>
      <c r="F486" s="31">
        <f t="shared" si="166"/>
        <v>3.162841135008133E-4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9"/>
      <c r="B487" s="29" t="s">
        <v>287</v>
      </c>
      <c r="C487" s="7">
        <v>172</v>
      </c>
      <c r="D487" s="7">
        <v>130</v>
      </c>
      <c r="E487" s="31">
        <f t="shared" si="165"/>
        <v>8.6837986570404407E-3</v>
      </c>
      <c r="F487" s="31">
        <f t="shared" si="166"/>
        <v>5.8738478221579613E-3</v>
      </c>
      <c r="G487" s="11">
        <f t="shared" si="184"/>
        <v>-0.2441860465116279</v>
      </c>
      <c r="H487" s="25">
        <f t="shared" si="167"/>
        <v>-2.1204624627656891E-3</v>
      </c>
      <c r="I487" s="2"/>
    </row>
    <row r="488" spans="1:9" s="32" customFormat="1" ht="15" x14ac:dyDescent="0.2">
      <c r="A488" s="39"/>
      <c r="B488" s="29" t="s">
        <v>288</v>
      </c>
      <c r="C488" s="7">
        <v>5</v>
      </c>
      <c r="D488" s="7">
        <v>15</v>
      </c>
      <c r="E488" s="31">
        <f t="shared" si="165"/>
        <v>2.5243600747210581E-4</v>
      </c>
      <c r="F488" s="31">
        <f t="shared" si="166"/>
        <v>6.7775167178745703E-4</v>
      </c>
      <c r="G488" s="11">
        <f t="shared" si="184"/>
        <v>2</v>
      </c>
      <c r="H488" s="25">
        <f t="shared" si="167"/>
        <v>5.0487201494421163E-4</v>
      </c>
      <c r="I488" s="2"/>
    </row>
    <row r="489" spans="1:9" s="32" customFormat="1" ht="15" x14ac:dyDescent="0.2">
      <c r="A489" s="39"/>
      <c r="B489" s="29" t="s">
        <v>123</v>
      </c>
      <c r="C489" s="7">
        <v>25</v>
      </c>
      <c r="D489" s="7">
        <v>29</v>
      </c>
      <c r="E489" s="31">
        <f t="shared" si="165"/>
        <v>1.2621800373605291E-3</v>
      </c>
      <c r="F489" s="31">
        <f t="shared" si="166"/>
        <v>1.3103198987890836E-3</v>
      </c>
      <c r="G489" s="11">
        <f t="shared" si="184"/>
        <v>0.16</v>
      </c>
      <c r="H489" s="25">
        <f t="shared" si="167"/>
        <v>2.0194880597768466E-4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2</v>
      </c>
      <c r="E490" s="31">
        <f t="shared" si="165"/>
        <v>5.0487201494421164E-5</v>
      </c>
      <c r="F490" s="31">
        <f t="shared" si="166"/>
        <v>9.0366889571660944E-5</v>
      </c>
      <c r="G490" s="11">
        <f t="shared" si="184"/>
        <v>1</v>
      </c>
      <c r="H490" s="25">
        <f t="shared" si="167"/>
        <v>5.0487201494421164E-5</v>
      </c>
      <c r="I490" s="2"/>
    </row>
    <row r="491" spans="1:9" s="32" customFormat="1" ht="15" x14ac:dyDescent="0.2">
      <c r="A491" s="39"/>
      <c r="B491" s="29" t="s">
        <v>290</v>
      </c>
      <c r="C491" s="7">
        <v>20</v>
      </c>
      <c r="D491" s="7">
        <v>0</v>
      </c>
      <c r="E491" s="31">
        <f t="shared" ref="E491:E522" si="185">+IF(C491=0,"",C491/C$345)</f>
        <v>1.0097440298884233E-3</v>
      </c>
      <c r="F491" s="31" t="str">
        <f t="shared" ref="F491:F522" si="186">+IF(D491=0,"",D491/D$345)</f>
        <v/>
      </c>
      <c r="G491" s="11">
        <f t="shared" si="184"/>
        <v>-1</v>
      </c>
      <c r="H491" s="25">
        <f t="shared" ref="H491:H552" si="187">+IF(OR(AND(E491=""),(G491="")),"",E491*G491)</f>
        <v>-1.0097440298884233E-3</v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1</v>
      </c>
      <c r="E492" s="31" t="str">
        <f t="shared" si="185"/>
        <v/>
      </c>
      <c r="F492" s="31">
        <f t="shared" si="186"/>
        <v>4.5183444785830472E-5</v>
      </c>
      <c r="G492" s="11">
        <f t="shared" si="184"/>
        <v>1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13</v>
      </c>
      <c r="D493" s="7">
        <v>19</v>
      </c>
      <c r="E493" s="31">
        <f t="shared" si="185"/>
        <v>6.5633361942747518E-4</v>
      </c>
      <c r="F493" s="31">
        <f t="shared" si="186"/>
        <v>8.5848545093077891E-4</v>
      </c>
      <c r="G493" s="11">
        <f t="shared" si="184"/>
        <v>0.46153846153846156</v>
      </c>
      <c r="H493" s="25">
        <f t="shared" si="187"/>
        <v>3.02923208966527E-4</v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2</v>
      </c>
      <c r="D495" s="7">
        <v>10</v>
      </c>
      <c r="E495" s="31">
        <f t="shared" si="185"/>
        <v>1.0097440298884233E-4</v>
      </c>
      <c r="F495" s="31">
        <f t="shared" si="186"/>
        <v>4.5183444785830472E-4</v>
      </c>
      <c r="G495" s="11">
        <f t="shared" si="184"/>
        <v>4</v>
      </c>
      <c r="H495" s="25">
        <f t="shared" si="187"/>
        <v>4.0389761195536931E-4</v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21</v>
      </c>
      <c r="D497" s="7">
        <v>144</v>
      </c>
      <c r="E497" s="31">
        <f t="shared" si="185"/>
        <v>1.0602312313828445E-3</v>
      </c>
      <c r="F497" s="31">
        <f t="shared" si="186"/>
        <v>6.506416049159588E-3</v>
      </c>
      <c r="G497" s="11">
        <f t="shared" si="184"/>
        <v>5.8571428571428568</v>
      </c>
      <c r="H497" s="25">
        <f t="shared" si="187"/>
        <v>6.2099257838138036E-3</v>
      </c>
      <c r="I497" s="2"/>
    </row>
    <row r="498" spans="1:9" s="32" customFormat="1" ht="15" x14ac:dyDescent="0.2">
      <c r="A498" s="39"/>
      <c r="B498" s="29" t="s">
        <v>129</v>
      </c>
      <c r="C498" s="7">
        <v>5</v>
      </c>
      <c r="D498" s="7">
        <v>1</v>
      </c>
      <c r="E498" s="31">
        <f t="shared" si="185"/>
        <v>2.5243600747210581E-4</v>
      </c>
      <c r="F498" s="31">
        <f t="shared" si="186"/>
        <v>4.5183444785830472E-5</v>
      </c>
      <c r="G498" s="11">
        <f t="shared" si="184"/>
        <v>-0.8</v>
      </c>
      <c r="H498" s="25">
        <f t="shared" si="187"/>
        <v>-2.0194880597768466E-4</v>
      </c>
      <c r="I498" s="2"/>
    </row>
    <row r="499" spans="1:9" s="32" customFormat="1" ht="15" x14ac:dyDescent="0.2">
      <c r="A499" s="39"/>
      <c r="B499" s="29" t="s">
        <v>502</v>
      </c>
      <c r="C499" s="7">
        <v>653</v>
      </c>
      <c r="D499" s="7">
        <v>226</v>
      </c>
      <c r="E499" s="31">
        <f t="shared" si="185"/>
        <v>3.2968142575857021E-2</v>
      </c>
      <c r="F499" s="31">
        <f t="shared" si="186"/>
        <v>1.0211458521597687E-2</v>
      </c>
      <c r="G499" s="11">
        <f t="shared" si="184"/>
        <v>-0.65390505359877493</v>
      </c>
      <c r="H499" s="25">
        <f t="shared" si="187"/>
        <v>-2.1558035038117838E-2</v>
      </c>
      <c r="I499" s="2"/>
    </row>
    <row r="500" spans="1:9" s="32" customFormat="1" ht="15" x14ac:dyDescent="0.2">
      <c r="A500" s="39"/>
      <c r="B500" s="29" t="s">
        <v>122</v>
      </c>
      <c r="C500" s="7">
        <v>67</v>
      </c>
      <c r="D500" s="7">
        <v>41</v>
      </c>
      <c r="E500" s="31">
        <f t="shared" si="185"/>
        <v>3.3826425001262182E-3</v>
      </c>
      <c r="F500" s="31">
        <f t="shared" si="186"/>
        <v>1.8525212362190493E-3</v>
      </c>
      <c r="G500" s="11">
        <f t="shared" si="184"/>
        <v>-0.38805970149253732</v>
      </c>
      <c r="H500" s="25">
        <f t="shared" si="187"/>
        <v>-1.3126672388549504E-3</v>
      </c>
      <c r="I500" s="2"/>
    </row>
    <row r="501" spans="1:9" s="32" customFormat="1" ht="30" x14ac:dyDescent="0.2">
      <c r="A501" s="39"/>
      <c r="B501" s="29" t="s">
        <v>295</v>
      </c>
      <c r="C501" s="7">
        <v>24</v>
      </c>
      <c r="D501" s="7">
        <v>15</v>
      </c>
      <c r="E501" s="31">
        <f t="shared" si="185"/>
        <v>1.211692835866108E-3</v>
      </c>
      <c r="F501" s="31">
        <f t="shared" si="186"/>
        <v>6.7775167178745703E-4</v>
      </c>
      <c r="G501" s="11">
        <f t="shared" si="184"/>
        <v>-0.375</v>
      </c>
      <c r="H501" s="25">
        <f t="shared" si="187"/>
        <v>-4.543848134497905E-4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34</v>
      </c>
      <c r="D503" s="7">
        <v>28</v>
      </c>
      <c r="E503" s="31">
        <f t="shared" si="185"/>
        <v>1.7165648508103196E-3</v>
      </c>
      <c r="F503" s="31">
        <f t="shared" si="186"/>
        <v>1.2651364540032532E-3</v>
      </c>
      <c r="G503" s="11">
        <f t="shared" si="184"/>
        <v>-0.17647058823529413</v>
      </c>
      <c r="H503" s="25">
        <f t="shared" si="187"/>
        <v>-3.02923208966527E-4</v>
      </c>
      <c r="I503" s="2"/>
    </row>
    <row r="504" spans="1:9" s="32" customFormat="1" ht="30" x14ac:dyDescent="0.2">
      <c r="A504" s="39"/>
      <c r="B504" s="29" t="s">
        <v>297</v>
      </c>
      <c r="C504" s="7">
        <v>72</v>
      </c>
      <c r="D504" s="7">
        <v>172</v>
      </c>
      <c r="E504" s="31">
        <f t="shared" si="185"/>
        <v>3.635078507598324E-3</v>
      </c>
      <c r="F504" s="31">
        <f t="shared" si="186"/>
        <v>7.7715525031628414E-3</v>
      </c>
      <c r="G504" s="11">
        <f t="shared" si="184"/>
        <v>1.3888888888888888</v>
      </c>
      <c r="H504" s="25">
        <f t="shared" si="187"/>
        <v>5.0487201494421163E-3</v>
      </c>
      <c r="I504" s="2"/>
    </row>
    <row r="505" spans="1:9" s="32" customFormat="1" ht="15" x14ac:dyDescent="0.2">
      <c r="A505" s="39"/>
      <c r="B505" s="29" t="s">
        <v>117</v>
      </c>
      <c r="C505" s="7">
        <v>29</v>
      </c>
      <c r="D505" s="7">
        <v>25</v>
      </c>
      <c r="E505" s="31">
        <f t="shared" si="185"/>
        <v>1.4641288433382138E-3</v>
      </c>
      <c r="F505" s="31">
        <f t="shared" si="186"/>
        <v>1.1295861196457617E-3</v>
      </c>
      <c r="G505" s="11">
        <f t="shared" si="184"/>
        <v>-0.13793103448275862</v>
      </c>
      <c r="H505" s="25">
        <f t="shared" si="187"/>
        <v>-2.0194880597768466E-4</v>
      </c>
      <c r="I505" s="2"/>
    </row>
    <row r="506" spans="1:9" s="32" customFormat="1" ht="15" x14ac:dyDescent="0.2">
      <c r="A506" s="39"/>
      <c r="B506" s="29" t="s">
        <v>503</v>
      </c>
      <c r="C506" s="7">
        <v>63</v>
      </c>
      <c r="D506" s="7">
        <v>99</v>
      </c>
      <c r="E506" s="31">
        <f t="shared" si="185"/>
        <v>3.1806936941485334E-3</v>
      </c>
      <c r="F506" s="31">
        <f t="shared" si="186"/>
        <v>4.4731610337972166E-3</v>
      </c>
      <c r="G506" s="11">
        <f t="shared" si="184"/>
        <v>0.5714285714285714</v>
      </c>
      <c r="H506" s="25">
        <f t="shared" si="187"/>
        <v>1.8175392537991618E-3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1</v>
      </c>
      <c r="D508" s="7">
        <v>0</v>
      </c>
      <c r="E508" s="31">
        <f t="shared" si="185"/>
        <v>5.0487201494421164E-5</v>
      </c>
      <c r="F508" s="31" t="str">
        <f t="shared" si="186"/>
        <v/>
      </c>
      <c r="G508" s="11">
        <f t="shared" si="184"/>
        <v>-1</v>
      </c>
      <c r="H508" s="25">
        <f t="shared" si="187"/>
        <v>-5.0487201494421164E-5</v>
      </c>
      <c r="I508" s="2"/>
    </row>
    <row r="509" spans="1:9" s="32" customFormat="1" ht="15" x14ac:dyDescent="0.2">
      <c r="A509" s="39"/>
      <c r="B509" s="29" t="s">
        <v>504</v>
      </c>
      <c r="C509" s="7">
        <v>6</v>
      </c>
      <c r="D509" s="7">
        <v>4</v>
      </c>
      <c r="E509" s="31">
        <f t="shared" si="185"/>
        <v>3.02923208966527E-4</v>
      </c>
      <c r="F509" s="31">
        <f t="shared" si="186"/>
        <v>1.8073377914332189E-4</v>
      </c>
      <c r="G509" s="11">
        <f t="shared" si="184"/>
        <v>-0.33333333333333331</v>
      </c>
      <c r="H509" s="25">
        <f t="shared" si="187"/>
        <v>-1.0097440298884233E-4</v>
      </c>
      <c r="I509" s="2"/>
    </row>
    <row r="510" spans="1:9" s="32" customFormat="1" ht="15" x14ac:dyDescent="0.2">
      <c r="A510" s="39"/>
      <c r="B510" s="29" t="s">
        <v>505</v>
      </c>
      <c r="C510" s="7">
        <v>1</v>
      </c>
      <c r="D510" s="7">
        <v>4</v>
      </c>
      <c r="E510" s="31">
        <f t="shared" si="185"/>
        <v>5.0487201494421164E-5</v>
      </c>
      <c r="F510" s="31">
        <f t="shared" si="186"/>
        <v>1.8073377914332189E-4</v>
      </c>
      <c r="G510" s="11">
        <f t="shared" si="184"/>
        <v>3</v>
      </c>
      <c r="H510" s="25">
        <f t="shared" si="187"/>
        <v>1.514616044832635E-4</v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4.5183444785830472E-5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9</v>
      </c>
      <c r="E512" s="31" t="str">
        <f t="shared" si="185"/>
        <v/>
      </c>
      <c r="F512" s="31">
        <f t="shared" si="186"/>
        <v>4.0665100307247425E-4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1</v>
      </c>
      <c r="D513" s="7">
        <v>0</v>
      </c>
      <c r="E513" s="31">
        <f t="shared" si="185"/>
        <v>5.0487201494421164E-5</v>
      </c>
      <c r="F513" s="31" t="str">
        <f t="shared" si="186"/>
        <v/>
      </c>
      <c r="G513" s="11">
        <f t="shared" si="184"/>
        <v>-1</v>
      </c>
      <c r="H513" s="25">
        <f t="shared" si="187"/>
        <v>-5.0487201494421164E-5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1</v>
      </c>
      <c r="D515" s="7">
        <v>8</v>
      </c>
      <c r="E515" s="31">
        <f t="shared" si="185"/>
        <v>5.0487201494421164E-5</v>
      </c>
      <c r="F515" s="31">
        <f t="shared" si="186"/>
        <v>3.6146755828664378E-4</v>
      </c>
      <c r="G515" s="11">
        <f t="shared" si="184"/>
        <v>7</v>
      </c>
      <c r="H515" s="25">
        <f t="shared" si="187"/>
        <v>3.5341041046094813E-4</v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1</v>
      </c>
      <c r="D517" s="7">
        <v>3</v>
      </c>
      <c r="E517" s="31">
        <f t="shared" si="185"/>
        <v>5.0487201494421164E-5</v>
      </c>
      <c r="F517" s="31">
        <f t="shared" si="186"/>
        <v>1.3555033435749142E-4</v>
      </c>
      <c r="G517" s="11">
        <f t="shared" si="184"/>
        <v>2</v>
      </c>
      <c r="H517" s="25">
        <f t="shared" si="187"/>
        <v>1.0097440298884233E-4</v>
      </c>
      <c r="I517" s="2"/>
    </row>
    <row r="518" spans="1:9" s="32" customFormat="1" ht="15" x14ac:dyDescent="0.2">
      <c r="A518" s="39"/>
      <c r="B518" s="29" t="s">
        <v>120</v>
      </c>
      <c r="C518" s="7">
        <v>17</v>
      </c>
      <c r="D518" s="7">
        <v>0</v>
      </c>
      <c r="E518" s="31">
        <f t="shared" si="185"/>
        <v>8.5828242540515981E-4</v>
      </c>
      <c r="F518" s="31" t="str">
        <f t="shared" si="186"/>
        <v/>
      </c>
      <c r="G518" s="11">
        <f t="shared" si="184"/>
        <v>-1</v>
      </c>
      <c r="H518" s="25">
        <f t="shared" si="187"/>
        <v>-8.5828242540515981E-4</v>
      </c>
      <c r="I518" s="2"/>
    </row>
    <row r="519" spans="1:9" s="32" customFormat="1" ht="15" x14ac:dyDescent="0.2">
      <c r="A519" s="39"/>
      <c r="B519" s="29" t="s">
        <v>304</v>
      </c>
      <c r="C519" s="7">
        <v>22</v>
      </c>
      <c r="D519" s="7">
        <v>8</v>
      </c>
      <c r="E519" s="31">
        <f t="shared" si="185"/>
        <v>1.1107184328772656E-3</v>
      </c>
      <c r="F519" s="31">
        <f t="shared" si="186"/>
        <v>3.6146755828664378E-4</v>
      </c>
      <c r="G519" s="11">
        <f t="shared" si="184"/>
        <v>-0.63636363636363635</v>
      </c>
      <c r="H519" s="25">
        <f t="shared" si="187"/>
        <v>-7.0682082092189626E-4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1</v>
      </c>
      <c r="E520" s="31" t="str">
        <f t="shared" si="185"/>
        <v/>
      </c>
      <c r="F520" s="31">
        <f t="shared" si="186"/>
        <v>4.5183444785830472E-5</v>
      </c>
      <c r="G520" s="11">
        <f t="shared" si="184"/>
        <v>1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41</v>
      </c>
      <c r="D521" s="7">
        <v>61</v>
      </c>
      <c r="E521" s="31">
        <f t="shared" si="185"/>
        <v>2.0699752612712676E-3</v>
      </c>
      <c r="F521" s="31">
        <f t="shared" si="186"/>
        <v>2.756190131935659E-3</v>
      </c>
      <c r="G521" s="11">
        <f t="shared" si="184"/>
        <v>0.48780487804878048</v>
      </c>
      <c r="H521" s="25">
        <f t="shared" si="187"/>
        <v>1.0097440298884233E-3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14</v>
      </c>
      <c r="D523" s="7">
        <v>25</v>
      </c>
      <c r="E523" s="31">
        <f t="shared" ref="E523" si="188">+IF(C523=0,"",C523/C$345)</f>
        <v>7.0682082092189626E-4</v>
      </c>
      <c r="F523" s="31">
        <f t="shared" ref="F523" si="189">+IF(D523=0,"",D523/D$345)</f>
        <v>1.1295861196457617E-3</v>
      </c>
      <c r="G523" s="11">
        <f t="shared" si="184"/>
        <v>0.7857142857142857</v>
      </c>
      <c r="H523" s="25">
        <f t="shared" ref="H523" si="190">+IF(OR(AND(E523=""),(G523="")),"",E523*G523)</f>
        <v>5.5535921643863281E-4</v>
      </c>
      <c r="I523" s="2"/>
    </row>
    <row r="524" spans="1:9" s="32" customFormat="1" ht="15" x14ac:dyDescent="0.2">
      <c r="A524" s="39"/>
      <c r="B524" s="29" t="s">
        <v>135</v>
      </c>
      <c r="C524" s="7">
        <v>195</v>
      </c>
      <c r="D524" s="7">
        <v>321</v>
      </c>
      <c r="E524" s="31">
        <f t="shared" ref="E524:E549" si="191">+IF(C524=0,"",C524/C$345)</f>
        <v>9.8450042914121263E-3</v>
      </c>
      <c r="F524" s="31">
        <f t="shared" ref="F524:F549" si="192">+IF(D524=0,"",D524/D$345)</f>
        <v>1.4503885776251581E-2</v>
      </c>
      <c r="G524" s="11">
        <f t="shared" si="184"/>
        <v>0.64615384615384619</v>
      </c>
      <c r="H524" s="25">
        <f t="shared" si="187"/>
        <v>6.3613873882970668E-3</v>
      </c>
      <c r="I524" s="2"/>
    </row>
    <row r="525" spans="1:9" s="32" customFormat="1" ht="15" x14ac:dyDescent="0.2">
      <c r="A525" s="39"/>
      <c r="B525" s="29" t="s">
        <v>507</v>
      </c>
      <c r="C525" s="7">
        <v>1</v>
      </c>
      <c r="D525" s="7">
        <v>5</v>
      </c>
      <c r="E525" s="31">
        <f t="shared" si="191"/>
        <v>5.0487201494421164E-5</v>
      </c>
      <c r="F525" s="31">
        <f t="shared" si="192"/>
        <v>2.2591722392915236E-4</v>
      </c>
      <c r="G525" s="11">
        <f t="shared" si="184"/>
        <v>4</v>
      </c>
      <c r="H525" s="25">
        <f t="shared" si="187"/>
        <v>2.0194880597768466E-4</v>
      </c>
      <c r="I525" s="2"/>
    </row>
    <row r="526" spans="1:9" s="32" customFormat="1" ht="15" x14ac:dyDescent="0.2">
      <c r="A526" s="39"/>
      <c r="B526" s="29" t="s">
        <v>133</v>
      </c>
      <c r="C526" s="7">
        <v>4</v>
      </c>
      <c r="D526" s="7">
        <v>1</v>
      </c>
      <c r="E526" s="31">
        <f t="shared" si="191"/>
        <v>2.0194880597768466E-4</v>
      </c>
      <c r="F526" s="31">
        <f t="shared" si="192"/>
        <v>4.5183444785830472E-5</v>
      </c>
      <c r="G526" s="11">
        <f t="shared" si="184"/>
        <v>-0.75</v>
      </c>
      <c r="H526" s="25">
        <f t="shared" si="187"/>
        <v>-1.514616044832635E-4</v>
      </c>
      <c r="I526" s="2"/>
    </row>
    <row r="527" spans="1:9" s="32" customFormat="1" ht="15" x14ac:dyDescent="0.2">
      <c r="A527" s="39"/>
      <c r="B527" s="29" t="s">
        <v>338</v>
      </c>
      <c r="C527" s="7">
        <v>196</v>
      </c>
      <c r="D527" s="7">
        <v>320</v>
      </c>
      <c r="E527" s="31">
        <f t="shared" si="191"/>
        <v>9.8954914929065482E-3</v>
      </c>
      <c r="F527" s="31">
        <f t="shared" si="192"/>
        <v>1.4458702331465751E-2</v>
      </c>
      <c r="G527" s="11">
        <f t="shared" si="184"/>
        <v>0.63265306122448983</v>
      </c>
      <c r="H527" s="25">
        <f t="shared" si="187"/>
        <v>6.2604129853082247E-3</v>
      </c>
      <c r="I527" s="2"/>
    </row>
    <row r="528" spans="1:9" s="32" customFormat="1" ht="15" x14ac:dyDescent="0.2">
      <c r="A528" s="39"/>
      <c r="B528" s="29" t="s">
        <v>339</v>
      </c>
      <c r="C528" s="7">
        <v>155</v>
      </c>
      <c r="D528" s="7">
        <v>333</v>
      </c>
      <c r="E528" s="31">
        <f t="shared" si="191"/>
        <v>7.8255162316352798E-3</v>
      </c>
      <c r="F528" s="31">
        <f t="shared" si="192"/>
        <v>1.5046087113681546E-2</v>
      </c>
      <c r="G528" s="11">
        <f t="shared" si="184"/>
        <v>1.1483870967741936</v>
      </c>
      <c r="H528" s="25">
        <f t="shared" si="187"/>
        <v>8.9867218660069671E-3</v>
      </c>
      <c r="I528" s="2"/>
    </row>
    <row r="529" spans="1:9" s="32" customFormat="1" ht="15" x14ac:dyDescent="0.2">
      <c r="A529" s="39"/>
      <c r="B529" s="29" t="s">
        <v>635</v>
      </c>
      <c r="C529" s="7">
        <v>2</v>
      </c>
      <c r="D529" s="7">
        <v>2</v>
      </c>
      <c r="E529" s="31">
        <f t="shared" si="191"/>
        <v>1.0097440298884233E-4</v>
      </c>
      <c r="F529" s="31">
        <f t="shared" si="192"/>
        <v>9.0366889571660944E-5</v>
      </c>
      <c r="G529" s="11">
        <f t="shared" si="184"/>
        <v>0</v>
      </c>
      <c r="H529" s="25">
        <f t="shared" si="187"/>
        <v>0</v>
      </c>
      <c r="I529" s="2"/>
    </row>
    <row r="530" spans="1:9" s="32" customFormat="1" ht="15" x14ac:dyDescent="0.2">
      <c r="A530" s="39"/>
      <c r="B530" s="29" t="s">
        <v>137</v>
      </c>
      <c r="C530" s="7">
        <v>6</v>
      </c>
      <c r="D530" s="7">
        <v>0</v>
      </c>
      <c r="E530" s="31">
        <f t="shared" si="191"/>
        <v>3.02923208966527E-4</v>
      </c>
      <c r="F530" s="31" t="str">
        <f t="shared" si="192"/>
        <v/>
      </c>
      <c r="G530" s="11">
        <f t="shared" si="184"/>
        <v>-1</v>
      </c>
      <c r="H530" s="25">
        <f t="shared" si="187"/>
        <v>-3.02923208966527E-4</v>
      </c>
      <c r="I530" s="2"/>
    </row>
    <row r="531" spans="1:9" s="32" customFormat="1" ht="15" x14ac:dyDescent="0.2">
      <c r="A531" s="39"/>
      <c r="B531" s="29" t="s">
        <v>340</v>
      </c>
      <c r="C531" s="7">
        <v>8</v>
      </c>
      <c r="D531" s="7">
        <v>50</v>
      </c>
      <c r="E531" s="31">
        <f t="shared" si="191"/>
        <v>4.0389761195536931E-4</v>
      </c>
      <c r="F531" s="31">
        <f t="shared" si="192"/>
        <v>2.2591722392915235E-3</v>
      </c>
      <c r="G531" s="11">
        <f t="shared" si="184"/>
        <v>5.25</v>
      </c>
      <c r="H531" s="25">
        <f t="shared" si="187"/>
        <v>2.1204624627656891E-3</v>
      </c>
      <c r="I531" s="2"/>
    </row>
    <row r="532" spans="1:9" s="32" customFormat="1" ht="15" x14ac:dyDescent="0.2">
      <c r="A532" s="39"/>
      <c r="B532" s="29" t="s">
        <v>141</v>
      </c>
      <c r="C532" s="7">
        <v>3</v>
      </c>
      <c r="D532" s="7">
        <v>0</v>
      </c>
      <c r="E532" s="31">
        <f t="shared" si="191"/>
        <v>1.514616044832635E-4</v>
      </c>
      <c r="F532" s="31" t="str">
        <f t="shared" si="192"/>
        <v/>
      </c>
      <c r="G532" s="11">
        <f t="shared" si="184"/>
        <v>-1</v>
      </c>
      <c r="H532" s="25">
        <f t="shared" si="187"/>
        <v>-1.514616044832635E-4</v>
      </c>
      <c r="I532" s="2"/>
    </row>
    <row r="533" spans="1:9" s="32" customFormat="1" ht="15" x14ac:dyDescent="0.2">
      <c r="A533" s="39"/>
      <c r="B533" s="29" t="s">
        <v>134</v>
      </c>
      <c r="C533" s="7">
        <v>3</v>
      </c>
      <c r="D533" s="7">
        <v>3</v>
      </c>
      <c r="E533" s="31">
        <f t="shared" si="191"/>
        <v>1.514616044832635E-4</v>
      </c>
      <c r="F533" s="31">
        <f t="shared" si="192"/>
        <v>1.3555033435749142E-4</v>
      </c>
      <c r="G533" s="11">
        <f t="shared" si="184"/>
        <v>0</v>
      </c>
      <c r="H533" s="25">
        <f t="shared" si="187"/>
        <v>0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1</v>
      </c>
      <c r="E534" s="31" t="str">
        <f t="shared" si="191"/>
        <v/>
      </c>
      <c r="F534" s="31">
        <f t="shared" si="192"/>
        <v>4.5183444785830472E-5</v>
      </c>
      <c r="G534" s="11">
        <f t="shared" si="184"/>
        <v>1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11</v>
      </c>
      <c r="D537" s="7">
        <v>132</v>
      </c>
      <c r="E537" s="31">
        <f t="shared" si="191"/>
        <v>5.5535921643863281E-4</v>
      </c>
      <c r="F537" s="31">
        <f t="shared" si="192"/>
        <v>5.9642147117296221E-3</v>
      </c>
      <c r="G537" s="11">
        <f t="shared" si="184"/>
        <v>11</v>
      </c>
      <c r="H537" s="25">
        <f t="shared" si="187"/>
        <v>6.1089513808249606E-3</v>
      </c>
      <c r="I537" s="2"/>
    </row>
    <row r="538" spans="1:9" s="32" customFormat="1" ht="15" x14ac:dyDescent="0.2">
      <c r="A538" s="39"/>
      <c r="B538" s="29" t="s">
        <v>308</v>
      </c>
      <c r="C538" s="7">
        <v>3</v>
      </c>
      <c r="D538" s="7">
        <v>1</v>
      </c>
      <c r="E538" s="31">
        <f t="shared" si="191"/>
        <v>1.514616044832635E-4</v>
      </c>
      <c r="F538" s="31">
        <f t="shared" si="192"/>
        <v>4.5183444785830472E-5</v>
      </c>
      <c r="G538" s="11">
        <f t="shared" si="184"/>
        <v>-0.66666666666666663</v>
      </c>
      <c r="H538" s="25">
        <f t="shared" si="187"/>
        <v>-1.0097440298884233E-4</v>
      </c>
      <c r="I538" s="2"/>
    </row>
    <row r="539" spans="1:9" s="32" customFormat="1" ht="15" x14ac:dyDescent="0.2">
      <c r="A539" s="39"/>
      <c r="B539" s="29" t="s">
        <v>309</v>
      </c>
      <c r="C539" s="7">
        <v>39</v>
      </c>
      <c r="D539" s="7">
        <v>15</v>
      </c>
      <c r="E539" s="31">
        <f t="shared" si="191"/>
        <v>1.9690008582824254E-3</v>
      </c>
      <c r="F539" s="31">
        <f t="shared" si="192"/>
        <v>6.7775167178745703E-4</v>
      </c>
      <c r="G539" s="11">
        <f t="shared" si="184"/>
        <v>-0.61538461538461542</v>
      </c>
      <c r="H539" s="25">
        <f t="shared" si="187"/>
        <v>-1.211692835866108E-3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2</v>
      </c>
      <c r="E541" s="31" t="str">
        <f t="shared" si="191"/>
        <v/>
      </c>
      <c r="F541" s="31">
        <f t="shared" si="192"/>
        <v>9.0366889571660944E-5</v>
      </c>
      <c r="G541" s="11">
        <f t="shared" si="184"/>
        <v>1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190</v>
      </c>
      <c r="D542" s="7">
        <v>226</v>
      </c>
      <c r="E542" s="31">
        <f t="shared" si="191"/>
        <v>9.5925682839400218E-3</v>
      </c>
      <c r="F542" s="31">
        <f t="shared" si="192"/>
        <v>1.0211458521597687E-2</v>
      </c>
      <c r="G542" s="11">
        <f t="shared" ref="G542:G564" si="193">+IF(AND(C542=0,D542=0)," ",IF(C542=0,1,IF(D542=0,-1,(D542-C542)/C542)))</f>
        <v>0.18947368421052632</v>
      </c>
      <c r="H542" s="25">
        <f t="shared" si="187"/>
        <v>1.817539253799162E-3</v>
      </c>
      <c r="I542" s="2"/>
    </row>
    <row r="543" spans="1:9" s="32" customFormat="1" ht="15" x14ac:dyDescent="0.2">
      <c r="A543" s="39"/>
      <c r="B543" s="29" t="s">
        <v>311</v>
      </c>
      <c r="C543" s="7">
        <v>4</v>
      </c>
      <c r="D543" s="7">
        <v>10</v>
      </c>
      <c r="E543" s="31">
        <f t="shared" si="191"/>
        <v>2.0194880597768466E-4</v>
      </c>
      <c r="F543" s="31">
        <f t="shared" si="192"/>
        <v>4.5183444785830472E-4</v>
      </c>
      <c r="G543" s="11">
        <f t="shared" si="193"/>
        <v>1.5</v>
      </c>
      <c r="H543" s="25">
        <f t="shared" si="187"/>
        <v>3.02923208966527E-4</v>
      </c>
      <c r="I543" s="2"/>
    </row>
    <row r="544" spans="1:9" s="32" customFormat="1" ht="15" x14ac:dyDescent="0.2">
      <c r="A544" s="39"/>
      <c r="B544" s="29" t="s">
        <v>312</v>
      </c>
      <c r="C544" s="7">
        <v>50</v>
      </c>
      <c r="D544" s="7">
        <v>51</v>
      </c>
      <c r="E544" s="31">
        <f t="shared" si="191"/>
        <v>2.5243600747210581E-3</v>
      </c>
      <c r="F544" s="31">
        <f t="shared" si="192"/>
        <v>2.3043556840773539E-3</v>
      </c>
      <c r="G544" s="11">
        <f t="shared" si="193"/>
        <v>0.02</v>
      </c>
      <c r="H544" s="25">
        <f t="shared" si="187"/>
        <v>5.0487201494421164E-5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278</v>
      </c>
      <c r="D547" s="7">
        <v>344</v>
      </c>
      <c r="E547" s="31">
        <f t="shared" si="191"/>
        <v>1.4035442015449083E-2</v>
      </c>
      <c r="F547" s="31">
        <f t="shared" si="192"/>
        <v>1.5543105006325683E-2</v>
      </c>
      <c r="G547" s="11">
        <f t="shared" si="193"/>
        <v>0.23741007194244604</v>
      </c>
      <c r="H547" s="25">
        <f t="shared" si="187"/>
        <v>3.3321552986317966E-3</v>
      </c>
      <c r="I547" s="2"/>
    </row>
    <row r="548" spans="1:9" s="32" customFormat="1" ht="15" x14ac:dyDescent="0.2">
      <c r="A548" s="39"/>
      <c r="B548" s="29" t="s">
        <v>142</v>
      </c>
      <c r="C548" s="7">
        <v>576</v>
      </c>
      <c r="D548" s="7">
        <v>642</v>
      </c>
      <c r="E548" s="31">
        <f t="shared" si="191"/>
        <v>2.9080628060786592E-2</v>
      </c>
      <c r="F548" s="31">
        <f t="shared" si="192"/>
        <v>2.9007771552503163E-2</v>
      </c>
      <c r="G548" s="11">
        <f t="shared" si="193"/>
        <v>0.11458333333333333</v>
      </c>
      <c r="H548" s="25">
        <f t="shared" si="187"/>
        <v>3.3321552986317966E-3</v>
      </c>
      <c r="I548" s="2"/>
    </row>
    <row r="549" spans="1:9" s="32" customFormat="1" ht="15" x14ac:dyDescent="0.2">
      <c r="A549" s="39"/>
      <c r="B549" s="29" t="s">
        <v>314</v>
      </c>
      <c r="C549" s="7">
        <v>423</v>
      </c>
      <c r="D549" s="7">
        <v>266</v>
      </c>
      <c r="E549" s="31">
        <f t="shared" si="191"/>
        <v>2.1356086232140154E-2</v>
      </c>
      <c r="F549" s="31">
        <f t="shared" si="192"/>
        <v>1.2018796313030905E-2</v>
      </c>
      <c r="G549" s="11">
        <f t="shared" si="193"/>
        <v>-0.37115839243498816</v>
      </c>
      <c r="H549" s="25">
        <f t="shared" si="187"/>
        <v>-7.9264906346241237E-3</v>
      </c>
      <c r="I549" s="2"/>
    </row>
    <row r="550" spans="1:9" s="32" customFormat="1" ht="15" x14ac:dyDescent="0.2">
      <c r="A550" s="39"/>
      <c r="B550" s="29" t="s">
        <v>551</v>
      </c>
      <c r="C550" s="7">
        <v>45</v>
      </c>
      <c r="D550" s="7">
        <v>103</v>
      </c>
      <c r="E550" s="31">
        <f t="shared" ref="E550" si="194">+IF(C550=0,"",C550/C$345)</f>
        <v>2.2719240672489523E-3</v>
      </c>
      <c r="F550" s="31">
        <f t="shared" ref="F550" si="195">+IF(D550=0,"",D550/D$345)</f>
        <v>4.6538948129405382E-3</v>
      </c>
      <c r="G550" s="11">
        <f t="shared" si="193"/>
        <v>1.288888888888889</v>
      </c>
      <c r="H550" s="25">
        <f t="shared" ref="H550" si="196">+IF(OR(AND(E550=""),(G550="")),"",E550*G550)</f>
        <v>2.9282576866764276E-3</v>
      </c>
      <c r="I550" s="2"/>
    </row>
    <row r="551" spans="1:9" s="32" customFormat="1" ht="15" x14ac:dyDescent="0.2">
      <c r="A551" s="39"/>
      <c r="B551" s="29" t="s">
        <v>131</v>
      </c>
      <c r="C551" s="7">
        <v>3</v>
      </c>
      <c r="D551" s="7">
        <v>6</v>
      </c>
      <c r="E551" s="31">
        <f>+IF(C551=0,"",C551/C$345)</f>
        <v>1.514616044832635E-4</v>
      </c>
      <c r="F551" s="31">
        <f>+IF(D551=0,"",D551/D$345)</f>
        <v>2.7110066871498283E-4</v>
      </c>
      <c r="G551" s="11">
        <f t="shared" si="193"/>
        <v>1</v>
      </c>
      <c r="H551" s="25">
        <f t="shared" si="187"/>
        <v>1.514616044832635E-4</v>
      </c>
      <c r="I551" s="2"/>
    </row>
    <row r="552" spans="1:9" s="32" customFormat="1" ht="15" x14ac:dyDescent="0.2">
      <c r="A552" s="39"/>
      <c r="B552" s="29" t="s">
        <v>315</v>
      </c>
      <c r="C552" s="7">
        <v>2</v>
      </c>
      <c r="D552" s="7">
        <v>0</v>
      </c>
      <c r="E552" s="31">
        <f>+IF(C552=0,"",C552/C$345)</f>
        <v>1.0097440298884233E-4</v>
      </c>
      <c r="F552" s="31" t="str">
        <f>+IF(D552=0,"",D552/D$345)</f>
        <v/>
      </c>
      <c r="G552" s="11">
        <f t="shared" si="193"/>
        <v>-1</v>
      </c>
      <c r="H552" s="25">
        <f t="shared" si="187"/>
        <v>-1.0097440298884233E-4</v>
      </c>
      <c r="I552" s="2"/>
    </row>
    <row r="553" spans="1:9" s="32" customFormat="1" ht="15" x14ac:dyDescent="0.2">
      <c r="A553" s="39"/>
      <c r="B553" s="29" t="s">
        <v>316</v>
      </c>
      <c r="C553" s="7">
        <v>1</v>
      </c>
      <c r="D553" s="7">
        <v>1</v>
      </c>
      <c r="E553" s="31">
        <f t="shared" ref="E553:E564" si="197">+IF(C553=0,"",C553/C$345)</f>
        <v>5.0487201494421164E-5</v>
      </c>
      <c r="F553" s="31">
        <f t="shared" ref="F553:F564" si="198">+IF(D553=0,"",D553/D$345)</f>
        <v>4.5183444785830472E-5</v>
      </c>
      <c r="G553" s="11">
        <f t="shared" si="193"/>
        <v>0</v>
      </c>
      <c r="H553" s="25">
        <f t="shared" ref="H553:H564" si="199">+IF(OR(AND(E553=""),(G553="")),"",E553*G553)</f>
        <v>0</v>
      </c>
      <c r="I553" s="2"/>
    </row>
    <row r="554" spans="1:9" s="32" customFormat="1" ht="15" x14ac:dyDescent="0.2">
      <c r="A554" s="39"/>
      <c r="B554" s="29" t="s">
        <v>509</v>
      </c>
      <c r="C554" s="7">
        <v>32</v>
      </c>
      <c r="D554" s="7">
        <v>18</v>
      </c>
      <c r="E554" s="31">
        <f t="shared" si="197"/>
        <v>1.6155904478214772E-3</v>
      </c>
      <c r="F554" s="31">
        <f t="shared" si="198"/>
        <v>8.133020061449485E-4</v>
      </c>
      <c r="G554" s="11">
        <f t="shared" si="193"/>
        <v>-0.4375</v>
      </c>
      <c r="H554" s="25">
        <f t="shared" si="199"/>
        <v>-7.0682082092189626E-4</v>
      </c>
      <c r="I554" s="2"/>
    </row>
    <row r="555" spans="1:9" s="32" customFormat="1" ht="15" x14ac:dyDescent="0.2">
      <c r="A555" s="39"/>
      <c r="B555" s="29" t="s">
        <v>132</v>
      </c>
      <c r="C555" s="7">
        <v>44</v>
      </c>
      <c r="D555" s="7">
        <v>76</v>
      </c>
      <c r="E555" s="31">
        <f t="shared" si="197"/>
        <v>2.2214368657545312E-3</v>
      </c>
      <c r="F555" s="31">
        <f t="shared" si="198"/>
        <v>3.4339418037231157E-3</v>
      </c>
      <c r="G555" s="11">
        <f t="shared" si="193"/>
        <v>0.72727272727272729</v>
      </c>
      <c r="H555" s="25">
        <f t="shared" si="199"/>
        <v>1.6155904478214772E-3</v>
      </c>
      <c r="I555" s="2"/>
    </row>
    <row r="556" spans="1:9" s="32" customFormat="1" ht="15" x14ac:dyDescent="0.2">
      <c r="A556" s="39"/>
      <c r="B556" s="29" t="s">
        <v>139</v>
      </c>
      <c r="C556" s="7">
        <v>254</v>
      </c>
      <c r="D556" s="7">
        <v>448</v>
      </c>
      <c r="E556" s="31">
        <f t="shared" si="197"/>
        <v>1.2823749179582976E-2</v>
      </c>
      <c r="F556" s="31">
        <f t="shared" si="198"/>
        <v>2.0242183264052051E-2</v>
      </c>
      <c r="G556" s="11">
        <f t="shared" si="193"/>
        <v>0.76377952755905509</v>
      </c>
      <c r="H556" s="25">
        <f t="shared" si="199"/>
        <v>9.7945170899177061E-3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2</v>
      </c>
      <c r="E557" s="31" t="str">
        <f t="shared" si="197"/>
        <v/>
      </c>
      <c r="F557" s="31">
        <f t="shared" si="198"/>
        <v>9.0366889571660944E-5</v>
      </c>
      <c r="G557" s="11">
        <f t="shared" si="193"/>
        <v>1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221</v>
      </c>
      <c r="D558" s="7">
        <v>378</v>
      </c>
      <c r="E558" s="31">
        <f t="shared" si="197"/>
        <v>1.1157671530267078E-2</v>
      </c>
      <c r="F558" s="31">
        <f t="shared" si="198"/>
        <v>1.7079342129043919E-2</v>
      </c>
      <c r="G558" s="11">
        <f t="shared" si="193"/>
        <v>0.71040723981900455</v>
      </c>
      <c r="H558" s="25">
        <f t="shared" si="199"/>
        <v>7.9264906346241237E-3</v>
      </c>
      <c r="I558" s="2"/>
    </row>
    <row r="559" spans="1:9" s="32" customFormat="1" ht="15" x14ac:dyDescent="0.2">
      <c r="A559" s="39"/>
      <c r="B559" s="29" t="s">
        <v>318</v>
      </c>
      <c r="C559" s="7">
        <v>10</v>
      </c>
      <c r="D559" s="7">
        <v>0</v>
      </c>
      <c r="E559" s="31">
        <f t="shared" si="197"/>
        <v>5.0487201494421163E-4</v>
      </c>
      <c r="F559" s="31" t="str">
        <f t="shared" si="198"/>
        <v/>
      </c>
      <c r="G559" s="11">
        <f t="shared" si="193"/>
        <v>-1</v>
      </c>
      <c r="H559" s="25">
        <f t="shared" si="199"/>
        <v>-5.0487201494421163E-4</v>
      </c>
      <c r="I559" s="2"/>
    </row>
    <row r="560" spans="1:9" s="32" customFormat="1" ht="15" x14ac:dyDescent="0.2">
      <c r="A560" s="39"/>
      <c r="B560" s="29" t="s">
        <v>319</v>
      </c>
      <c r="C560" s="7">
        <v>55</v>
      </c>
      <c r="D560" s="7">
        <v>145</v>
      </c>
      <c r="E560" s="31">
        <f t="shared" si="197"/>
        <v>2.7767960821931639E-3</v>
      </c>
      <c r="F560" s="31">
        <f t="shared" si="198"/>
        <v>6.5515994939454184E-3</v>
      </c>
      <c r="G560" s="11">
        <f t="shared" si="193"/>
        <v>1.6363636363636365</v>
      </c>
      <c r="H560" s="25">
        <f t="shared" si="199"/>
        <v>4.5438481344979046E-3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12</v>
      </c>
      <c r="E561" s="31" t="str">
        <f t="shared" si="197"/>
        <v/>
      </c>
      <c r="F561" s="31">
        <f t="shared" si="198"/>
        <v>5.4220133742996566E-4</v>
      </c>
      <c r="G561" s="11">
        <f t="shared" si="193"/>
        <v>1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96</v>
      </c>
      <c r="D562" s="7">
        <v>21</v>
      </c>
      <c r="E562" s="31">
        <f t="shared" si="197"/>
        <v>4.846771343464432E-3</v>
      </c>
      <c r="F562" s="31">
        <f t="shared" si="198"/>
        <v>9.4885234050243986E-4</v>
      </c>
      <c r="G562" s="11">
        <f t="shared" si="193"/>
        <v>-0.78125</v>
      </c>
      <c r="H562" s="25">
        <f t="shared" si="199"/>
        <v>-3.7865401120815876E-3</v>
      </c>
      <c r="I562" s="2"/>
    </row>
    <row r="563" spans="1:9" s="32" customFormat="1" ht="15" x14ac:dyDescent="0.2">
      <c r="A563" s="39"/>
      <c r="B563" s="29" t="s">
        <v>511</v>
      </c>
      <c r="C563" s="7">
        <v>2</v>
      </c>
      <c r="D563" s="7">
        <v>3</v>
      </c>
      <c r="E563" s="31">
        <f t="shared" si="197"/>
        <v>1.0097440298884233E-4</v>
      </c>
      <c r="F563" s="31">
        <f t="shared" si="198"/>
        <v>1.3555033435749142E-4</v>
      </c>
      <c r="G563" s="11">
        <f t="shared" si="193"/>
        <v>0.5</v>
      </c>
      <c r="H563" s="25">
        <f t="shared" si="199"/>
        <v>5.0487201494421164E-5</v>
      </c>
      <c r="I563" s="2"/>
    </row>
    <row r="564" spans="1:9" s="32" customFormat="1" ht="15" x14ac:dyDescent="0.2">
      <c r="A564" s="39"/>
      <c r="B564" s="29" t="s">
        <v>512</v>
      </c>
      <c r="C564" s="7">
        <v>2</v>
      </c>
      <c r="D564" s="7">
        <v>0</v>
      </c>
      <c r="E564" s="31">
        <f t="shared" si="197"/>
        <v>1.0097440298884233E-4</v>
      </c>
      <c r="F564" s="31" t="str">
        <f t="shared" si="198"/>
        <v/>
      </c>
      <c r="G564" s="11">
        <f t="shared" si="193"/>
        <v>-1</v>
      </c>
      <c r="H564" s="25">
        <f t="shared" si="199"/>
        <v>-1.0097440298884233E-4</v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5748</v>
      </c>
      <c r="D570" s="52">
        <f>SUM(D571:D596)</f>
        <v>5749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1.7397355601948505E-4</v>
      </c>
      <c r="H570" s="54">
        <f>+IF(OR(AND(E570=""),(G570="")),"",E570*G570)</f>
        <v>1.7397355601948505E-4</v>
      </c>
    </row>
    <row r="571" spans="1:9" s="32" customFormat="1" ht="15" x14ac:dyDescent="0.2">
      <c r="A571" s="39"/>
      <c r="B571" s="29" t="s">
        <v>322</v>
      </c>
      <c r="C571" s="7">
        <v>71</v>
      </c>
      <c r="D571" s="7">
        <v>29</v>
      </c>
      <c r="E571" s="31">
        <f t="shared" si="200"/>
        <v>1.2352122477383438E-2</v>
      </c>
      <c r="F571" s="31">
        <f t="shared" si="201"/>
        <v>5.0443555400939291E-3</v>
      </c>
      <c r="G571" s="11">
        <f t="shared" ref="G571:G596" si="202">+IF(AND(C571=0,D571=0)," ",IF(C571=0,1,IF(D571=0,-1,(D571-C571)/C571)))</f>
        <v>-0.59154929577464788</v>
      </c>
      <c r="H571" s="25">
        <f>+IF(OR(AND(E571=""),(G571="")),"",E571*G571)</f>
        <v>-7.3068893528183722E-3</v>
      </c>
      <c r="I571" s="2"/>
    </row>
    <row r="572" spans="1:9" s="32" customFormat="1" ht="15" x14ac:dyDescent="0.2">
      <c r="A572" s="39"/>
      <c r="B572" s="29" t="s">
        <v>144</v>
      </c>
      <c r="C572" s="7">
        <v>219</v>
      </c>
      <c r="D572" s="7">
        <v>200</v>
      </c>
      <c r="E572" s="31">
        <f t="shared" si="200"/>
        <v>3.8100208768267224E-2</v>
      </c>
      <c r="F572" s="31">
        <f t="shared" si="201"/>
        <v>3.4788658897199516E-2</v>
      </c>
      <c r="G572" s="11">
        <f t="shared" si="202"/>
        <v>-8.6757990867579904E-2</v>
      </c>
      <c r="H572" s="25">
        <f t="shared" ref="H572:H596" si="203">+IF(OR(AND(E572=""),(G572="")),"",E572*G572)</f>
        <v>-3.3054975643702156E-3</v>
      </c>
      <c r="I572" s="2"/>
    </row>
    <row r="573" spans="1:9" s="32" customFormat="1" ht="15" x14ac:dyDescent="0.2">
      <c r="A573" s="39"/>
      <c r="B573" s="29" t="s">
        <v>584</v>
      </c>
      <c r="C573" s="7">
        <v>793</v>
      </c>
      <c r="D573" s="7">
        <v>640</v>
      </c>
      <c r="E573" s="31">
        <f t="shared" si="200"/>
        <v>0.13796102992345163</v>
      </c>
      <c r="F573" s="31">
        <f t="shared" si="201"/>
        <v>0.11132370847103844</v>
      </c>
      <c r="G573" s="11">
        <f t="shared" si="202"/>
        <v>-0.19293820933165196</v>
      </c>
      <c r="H573" s="25">
        <f t="shared" si="203"/>
        <v>-2.661795407098121E-2</v>
      </c>
      <c r="I573" s="2"/>
    </row>
    <row r="574" spans="1:9" s="32" customFormat="1" ht="15" x14ac:dyDescent="0.2">
      <c r="A574" s="39"/>
      <c r="B574" s="29" t="s">
        <v>323</v>
      </c>
      <c r="C574" s="7">
        <v>550</v>
      </c>
      <c r="D574" s="7">
        <v>611</v>
      </c>
      <c r="E574" s="31">
        <f t="shared" si="200"/>
        <v>9.5685455810716774E-2</v>
      </c>
      <c r="F574" s="31">
        <f t="shared" si="201"/>
        <v>0.10627935293094451</v>
      </c>
      <c r="G574" s="11">
        <f t="shared" si="202"/>
        <v>0.11090909090909092</v>
      </c>
      <c r="H574" s="25">
        <f t="shared" si="203"/>
        <v>1.0612386917188589E-2</v>
      </c>
      <c r="I574" s="2"/>
    </row>
    <row r="575" spans="1:9" s="32" customFormat="1" ht="15" x14ac:dyDescent="0.2">
      <c r="A575" s="39"/>
      <c r="B575" s="29" t="s">
        <v>145</v>
      </c>
      <c r="C575" s="7">
        <v>121</v>
      </c>
      <c r="D575" s="7">
        <v>91</v>
      </c>
      <c r="E575" s="31">
        <f t="shared" si="200"/>
        <v>2.1050800278357689E-2</v>
      </c>
      <c r="F575" s="31">
        <f t="shared" si="201"/>
        <v>1.5828839798225778E-2</v>
      </c>
      <c r="G575" s="11">
        <f t="shared" si="202"/>
        <v>-0.24793388429752067</v>
      </c>
      <c r="H575" s="25">
        <f t="shared" si="203"/>
        <v>-5.2192066805845511E-3</v>
      </c>
      <c r="I575" s="2"/>
    </row>
    <row r="576" spans="1:9" s="32" customFormat="1" ht="15" x14ac:dyDescent="0.2">
      <c r="A576" s="39"/>
      <c r="B576" s="29" t="s">
        <v>616</v>
      </c>
      <c r="C576" s="7">
        <v>100</v>
      </c>
      <c r="D576" s="7">
        <v>0</v>
      </c>
      <c r="E576" s="31">
        <f t="shared" si="200"/>
        <v>1.7397355601948505E-2</v>
      </c>
      <c r="F576" s="31" t="str">
        <f t="shared" si="201"/>
        <v/>
      </c>
      <c r="G576" s="11">
        <f t="shared" si="202"/>
        <v>-1</v>
      </c>
      <c r="H576" s="25">
        <f t="shared" si="203"/>
        <v>-1.7397355601948505E-2</v>
      </c>
      <c r="I576" s="2"/>
    </row>
    <row r="577" spans="1:9" s="32" customFormat="1" ht="15" x14ac:dyDescent="0.2">
      <c r="A577" s="39"/>
      <c r="B577" s="29" t="s">
        <v>146</v>
      </c>
      <c r="C577" s="7">
        <v>10</v>
      </c>
      <c r="D577" s="7">
        <v>32</v>
      </c>
      <c r="E577" s="31">
        <f t="shared" si="200"/>
        <v>1.7397355601948504E-3</v>
      </c>
      <c r="F577" s="31">
        <f t="shared" si="201"/>
        <v>5.5661854235519222E-3</v>
      </c>
      <c r="G577" s="11">
        <f t="shared" si="202"/>
        <v>2.2000000000000002</v>
      </c>
      <c r="H577" s="25">
        <f t="shared" si="203"/>
        <v>3.8274182324286713E-3</v>
      </c>
      <c r="I577" s="2"/>
    </row>
    <row r="578" spans="1:9" s="32" customFormat="1" ht="15" x14ac:dyDescent="0.2">
      <c r="A578" s="39"/>
      <c r="B578" s="29" t="s">
        <v>324</v>
      </c>
      <c r="C578" s="7">
        <v>12</v>
      </c>
      <c r="D578" s="7">
        <v>2</v>
      </c>
      <c r="E578" s="31">
        <f t="shared" si="200"/>
        <v>2.0876826722338203E-3</v>
      </c>
      <c r="F578" s="31">
        <f t="shared" si="201"/>
        <v>3.4788658897199514E-4</v>
      </c>
      <c r="G578" s="11">
        <f t="shared" si="202"/>
        <v>-0.83333333333333337</v>
      </c>
      <c r="H578" s="25">
        <f t="shared" si="203"/>
        <v>-1.7397355601948502E-3</v>
      </c>
      <c r="I578" s="2"/>
    </row>
    <row r="579" spans="1:9" s="32" customFormat="1" ht="15" x14ac:dyDescent="0.2">
      <c r="A579" s="39"/>
      <c r="B579" s="29" t="s">
        <v>325</v>
      </c>
      <c r="C579" s="7">
        <v>47</v>
      </c>
      <c r="D579" s="7">
        <v>29</v>
      </c>
      <c r="E579" s="31">
        <f t="shared" si="200"/>
        <v>8.1767571329157962E-3</v>
      </c>
      <c r="F579" s="31">
        <f t="shared" si="201"/>
        <v>5.0443555400939291E-3</v>
      </c>
      <c r="G579" s="11">
        <f t="shared" si="202"/>
        <v>-0.38297872340425532</v>
      </c>
      <c r="H579" s="25">
        <f t="shared" si="203"/>
        <v>-3.1315240083507304E-3</v>
      </c>
      <c r="I579" s="2"/>
    </row>
    <row r="580" spans="1:9" s="32" customFormat="1" ht="15" x14ac:dyDescent="0.2">
      <c r="A580" s="39"/>
      <c r="B580" s="29" t="s">
        <v>513</v>
      </c>
      <c r="C580" s="7">
        <v>36</v>
      </c>
      <c r="D580" s="7">
        <v>15</v>
      </c>
      <c r="E580" s="31">
        <f t="shared" si="200"/>
        <v>6.2630480167014616E-3</v>
      </c>
      <c r="F580" s="31">
        <f t="shared" si="201"/>
        <v>2.6091494172899633E-3</v>
      </c>
      <c r="G580" s="11">
        <f t="shared" si="202"/>
        <v>-0.58333333333333337</v>
      </c>
      <c r="H580" s="25">
        <f t="shared" si="203"/>
        <v>-3.6534446764091861E-3</v>
      </c>
      <c r="I580" s="2"/>
    </row>
    <row r="581" spans="1:9" s="32" customFormat="1" ht="15" x14ac:dyDescent="0.2">
      <c r="A581" s="39"/>
      <c r="B581" s="29" t="s">
        <v>543</v>
      </c>
      <c r="C581" s="7">
        <v>129</v>
      </c>
      <c r="D581" s="7">
        <v>97</v>
      </c>
      <c r="E581" s="31">
        <f t="shared" ref="E581" si="204">+IF(C581=0,"",C581/C$570)</f>
        <v>2.2442588726513571E-2</v>
      </c>
      <c r="F581" s="31">
        <f t="shared" ref="F581" si="205">+IF(D581=0,"",D581/D$570)</f>
        <v>1.6872499565141762E-2</v>
      </c>
      <c r="G581" s="11">
        <f t="shared" si="202"/>
        <v>-0.24806201550387597</v>
      </c>
      <c r="H581" s="25">
        <f t="shared" ref="H581" si="206">+IF(OR(AND(E581=""),(G581="")),"",E581*G581)</f>
        <v>-5.5671537926235215E-3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10</v>
      </c>
      <c r="D584" s="7">
        <v>37</v>
      </c>
      <c r="E584" s="31">
        <f t="shared" si="210"/>
        <v>1.7397355601948504E-3</v>
      </c>
      <c r="F584" s="31">
        <f t="shared" si="211"/>
        <v>6.4359018959819101E-3</v>
      </c>
      <c r="G584" s="11">
        <f t="shared" si="202"/>
        <v>2.7</v>
      </c>
      <c r="H584" s="25">
        <f t="shared" si="203"/>
        <v>4.6972860125260966E-3</v>
      </c>
      <c r="I584" s="2"/>
    </row>
    <row r="585" spans="1:9" s="32" customFormat="1" ht="15" x14ac:dyDescent="0.2">
      <c r="A585" s="39"/>
      <c r="B585" s="29" t="s">
        <v>147</v>
      </c>
      <c r="C585" s="7">
        <v>23</v>
      </c>
      <c r="D585" s="7">
        <v>26</v>
      </c>
      <c r="E585" s="31">
        <f t="shared" si="210"/>
        <v>4.0013917884481557E-3</v>
      </c>
      <c r="F585" s="31">
        <f t="shared" si="211"/>
        <v>4.5225256566359369E-3</v>
      </c>
      <c r="G585" s="11">
        <f t="shared" si="202"/>
        <v>0.13043478260869565</v>
      </c>
      <c r="H585" s="25">
        <f t="shared" si="203"/>
        <v>5.2192066805845506E-4</v>
      </c>
      <c r="I585" s="2"/>
    </row>
    <row r="586" spans="1:9" s="32" customFormat="1" ht="15" x14ac:dyDescent="0.2">
      <c r="A586" s="39"/>
      <c r="B586" s="29" t="s">
        <v>148</v>
      </c>
      <c r="C586" s="7">
        <v>72</v>
      </c>
      <c r="D586" s="7">
        <v>140</v>
      </c>
      <c r="E586" s="31">
        <f t="shared" si="210"/>
        <v>1.2526096033402923E-2</v>
      </c>
      <c r="F586" s="31">
        <f t="shared" si="211"/>
        <v>2.4352061228039658E-2</v>
      </c>
      <c r="G586" s="11">
        <f t="shared" si="202"/>
        <v>0.94444444444444442</v>
      </c>
      <c r="H586" s="25">
        <f t="shared" si="203"/>
        <v>1.1830201809324982E-2</v>
      </c>
      <c r="I586" s="2"/>
    </row>
    <row r="587" spans="1:9" s="32" customFormat="1" ht="15" x14ac:dyDescent="0.2">
      <c r="A587" s="39"/>
      <c r="B587" s="29" t="s">
        <v>328</v>
      </c>
      <c r="C587" s="7">
        <v>919</v>
      </c>
      <c r="D587" s="7">
        <v>1073</v>
      </c>
      <c r="E587" s="31">
        <f t="shared" si="210"/>
        <v>0.15988169798190674</v>
      </c>
      <c r="F587" s="31">
        <f t="shared" si="211"/>
        <v>0.18664115498347539</v>
      </c>
      <c r="G587" s="11">
        <f t="shared" si="202"/>
        <v>0.16757344940152338</v>
      </c>
      <c r="H587" s="25">
        <f t="shared" si="203"/>
        <v>2.6791927627000691E-2</v>
      </c>
      <c r="I587" s="2"/>
    </row>
    <row r="588" spans="1:9" s="32" customFormat="1" ht="15" x14ac:dyDescent="0.2">
      <c r="A588" s="39"/>
      <c r="B588" s="29" t="s">
        <v>149</v>
      </c>
      <c r="C588" s="7">
        <v>172</v>
      </c>
      <c r="D588" s="7">
        <v>83</v>
      </c>
      <c r="E588" s="31">
        <f t="shared" si="210"/>
        <v>2.9923451635351428E-2</v>
      </c>
      <c r="F588" s="31">
        <f t="shared" si="211"/>
        <v>1.4437293442337799E-2</v>
      </c>
      <c r="G588" s="11">
        <f t="shared" si="202"/>
        <v>-0.51744186046511631</v>
      </c>
      <c r="H588" s="25">
        <f t="shared" si="203"/>
        <v>-1.548364648573417E-2</v>
      </c>
      <c r="I588" s="2"/>
    </row>
    <row r="589" spans="1:9" s="32" customFormat="1" ht="15" x14ac:dyDescent="0.2">
      <c r="A589" s="39"/>
      <c r="B589" s="29" t="s">
        <v>329</v>
      </c>
      <c r="C589" s="7">
        <v>66</v>
      </c>
      <c r="D589" s="7">
        <v>15</v>
      </c>
      <c r="E589" s="31">
        <f t="shared" si="210"/>
        <v>1.1482254697286013E-2</v>
      </c>
      <c r="F589" s="31">
        <f t="shared" si="211"/>
        <v>2.6091494172899633E-3</v>
      </c>
      <c r="G589" s="11">
        <f t="shared" si="202"/>
        <v>-0.77272727272727271</v>
      </c>
      <c r="H589" s="25">
        <f t="shared" si="203"/>
        <v>-8.8726513569937372E-3</v>
      </c>
      <c r="I589" s="2"/>
    </row>
    <row r="590" spans="1:9" s="32" customFormat="1" ht="15" x14ac:dyDescent="0.2">
      <c r="A590" s="39"/>
      <c r="B590" s="29" t="s">
        <v>150</v>
      </c>
      <c r="C590" s="7">
        <v>58</v>
      </c>
      <c r="D590" s="7">
        <v>109</v>
      </c>
      <c r="E590" s="31">
        <f t="shared" si="210"/>
        <v>1.0090466249130133E-2</v>
      </c>
      <c r="F590" s="31">
        <f t="shared" si="211"/>
        <v>1.8959819098973735E-2</v>
      </c>
      <c r="G590" s="11">
        <f t="shared" si="202"/>
        <v>0.87931034482758619</v>
      </c>
      <c r="H590" s="25">
        <f t="shared" si="203"/>
        <v>8.8726513569937372E-3</v>
      </c>
      <c r="I590" s="2"/>
    </row>
    <row r="591" spans="1:9" s="32" customFormat="1" ht="15" x14ac:dyDescent="0.2">
      <c r="A591" s="39"/>
      <c r="B591" s="29" t="s">
        <v>151</v>
      </c>
      <c r="C591" s="7">
        <v>4</v>
      </c>
      <c r="D591" s="7">
        <v>10</v>
      </c>
      <c r="E591" s="31">
        <f t="shared" si="210"/>
        <v>6.9589422407794019E-4</v>
      </c>
      <c r="F591" s="31">
        <f t="shared" si="211"/>
        <v>1.7394329448599756E-3</v>
      </c>
      <c r="G591" s="11">
        <f t="shared" si="202"/>
        <v>1.5</v>
      </c>
      <c r="H591" s="25">
        <f t="shared" si="203"/>
        <v>1.0438413361169103E-3</v>
      </c>
      <c r="I591" s="2"/>
    </row>
    <row r="592" spans="1:9" s="32" customFormat="1" ht="15" x14ac:dyDescent="0.2">
      <c r="A592" s="39"/>
      <c r="B592" s="29" t="s">
        <v>330</v>
      </c>
      <c r="C592" s="7">
        <v>436</v>
      </c>
      <c r="D592" s="7">
        <v>313</v>
      </c>
      <c r="E592" s="31">
        <f t="shared" si="210"/>
        <v>7.5852470424495472E-2</v>
      </c>
      <c r="F592" s="31">
        <f t="shared" si="211"/>
        <v>5.4444251174117241E-2</v>
      </c>
      <c r="G592" s="11">
        <f t="shared" si="202"/>
        <v>-0.28211009174311924</v>
      </c>
      <c r="H592" s="25">
        <f t="shared" si="203"/>
        <v>-2.1398747390396655E-2</v>
      </c>
      <c r="I592" s="2"/>
    </row>
    <row r="593" spans="1:9" s="32" customFormat="1" ht="15" x14ac:dyDescent="0.2">
      <c r="A593" s="39"/>
      <c r="B593" s="29" t="s">
        <v>331</v>
      </c>
      <c r="C593" s="7">
        <v>40</v>
      </c>
      <c r="D593" s="7">
        <v>7</v>
      </c>
      <c r="E593" s="31">
        <f t="shared" si="210"/>
        <v>6.9589422407794017E-3</v>
      </c>
      <c r="F593" s="31">
        <f t="shared" si="211"/>
        <v>1.2176030614019829E-3</v>
      </c>
      <c r="G593" s="11">
        <f t="shared" si="202"/>
        <v>-0.82499999999999996</v>
      </c>
      <c r="H593" s="25">
        <f t="shared" si="203"/>
        <v>-5.7411273486430063E-3</v>
      </c>
      <c r="I593" s="2"/>
    </row>
    <row r="594" spans="1:9" s="32" customFormat="1" ht="15" x14ac:dyDescent="0.2">
      <c r="A594" s="39"/>
      <c r="B594" s="29" t="s">
        <v>332</v>
      </c>
      <c r="C594" s="7">
        <v>50</v>
      </c>
      <c r="D594" s="7">
        <v>9</v>
      </c>
      <c r="E594" s="31">
        <f t="shared" si="210"/>
        <v>8.6986778009742523E-3</v>
      </c>
      <c r="F594" s="31">
        <f t="shared" si="211"/>
        <v>1.5654896503739782E-3</v>
      </c>
      <c r="G594" s="11">
        <f t="shared" si="202"/>
        <v>-0.82</v>
      </c>
      <c r="H594" s="25">
        <f t="shared" si="203"/>
        <v>-7.1329157967988865E-3</v>
      </c>
      <c r="I594" s="2"/>
    </row>
    <row r="595" spans="1:9" s="32" customFormat="1" ht="15" x14ac:dyDescent="0.2">
      <c r="A595" s="39"/>
      <c r="B595" s="29" t="s">
        <v>333</v>
      </c>
      <c r="C595" s="7">
        <v>193</v>
      </c>
      <c r="D595" s="7">
        <v>197</v>
      </c>
      <c r="E595" s="31">
        <f t="shared" si="210"/>
        <v>3.3576896311760612E-2</v>
      </c>
      <c r="F595" s="31">
        <f t="shared" si="211"/>
        <v>3.426682901374152E-2</v>
      </c>
      <c r="G595" s="11">
        <f t="shared" si="202"/>
        <v>2.072538860103627E-2</v>
      </c>
      <c r="H595" s="25">
        <f t="shared" si="203"/>
        <v>6.9589422407794019E-4</v>
      </c>
      <c r="I595" s="2"/>
    </row>
    <row r="596" spans="1:9" s="32" customFormat="1" ht="15" x14ac:dyDescent="0.2">
      <c r="A596" s="39"/>
      <c r="B596" s="29" t="s">
        <v>514</v>
      </c>
      <c r="C596" s="7">
        <v>1617</v>
      </c>
      <c r="D596" s="7">
        <v>1984</v>
      </c>
      <c r="E596" s="31">
        <f t="shared" si="210"/>
        <v>0.28131524008350733</v>
      </c>
      <c r="F596" s="31">
        <f t="shared" si="211"/>
        <v>0.34510349626021919</v>
      </c>
      <c r="G596" s="11">
        <f t="shared" si="202"/>
        <v>0.22696351267779838</v>
      </c>
      <c r="H596" s="25">
        <f t="shared" si="203"/>
        <v>6.3848295059151017E-2</v>
      </c>
      <c r="I596" s="2"/>
    </row>
    <row r="597" spans="1:9" x14ac:dyDescent="0.2">
      <c r="B597" s="12" t="s">
        <v>384</v>
      </c>
      <c r="C597" s="9"/>
      <c r="D597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416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345</v>
      </c>
      <c r="C8" s="52">
        <f>+C18+C74+C169+C345+C570</f>
        <v>139</v>
      </c>
      <c r="D8" s="52">
        <f>+D18+D74+D169+D345+D570</f>
        <v>239</v>
      </c>
      <c r="E8" s="53">
        <f>+C8/C$8</f>
        <v>1</v>
      </c>
      <c r="F8" s="53">
        <f>+D8/D$8</f>
        <v>1</v>
      </c>
      <c r="G8" s="53">
        <f>+(D8-C8)/C8</f>
        <v>0.71942446043165464</v>
      </c>
      <c r="H8" s="54">
        <f>+E8*G8</f>
        <v>0.71942446043165464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</v>
      </c>
      <c r="D9" s="24">
        <f>+D18</f>
        <v>0</v>
      </c>
      <c r="E9" s="25">
        <f t="shared" ref="E9:E13" si="0">C9/$C$8</f>
        <v>1.4388489208633094E-2</v>
      </c>
      <c r="F9" s="25">
        <f>D9/$D$8</f>
        <v>0</v>
      </c>
      <c r="G9" s="11" t="str">
        <f>+IF(OR(AND(D9=0),(C9=0)),"0",((D9-C9)/C9))</f>
        <v>0</v>
      </c>
      <c r="H9" s="13">
        <f>+IF(OR(AND(E9=""),(G9="")),"",E9*G9)</f>
        <v>0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77</v>
      </c>
      <c r="D10" s="24">
        <f>+D74</f>
        <v>139</v>
      </c>
      <c r="E10" s="25">
        <f t="shared" si="0"/>
        <v>0.5539568345323741</v>
      </c>
      <c r="F10" s="25">
        <f>D10/$D$8</f>
        <v>0.58158995815899583</v>
      </c>
      <c r="G10" s="11">
        <f>+IF(OR(AND(D10=0),(C10=0)),"0",((D10-C10)/C10))</f>
        <v>0.80519480519480524</v>
      </c>
      <c r="H10" s="13">
        <f>+IF(OR(AND(E10=""),(G10="")),"",E10*G10)</f>
        <v>0.4460431654676259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32</v>
      </c>
      <c r="D11" s="24">
        <f>+D169</f>
        <v>35</v>
      </c>
      <c r="E11" s="25">
        <f t="shared" si="0"/>
        <v>0.23021582733812951</v>
      </c>
      <c r="F11" s="25">
        <f>D11/$D$8</f>
        <v>0.14644351464435146</v>
      </c>
      <c r="G11" s="11">
        <f>+IF(OR(AND(D11=0),(C11=0)),"0",((D11-C11)/C11))</f>
        <v>9.375E-2</v>
      </c>
      <c r="H11" s="13">
        <f>+IF(OR(AND(E11=""),(G11="")),"",E11*G11)</f>
        <v>2.1582733812949641E-2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20</v>
      </c>
      <c r="D12" s="24">
        <f>+D345</f>
        <v>53</v>
      </c>
      <c r="E12" s="25">
        <f t="shared" si="0"/>
        <v>0.14388489208633093</v>
      </c>
      <c r="F12" s="25">
        <f>D12/$D$8</f>
        <v>0.22175732217573221</v>
      </c>
      <c r="G12" s="11">
        <f>+IF(OR(AND(D12=0),(C12=0)),"0",((D12-C12)/C12))</f>
        <v>1.65</v>
      </c>
      <c r="H12" s="13">
        <f>+IF(OR(AND(E12=""),(G12="")),"",E12*G12)</f>
        <v>0.23741007194244601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8</v>
      </c>
      <c r="D13" s="24">
        <f>+D570</f>
        <v>12</v>
      </c>
      <c r="E13" s="25">
        <f t="shared" si="0"/>
        <v>5.7553956834532377E-2</v>
      </c>
      <c r="F13" s="25">
        <f>D13/$D$8</f>
        <v>5.0209205020920501E-2</v>
      </c>
      <c r="G13" s="11">
        <f>+IF(OR(AND(D13=0),(C13=0)),"0",((D13-C13)/C13))</f>
        <v>0.5</v>
      </c>
      <c r="H13" s="13">
        <f>+IF(OR(AND(E13=""),(G13="")),"",E13*G13)</f>
        <v>2.8776978417266189E-2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2</v>
      </c>
      <c r="D18" s="52">
        <f>SUM(D19:D68)</f>
        <v>0</v>
      </c>
      <c r="E18" s="53">
        <f>+IF(C18=0,"",C18/C$18)</f>
        <v>1</v>
      </c>
      <c r="F18" s="53" t="str">
        <f>+IF(D18=0,"",D18/D$18)</f>
        <v/>
      </c>
      <c r="G18" s="53" t="str">
        <f>+IF(OR(AND(D18=0),(C18=0)),"0",((D18-C18)/C18))</f>
        <v>0</v>
      </c>
      <c r="H18" s="54">
        <f>+IF(OR(AND(E18=""),(G18="")),"",E18*G18)</f>
        <v>0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1</v>
      </c>
      <c r="D29" s="7">
        <v>0</v>
      </c>
      <c r="E29" s="10">
        <f t="shared" si="1"/>
        <v>0.5</v>
      </c>
      <c r="F29" s="10" t="str">
        <f t="shared" si="2"/>
        <v/>
      </c>
      <c r="G29" s="11">
        <f t="shared" si="3"/>
        <v>-1</v>
      </c>
      <c r="H29" s="13">
        <f t="shared" si="4"/>
        <v>-0.5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</v>
      </c>
      <c r="D35" s="7">
        <v>0</v>
      </c>
      <c r="E35" s="10">
        <f t="shared" si="1"/>
        <v>0.5</v>
      </c>
      <c r="F35" s="10" t="str">
        <f t="shared" si="2"/>
        <v/>
      </c>
      <c r="G35" s="11">
        <f t="shared" si="3"/>
        <v>-1</v>
      </c>
      <c r="H35" s="13">
        <f t="shared" si="4"/>
        <v>-0.5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 xml:space="preserve"> </v>
      </c>
      <c r="H49" s="13" t="str">
        <f t="shared" si="4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0</v>
      </c>
      <c r="E63" s="40" t="str">
        <f t="shared" ref="E63:E64" si="11">+IF(C63=0,"",C63/C$18)</f>
        <v/>
      </c>
      <c r="F63" s="40" t="str">
        <f t="shared" ref="F63:F64" si="12">+IF(D63=0,"",D63/D$18)</f>
        <v/>
      </c>
      <c r="G63" s="11" t="str">
        <f t="shared" si="3"/>
        <v xml:space="preserve"> 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77</v>
      </c>
      <c r="D74" s="52">
        <f>SUM(D75:D163)</f>
        <v>139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0.80519480519480524</v>
      </c>
      <c r="H74" s="54">
        <f>+IF(OR(AND(E74=""),(G74="")),"",E74*G74)</f>
        <v>0.80519480519480524</v>
      </c>
    </row>
    <row r="75" spans="1:9" s="32" customFormat="1" ht="15" x14ac:dyDescent="0.2">
      <c r="A75" s="39"/>
      <c r="B75" s="29" t="s">
        <v>423</v>
      </c>
      <c r="C75" s="7">
        <v>0</v>
      </c>
      <c r="D75" s="7">
        <v>1</v>
      </c>
      <c r="E75" s="31" t="str">
        <f>+IF(C75=0,"",C75/C$74)</f>
        <v/>
      </c>
      <c r="F75" s="31">
        <f>+IF(D75=0,"",D75/D$74)</f>
        <v>7.1942446043165471E-3</v>
      </c>
      <c r="G75" s="11">
        <f t="shared" ref="G75:G138" si="14">+IF(AND(C75=0,D75=0)," ",IF(C75=0,1,IF(D75=0,-1,(D75-C75)/C75)))</f>
        <v>1</v>
      </c>
      <c r="H75" s="25" t="str">
        <f>+IF(OR(AND(E75=""),(G75="")),"",E75*G75)</f>
        <v/>
      </c>
      <c r="I75" s="2"/>
    </row>
    <row r="76" spans="1:9" s="32" customFormat="1" ht="15" x14ac:dyDescent="0.2">
      <c r="A76" s="39"/>
      <c r="B76" s="29" t="s">
        <v>563</v>
      </c>
      <c r="C76" s="7">
        <v>0</v>
      </c>
      <c r="D76" s="7">
        <v>0</v>
      </c>
      <c r="E76" s="31" t="str">
        <f t="shared" ref="E76:E148" si="15">+IF(C76=0,"",C76/C$74)</f>
        <v/>
      </c>
      <c r="F76" s="31" t="str">
        <f t="shared" ref="F76:F148" si="16">+IF(D76=0,"",D76/D$74)</f>
        <v/>
      </c>
      <c r="G76" s="11" t="str">
        <f t="shared" si="14"/>
        <v xml:space="preserve"> </v>
      </c>
      <c r="H76" s="25" t="str">
        <f t="shared" ref="H76:H148" si="17">+IF(OR(AND(E76=""),(G76="")),"",E76*G76)</f>
        <v/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0</v>
      </c>
      <c r="E77" s="31" t="str">
        <f t="shared" ref="E77" si="18">+IF(C77=0,"",C77/C$74)</f>
        <v/>
      </c>
      <c r="F77" s="31" t="str">
        <f t="shared" ref="F77" si="19">+IF(D77=0,"",D77/D$74)</f>
        <v/>
      </c>
      <c r="G77" s="11" t="str">
        <f t="shared" si="14"/>
        <v xml:space="preserve"> 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1</v>
      </c>
      <c r="D78" s="7">
        <v>0</v>
      </c>
      <c r="E78" s="31">
        <f t="shared" si="15"/>
        <v>1.2987012987012988E-2</v>
      </c>
      <c r="F78" s="31" t="str">
        <f t="shared" si="16"/>
        <v/>
      </c>
      <c r="G78" s="11">
        <f t="shared" si="14"/>
        <v>-1</v>
      </c>
      <c r="H78" s="25">
        <f t="shared" si="17"/>
        <v>-1.2987012987012988E-2</v>
      </c>
      <c r="I78" s="2"/>
    </row>
    <row r="79" spans="1:9" s="32" customFormat="1" ht="15" x14ac:dyDescent="0.2">
      <c r="A79" s="39"/>
      <c r="B79" s="29" t="s">
        <v>175</v>
      </c>
      <c r="C79" s="7">
        <v>1</v>
      </c>
      <c r="D79" s="7">
        <v>0</v>
      </c>
      <c r="E79" s="31">
        <f t="shared" si="15"/>
        <v>1.2987012987012988E-2</v>
      </c>
      <c r="F79" s="31" t="str">
        <f t="shared" si="16"/>
        <v/>
      </c>
      <c r="G79" s="11">
        <f t="shared" si="14"/>
        <v>-1</v>
      </c>
      <c r="H79" s="25">
        <f t="shared" si="17"/>
        <v>-1.2987012987012988E-2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0</v>
      </c>
      <c r="E86" s="31">
        <f t="shared" si="15"/>
        <v>1.2987012987012988E-2</v>
      </c>
      <c r="F86" s="31" t="str">
        <f t="shared" si="16"/>
        <v/>
      </c>
      <c r="G86" s="11">
        <f t="shared" si="14"/>
        <v>-1</v>
      </c>
      <c r="H86" s="25">
        <f t="shared" si="17"/>
        <v>-1.2987012987012988E-2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1</v>
      </c>
      <c r="D88" s="7">
        <v>0</v>
      </c>
      <c r="E88" s="31">
        <f t="shared" si="15"/>
        <v>1.2987012987012988E-2</v>
      </c>
      <c r="F88" s="31" t="str">
        <f t="shared" si="16"/>
        <v/>
      </c>
      <c r="G88" s="11">
        <f t="shared" si="14"/>
        <v>-1</v>
      </c>
      <c r="H88" s="25">
        <f t="shared" si="17"/>
        <v>-1.2987012987012988E-2</v>
      </c>
      <c r="I88" s="2"/>
    </row>
    <row r="89" spans="1:9" s="32" customFormat="1" ht="15" x14ac:dyDescent="0.2">
      <c r="A89" s="39"/>
      <c r="B89" s="29" t="s">
        <v>565</v>
      </c>
      <c r="C89" s="7">
        <v>1</v>
      </c>
      <c r="D89" s="7">
        <v>0</v>
      </c>
      <c r="E89" s="31">
        <f t="shared" ref="E89" si="24">+IF(C89=0,"",C89/C$74)</f>
        <v>1.2987012987012988E-2</v>
      </c>
      <c r="F89" s="31" t="str">
        <f t="shared" ref="F89" si="25">+IF(D89=0,"",D89/D$74)</f>
        <v/>
      </c>
      <c r="G89" s="11">
        <f t="shared" si="14"/>
        <v>-1</v>
      </c>
      <c r="H89" s="25">
        <f t="shared" ref="H89" si="26">+IF(OR(AND(E89=""),(G89="")),"",E89*G89)</f>
        <v>-1.2987012987012988E-2</v>
      </c>
      <c r="I89" s="2"/>
    </row>
    <row r="90" spans="1:9" s="32" customFormat="1" ht="15" x14ac:dyDescent="0.2">
      <c r="A90" s="39"/>
      <c r="B90" s="29" t="s">
        <v>181</v>
      </c>
      <c r="C90" s="7">
        <v>0</v>
      </c>
      <c r="D90" s="7">
        <v>0</v>
      </c>
      <c r="E90" s="31" t="str">
        <f t="shared" si="15"/>
        <v/>
      </c>
      <c r="F90" s="31" t="str">
        <f t="shared" si="16"/>
        <v/>
      </c>
      <c r="G90" s="11" t="str">
        <f t="shared" si="14"/>
        <v xml:space="preserve"> </v>
      </c>
      <c r="H90" s="25" t="str">
        <f t="shared" si="17"/>
        <v/>
      </c>
      <c r="I90" s="2"/>
    </row>
    <row r="91" spans="1:9" s="32" customFormat="1" ht="15" x14ac:dyDescent="0.2">
      <c r="A91" s="39"/>
      <c r="B91" s="29" t="s">
        <v>182</v>
      </c>
      <c r="C91" s="7">
        <v>0</v>
      </c>
      <c r="D91" s="7">
        <v>0</v>
      </c>
      <c r="E91" s="31" t="str">
        <f t="shared" si="15"/>
        <v/>
      </c>
      <c r="F91" s="31" t="str">
        <f t="shared" si="16"/>
        <v/>
      </c>
      <c r="G91" s="11" t="str">
        <f t="shared" si="14"/>
        <v xml:space="preserve"> </v>
      </c>
      <c r="H91" s="25" t="str">
        <f t="shared" si="17"/>
        <v/>
      </c>
      <c r="I91" s="2"/>
    </row>
    <row r="92" spans="1:9" s="32" customFormat="1" ht="15" x14ac:dyDescent="0.2">
      <c r="A92" s="39"/>
      <c r="B92" s="29" t="s">
        <v>21</v>
      </c>
      <c r="C92" s="7">
        <v>0</v>
      </c>
      <c r="D92" s="7">
        <v>0</v>
      </c>
      <c r="E92" s="31" t="str">
        <f t="shared" si="15"/>
        <v/>
      </c>
      <c r="F92" s="31" t="str">
        <f t="shared" si="16"/>
        <v/>
      </c>
      <c r="G92" s="11" t="str">
        <f t="shared" si="14"/>
        <v xml:space="preserve"> </v>
      </c>
      <c r="H92" s="25" t="str">
        <f t="shared" si="17"/>
        <v/>
      </c>
      <c r="I92" s="2"/>
    </row>
    <row r="93" spans="1:9" s="32" customFormat="1" ht="15" x14ac:dyDescent="0.2">
      <c r="A93" s="39"/>
      <c r="B93" s="29" t="s">
        <v>425</v>
      </c>
      <c r="C93" s="7">
        <v>0</v>
      </c>
      <c r="D93" s="7">
        <v>0</v>
      </c>
      <c r="E93" s="31" t="str">
        <f t="shared" si="15"/>
        <v/>
      </c>
      <c r="F93" s="31" t="str">
        <f t="shared" si="16"/>
        <v/>
      </c>
      <c r="G93" s="11" t="str">
        <f t="shared" si="14"/>
        <v xml:space="preserve"> </v>
      </c>
      <c r="H93" s="25" t="str">
        <f t="shared" si="17"/>
        <v/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0</v>
      </c>
      <c r="D98" s="7">
        <v>0</v>
      </c>
      <c r="E98" s="31" t="str">
        <f t="shared" si="15"/>
        <v/>
      </c>
      <c r="F98" s="31" t="str">
        <f t="shared" si="16"/>
        <v/>
      </c>
      <c r="G98" s="11" t="str">
        <f t="shared" si="14"/>
        <v xml:space="preserve"> </v>
      </c>
      <c r="H98" s="25" t="str">
        <f t="shared" si="17"/>
        <v/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0</v>
      </c>
      <c r="D102" s="7">
        <v>1</v>
      </c>
      <c r="E102" s="31" t="str">
        <f t="shared" si="15"/>
        <v/>
      </c>
      <c r="F102" s="31">
        <f t="shared" si="16"/>
        <v>7.1942446043165471E-3</v>
      </c>
      <c r="G102" s="11">
        <f t="shared" si="14"/>
        <v>1</v>
      </c>
      <c r="H102" s="25" t="str">
        <f t="shared" si="17"/>
        <v/>
      </c>
      <c r="I102" s="2"/>
    </row>
    <row r="103" spans="1:9" s="32" customFormat="1" ht="15" x14ac:dyDescent="0.2">
      <c r="A103" s="39"/>
      <c r="B103" s="29" t="s">
        <v>426</v>
      </c>
      <c r="C103" s="7">
        <v>1</v>
      </c>
      <c r="D103" s="7">
        <v>1</v>
      </c>
      <c r="E103" s="31">
        <f t="shared" si="15"/>
        <v>1.2987012987012988E-2</v>
      </c>
      <c r="F103" s="31">
        <f t="shared" si="16"/>
        <v>7.1942446043165471E-3</v>
      </c>
      <c r="G103" s="11">
        <f t="shared" si="14"/>
        <v>0</v>
      </c>
      <c r="H103" s="25">
        <f t="shared" si="17"/>
        <v>0</v>
      </c>
      <c r="I103" s="2"/>
    </row>
    <row r="104" spans="1:9" s="32" customFormat="1" ht="15" x14ac:dyDescent="0.2">
      <c r="A104" s="39"/>
      <c r="B104" s="29" t="s">
        <v>18</v>
      </c>
      <c r="C104" s="7">
        <v>0</v>
      </c>
      <c r="D104" s="7">
        <v>0</v>
      </c>
      <c r="E104" s="31" t="str">
        <f t="shared" si="15"/>
        <v/>
      </c>
      <c r="F104" s="31" t="str">
        <f t="shared" si="16"/>
        <v/>
      </c>
      <c r="G104" s="11" t="str">
        <f t="shared" si="14"/>
        <v xml:space="preserve"> </v>
      </c>
      <c r="H104" s="25" t="str">
        <f t="shared" si="17"/>
        <v/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0</v>
      </c>
      <c r="E106" s="31">
        <f t="shared" si="15"/>
        <v>1.2987012987012988E-2</v>
      </c>
      <c r="F106" s="31" t="str">
        <f t="shared" si="16"/>
        <v/>
      </c>
      <c r="G106" s="11">
        <f t="shared" si="14"/>
        <v>-1</v>
      </c>
      <c r="H106" s="25">
        <f t="shared" si="17"/>
        <v>-1.2987012987012988E-2</v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0</v>
      </c>
      <c r="E109" s="31" t="str">
        <f t="shared" si="15"/>
        <v/>
      </c>
      <c r="F109" s="31" t="str">
        <f t="shared" si="16"/>
        <v/>
      </c>
      <c r="G109" s="11" t="str">
        <f t="shared" si="14"/>
        <v xml:space="preserve"> 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9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0</v>
      </c>
      <c r="E112" s="31" t="str">
        <f t="shared" si="15"/>
        <v/>
      </c>
      <c r="F112" s="31" t="str">
        <f t="shared" si="16"/>
        <v/>
      </c>
      <c r="G112" s="11" t="str">
        <f t="shared" si="14"/>
        <v xml:space="preserve"> 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1</v>
      </c>
      <c r="D113" s="7">
        <v>0</v>
      </c>
      <c r="E113" s="31">
        <f t="shared" si="15"/>
        <v>1.2987012987012988E-2</v>
      </c>
      <c r="F113" s="31" t="str">
        <f t="shared" si="16"/>
        <v/>
      </c>
      <c r="G113" s="11">
        <f t="shared" si="14"/>
        <v>-1</v>
      </c>
      <c r="H113" s="25">
        <f t="shared" si="17"/>
        <v>-1.2987012987012988E-2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0</v>
      </c>
      <c r="E114" s="31" t="str">
        <f t="shared" si="15"/>
        <v/>
      </c>
      <c r="F114" s="31" t="str">
        <f t="shared" si="16"/>
        <v/>
      </c>
      <c r="G114" s="11" t="str">
        <f t="shared" si="14"/>
        <v xml:space="preserve"> 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0</v>
      </c>
      <c r="D115" s="7">
        <v>0</v>
      </c>
      <c r="E115" s="31" t="str">
        <f t="shared" si="15"/>
        <v/>
      </c>
      <c r="F115" s="31" t="str">
        <f t="shared" si="16"/>
        <v/>
      </c>
      <c r="G115" s="11" t="str">
        <f t="shared" si="14"/>
        <v xml:space="preserve"> </v>
      </c>
      <c r="H115" s="25" t="str">
        <f t="shared" si="17"/>
        <v/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0</v>
      </c>
      <c r="D118" s="7">
        <v>0</v>
      </c>
      <c r="E118" s="31" t="str">
        <f t="shared" si="15"/>
        <v/>
      </c>
      <c r="F118" s="31" t="str">
        <f t="shared" si="16"/>
        <v/>
      </c>
      <c r="G118" s="11" t="str">
        <f t="shared" si="14"/>
        <v xml:space="preserve"> </v>
      </c>
      <c r="H118" s="25" t="str">
        <f t="shared" si="17"/>
        <v/>
      </c>
      <c r="I118" s="2"/>
    </row>
    <row r="119" spans="1:9" s="32" customFormat="1" ht="15" x14ac:dyDescent="0.2">
      <c r="A119" s="39"/>
      <c r="B119" s="29" t="s">
        <v>24</v>
      </c>
      <c r="C119" s="7">
        <v>1</v>
      </c>
      <c r="D119" s="7">
        <v>3</v>
      </c>
      <c r="E119" s="31">
        <f t="shared" si="15"/>
        <v>1.2987012987012988E-2</v>
      </c>
      <c r="F119" s="31">
        <f t="shared" si="16"/>
        <v>2.1582733812949641E-2</v>
      </c>
      <c r="G119" s="11">
        <f t="shared" si="14"/>
        <v>2</v>
      </c>
      <c r="H119" s="25">
        <f t="shared" si="17"/>
        <v>2.5974025974025976E-2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0</v>
      </c>
      <c r="E121" s="31" t="str">
        <f t="shared" si="15"/>
        <v/>
      </c>
      <c r="F121" s="31" t="str">
        <f t="shared" si="16"/>
        <v/>
      </c>
      <c r="G121" s="11" t="str">
        <f t="shared" si="14"/>
        <v xml:space="preserve"> 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0</v>
      </c>
      <c r="D123" s="7">
        <v>1</v>
      </c>
      <c r="E123" s="31" t="str">
        <f t="shared" si="15"/>
        <v/>
      </c>
      <c r="F123" s="31">
        <f t="shared" si="16"/>
        <v>7.1942446043165471E-3</v>
      </c>
      <c r="G123" s="11">
        <f t="shared" si="14"/>
        <v>1</v>
      </c>
      <c r="H123" s="25" t="str">
        <f t="shared" si="17"/>
        <v/>
      </c>
      <c r="I123" s="2"/>
    </row>
    <row r="124" spans="1:9" s="32" customFormat="1" ht="15" x14ac:dyDescent="0.2">
      <c r="A124" s="39"/>
      <c r="B124" s="29" t="s">
        <v>195</v>
      </c>
      <c r="C124" s="7">
        <v>1</v>
      </c>
      <c r="D124" s="7">
        <v>0</v>
      </c>
      <c r="E124" s="31">
        <f t="shared" si="15"/>
        <v>1.2987012987012988E-2</v>
      </c>
      <c r="F124" s="31" t="str">
        <f t="shared" si="16"/>
        <v/>
      </c>
      <c r="G124" s="11">
        <f t="shared" si="14"/>
        <v>-1</v>
      </c>
      <c r="H124" s="25">
        <f t="shared" si="17"/>
        <v>-1.2987012987012988E-2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0</v>
      </c>
      <c r="D126" s="7">
        <v>0</v>
      </c>
      <c r="E126" s="31" t="str">
        <f t="shared" si="15"/>
        <v/>
      </c>
      <c r="F126" s="31" t="str">
        <f t="shared" si="16"/>
        <v/>
      </c>
      <c r="G126" s="11" t="str">
        <f t="shared" si="14"/>
        <v xml:space="preserve"> </v>
      </c>
      <c r="H126" s="25" t="str">
        <f t="shared" si="17"/>
        <v/>
      </c>
      <c r="I126" s="2"/>
    </row>
    <row r="127" spans="1:9" s="32" customFormat="1" ht="15" x14ac:dyDescent="0.2">
      <c r="A127" s="39"/>
      <c r="B127" s="29" t="s">
        <v>196</v>
      </c>
      <c r="C127" s="7">
        <v>0</v>
      </c>
      <c r="D127" s="7">
        <v>0</v>
      </c>
      <c r="E127" s="31" t="str">
        <f t="shared" si="15"/>
        <v/>
      </c>
      <c r="F127" s="31" t="str">
        <f t="shared" si="16"/>
        <v/>
      </c>
      <c r="G127" s="11" t="str">
        <f t="shared" si="14"/>
        <v xml:space="preserve"> </v>
      </c>
      <c r="H127" s="25" t="str">
        <f t="shared" si="17"/>
        <v/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40</v>
      </c>
      <c r="D129" s="7">
        <v>22</v>
      </c>
      <c r="E129" s="31">
        <f t="shared" si="15"/>
        <v>0.51948051948051943</v>
      </c>
      <c r="F129" s="31">
        <f t="shared" si="16"/>
        <v>0.15827338129496402</v>
      </c>
      <c r="G129" s="11">
        <f t="shared" si="14"/>
        <v>-0.45</v>
      </c>
      <c r="H129" s="25">
        <f t="shared" si="17"/>
        <v>-0.23376623376623376</v>
      </c>
      <c r="I129" s="2"/>
    </row>
    <row r="130" spans="1:9" s="32" customFormat="1" ht="15" x14ac:dyDescent="0.2">
      <c r="A130" s="39"/>
      <c r="B130" s="29" t="s">
        <v>197</v>
      </c>
      <c r="C130" s="7">
        <v>16</v>
      </c>
      <c r="D130" s="7">
        <v>30</v>
      </c>
      <c r="E130" s="31">
        <f t="shared" si="15"/>
        <v>0.20779220779220781</v>
      </c>
      <c r="F130" s="31">
        <f t="shared" si="16"/>
        <v>0.21582733812949639</v>
      </c>
      <c r="G130" s="11">
        <f t="shared" si="14"/>
        <v>0.875</v>
      </c>
      <c r="H130" s="25">
        <f t="shared" si="17"/>
        <v>0.18181818181818182</v>
      </c>
      <c r="I130" s="2"/>
    </row>
    <row r="131" spans="1:9" s="32" customFormat="1" ht="15" x14ac:dyDescent="0.2">
      <c r="A131" s="39"/>
      <c r="B131" s="29" t="s">
        <v>198</v>
      </c>
      <c r="C131" s="7">
        <v>3</v>
      </c>
      <c r="D131" s="7">
        <v>0</v>
      </c>
      <c r="E131" s="31">
        <f t="shared" si="15"/>
        <v>3.896103896103896E-2</v>
      </c>
      <c r="F131" s="31" t="str">
        <f t="shared" si="16"/>
        <v/>
      </c>
      <c r="G131" s="11">
        <f t="shared" si="14"/>
        <v>-1</v>
      </c>
      <c r="H131" s="25">
        <f t="shared" si="17"/>
        <v>-3.896103896103896E-2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0</v>
      </c>
      <c r="E132" s="31" t="str">
        <f t="shared" si="15"/>
        <v/>
      </c>
      <c r="F132" s="31" t="str">
        <f t="shared" si="16"/>
        <v/>
      </c>
      <c r="G132" s="11" t="str">
        <f t="shared" si="14"/>
        <v xml:space="preserve"> 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75</v>
      </c>
      <c r="E133" s="31" t="str">
        <f t="shared" si="15"/>
        <v/>
      </c>
      <c r="F133" s="31">
        <f t="shared" si="16"/>
        <v>0.53956834532374098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0</v>
      </c>
      <c r="E134" s="31" t="str">
        <f t="shared" ref="E134" si="36">+IF(C134=0,"",C134/C$74)</f>
        <v/>
      </c>
      <c r="F134" s="31" t="str">
        <f t="shared" ref="F134" si="37">+IF(D134=0,"",D134/D$74)</f>
        <v/>
      </c>
      <c r="G134" s="11" t="str">
        <f t="shared" si="14"/>
        <v xml:space="preserve"> 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0</v>
      </c>
      <c r="D135" s="7">
        <v>0</v>
      </c>
      <c r="E135" s="31" t="str">
        <f t="shared" si="15"/>
        <v/>
      </c>
      <c r="F135" s="31" t="str">
        <f t="shared" si="16"/>
        <v/>
      </c>
      <c r="G135" s="11" t="str">
        <f t="shared" si="14"/>
        <v xml:space="preserve"> </v>
      </c>
      <c r="H135" s="25" t="str">
        <f t="shared" si="17"/>
        <v/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3</v>
      </c>
      <c r="D137" s="7">
        <v>0</v>
      </c>
      <c r="E137" s="31">
        <f t="shared" si="15"/>
        <v>3.896103896103896E-2</v>
      </c>
      <c r="F137" s="31" t="str">
        <f t="shared" si="16"/>
        <v/>
      </c>
      <c r="G137" s="11">
        <f t="shared" si="14"/>
        <v>-1</v>
      </c>
      <c r="H137" s="25">
        <f t="shared" si="17"/>
        <v>-3.896103896103896E-2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1</v>
      </c>
      <c r="D141" s="7">
        <v>2</v>
      </c>
      <c r="E141" s="31">
        <f t="shared" si="15"/>
        <v>1.2987012987012988E-2</v>
      </c>
      <c r="F141" s="31">
        <f t="shared" si="16"/>
        <v>1.4388489208633094E-2</v>
      </c>
      <c r="G141" s="11">
        <f t="shared" si="39"/>
        <v>1</v>
      </c>
      <c r="H141" s="25">
        <f t="shared" si="17"/>
        <v>1.2987012987012988E-2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0</v>
      </c>
      <c r="E150" s="31" t="str">
        <f t="shared" si="46"/>
        <v/>
      </c>
      <c r="F150" s="31" t="str">
        <f t="shared" si="47"/>
        <v/>
      </c>
      <c r="G150" s="11" t="str">
        <f t="shared" si="39"/>
        <v xml:space="preserve"> 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1</v>
      </c>
      <c r="D151" s="7">
        <v>0</v>
      </c>
      <c r="E151" s="31">
        <f t="shared" si="46"/>
        <v>1.2987012987012988E-2</v>
      </c>
      <c r="F151" s="31" t="str">
        <f t="shared" si="47"/>
        <v/>
      </c>
      <c r="G151" s="11">
        <f t="shared" si="39"/>
        <v>-1</v>
      </c>
      <c r="H151" s="25">
        <f t="shared" si="48"/>
        <v>-1.2987012987012988E-2</v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1</v>
      </c>
      <c r="E155" s="31" t="str">
        <f t="shared" si="46"/>
        <v/>
      </c>
      <c r="F155" s="31">
        <f t="shared" si="47"/>
        <v>7.1942446043165471E-3</v>
      </c>
      <c r="G155" s="11">
        <f t="shared" si="39"/>
        <v>1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1</v>
      </c>
      <c r="D156" s="7">
        <v>0</v>
      </c>
      <c r="E156" s="31">
        <f t="shared" si="46"/>
        <v>1.2987012987012988E-2</v>
      </c>
      <c r="F156" s="31" t="str">
        <f t="shared" si="47"/>
        <v/>
      </c>
      <c r="G156" s="11">
        <f t="shared" si="39"/>
        <v>-1</v>
      </c>
      <c r="H156" s="25">
        <f t="shared" si="48"/>
        <v>-1.2987012987012988E-2</v>
      </c>
      <c r="I156" s="2"/>
    </row>
    <row r="157" spans="1:9" s="32" customFormat="1" ht="15" x14ac:dyDescent="0.2">
      <c r="A157" s="39"/>
      <c r="B157" s="29" t="s">
        <v>37</v>
      </c>
      <c r="C157" s="7">
        <v>2</v>
      </c>
      <c r="D157" s="7">
        <v>0</v>
      </c>
      <c r="E157" s="31">
        <f t="shared" si="46"/>
        <v>2.5974025974025976E-2</v>
      </c>
      <c r="F157" s="31" t="str">
        <f t="shared" si="47"/>
        <v/>
      </c>
      <c r="G157" s="11">
        <f t="shared" si="39"/>
        <v>-1</v>
      </c>
      <c r="H157" s="25">
        <f t="shared" si="48"/>
        <v>-2.5974025974025976E-2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0</v>
      </c>
      <c r="D160" s="7">
        <v>2</v>
      </c>
      <c r="E160" s="31" t="str">
        <f t="shared" ref="E160:E163" si="57">+IF(C160=0,"",C160/C$74)</f>
        <v/>
      </c>
      <c r="F160" s="31">
        <f t="shared" ref="F160:F163" si="58">+IF(D160=0,"",D160/D$74)</f>
        <v>1.4388489208633094E-2</v>
      </c>
      <c r="G160" s="11">
        <f t="shared" si="39"/>
        <v>1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32</v>
      </c>
      <c r="D169" s="52">
        <f>SUM(D170:D339)</f>
        <v>35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9.375E-2</v>
      </c>
      <c r="H169" s="54">
        <f>+IF(OR(AND(E169=""),(G169="")),"",E169*G169)</f>
        <v>9.375E-2</v>
      </c>
    </row>
    <row r="170" spans="1:9" s="32" customFormat="1" ht="15" x14ac:dyDescent="0.2">
      <c r="A170" s="39"/>
      <c r="B170" s="41" t="s">
        <v>432</v>
      </c>
      <c r="C170" s="7">
        <v>0</v>
      </c>
      <c r="D170" s="7">
        <v>1</v>
      </c>
      <c r="E170" s="31" t="str">
        <f t="shared" si="60"/>
        <v/>
      </c>
      <c r="F170" s="31">
        <f t="shared" si="61"/>
        <v>2.8571428571428571E-2</v>
      </c>
      <c r="G170" s="11">
        <f t="shared" ref="G170:G236" si="62">+IF(AND(C170=0,D170=0)," ",IF(C170=0,1,IF(D170=0,-1,(D170-C170)/C170)))</f>
        <v>1</v>
      </c>
      <c r="H170" s="25" t="str">
        <f>+IF(OR(AND(E170=""),(G170="")),"",E170*G170)</f>
        <v/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0</v>
      </c>
      <c r="D172" s="7">
        <v>4</v>
      </c>
      <c r="E172" s="31" t="str">
        <f t="shared" si="60"/>
        <v/>
      </c>
      <c r="F172" s="31">
        <f t="shared" si="61"/>
        <v>0.11428571428571428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0</v>
      </c>
      <c r="D174" s="7">
        <v>0</v>
      </c>
      <c r="E174" s="31" t="str">
        <f t="shared" si="60"/>
        <v/>
      </c>
      <c r="F174" s="31" t="str">
        <f t="shared" si="61"/>
        <v/>
      </c>
      <c r="G174" s="11" t="str">
        <f t="shared" si="62"/>
        <v xml:space="preserve"> </v>
      </c>
      <c r="H174" s="25" t="str">
        <f t="shared" si="63"/>
        <v/>
      </c>
      <c r="I174" s="2"/>
    </row>
    <row r="175" spans="1:9" s="32" customFormat="1" ht="15" x14ac:dyDescent="0.2">
      <c r="A175" s="39"/>
      <c r="B175" s="41" t="s">
        <v>42</v>
      </c>
      <c r="C175" s="7">
        <v>4</v>
      </c>
      <c r="D175" s="7">
        <v>1</v>
      </c>
      <c r="E175" s="31">
        <f t="shared" si="60"/>
        <v>0.125</v>
      </c>
      <c r="F175" s="31">
        <f t="shared" si="61"/>
        <v>2.8571428571428571E-2</v>
      </c>
      <c r="G175" s="11">
        <f t="shared" si="62"/>
        <v>-0.75</v>
      </c>
      <c r="H175" s="25">
        <f t="shared" si="63"/>
        <v>-9.375E-2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0</v>
      </c>
      <c r="D177" s="7">
        <v>0</v>
      </c>
      <c r="E177" s="31" t="str">
        <f t="shared" si="60"/>
        <v/>
      </c>
      <c r="F177" s="31" t="str">
        <f t="shared" si="61"/>
        <v/>
      </c>
      <c r="G177" s="11" t="str">
        <f t="shared" si="62"/>
        <v xml:space="preserve"> </v>
      </c>
      <c r="H177" s="25" t="str">
        <f t="shared" si="63"/>
        <v/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3</v>
      </c>
      <c r="D183" s="7">
        <v>0</v>
      </c>
      <c r="E183" s="31">
        <f t="shared" ref="E183" si="64">+IF(C183=0,"",C183/C$169)</f>
        <v>9.375E-2</v>
      </c>
      <c r="F183" s="31" t="str">
        <f t="shared" ref="F183" si="65">+IF(D183=0,"",D183/D$169)</f>
        <v/>
      </c>
      <c r="G183" s="11">
        <f t="shared" si="62"/>
        <v>-1</v>
      </c>
      <c r="H183" s="25">
        <f t="shared" ref="H183" si="66">+IF(OR(AND(E183=""),(G183="")),"",E183*G183)</f>
        <v>-9.375E-2</v>
      </c>
      <c r="I183" s="2"/>
    </row>
    <row r="184" spans="1:9" s="32" customFormat="1" ht="15" x14ac:dyDescent="0.2">
      <c r="A184" s="39"/>
      <c r="B184" s="41" t="s">
        <v>435</v>
      </c>
      <c r="C184" s="7">
        <v>0</v>
      </c>
      <c r="D184" s="7">
        <v>0</v>
      </c>
      <c r="E184" s="31" t="str">
        <f t="shared" ref="E184:F187" si="67">+IF(C184=0,"",C184/C$169)</f>
        <v/>
      </c>
      <c r="F184" s="31" t="str">
        <f t="shared" si="67"/>
        <v/>
      </c>
      <c r="G184" s="11" t="str">
        <f t="shared" si="62"/>
        <v xml:space="preserve"> </v>
      </c>
      <c r="H184" s="25" t="str">
        <f t="shared" si="63"/>
        <v/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0</v>
      </c>
      <c r="E185" s="31" t="str">
        <f t="shared" si="67"/>
        <v/>
      </c>
      <c r="F185" s="31" t="str">
        <f t="shared" si="67"/>
        <v/>
      </c>
      <c r="G185" s="11" t="str">
        <f t="shared" si="62"/>
        <v xml:space="preserve"> 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0</v>
      </c>
      <c r="D191" s="7">
        <v>0</v>
      </c>
      <c r="E191" s="31" t="str">
        <f t="shared" ref="E191:F196" si="75">+IF(C191=0,"",C191/C$169)</f>
        <v/>
      </c>
      <c r="F191" s="31" t="str">
        <f t="shared" si="75"/>
        <v/>
      </c>
      <c r="G191" s="11" t="str">
        <f t="shared" si="62"/>
        <v xml:space="preserve"> </v>
      </c>
      <c r="H191" s="25" t="str">
        <f t="shared" si="63"/>
        <v/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0</v>
      </c>
      <c r="D196" s="7">
        <v>0</v>
      </c>
      <c r="E196" s="31" t="str">
        <f t="shared" si="75"/>
        <v/>
      </c>
      <c r="F196" s="31" t="str">
        <f t="shared" si="75"/>
        <v/>
      </c>
      <c r="G196" s="11" t="str">
        <f t="shared" si="62"/>
        <v xml:space="preserve"> </v>
      </c>
      <c r="H196" s="25" t="str">
        <f t="shared" si="63"/>
        <v/>
      </c>
      <c r="I196" s="2"/>
    </row>
    <row r="197" spans="1:9" s="32" customFormat="1" ht="15" x14ac:dyDescent="0.2">
      <c r="A197" s="39"/>
      <c r="B197" s="41" t="s">
        <v>521</v>
      </c>
      <c r="C197" s="7">
        <v>0</v>
      </c>
      <c r="D197" s="7">
        <v>0</v>
      </c>
      <c r="E197" s="31" t="str">
        <f t="shared" ref="E197" si="77">+IF(C197=0,"",C197/C$169)</f>
        <v/>
      </c>
      <c r="F197" s="31" t="str">
        <f t="shared" ref="F197" si="78">+IF(D197=0,"",D197/D$169)</f>
        <v/>
      </c>
      <c r="G197" s="11" t="str">
        <f t="shared" si="62"/>
        <v xml:space="preserve"> </v>
      </c>
      <c r="H197" s="25" t="str">
        <f t="shared" ref="H197" si="79">+IF(OR(AND(E197=""),(G197="")),"",E197*G197)</f>
        <v/>
      </c>
      <c r="I197" s="2"/>
    </row>
    <row r="198" spans="1:9" s="32" customFormat="1" ht="15" x14ac:dyDescent="0.2">
      <c r="A198" s="39"/>
      <c r="B198" s="41" t="s">
        <v>213</v>
      </c>
      <c r="C198" s="7">
        <v>0</v>
      </c>
      <c r="D198" s="7">
        <v>0</v>
      </c>
      <c r="E198" s="31" t="str">
        <f t="shared" ref="E198:F204" si="80">+IF(C198=0,"",C198/C$169)</f>
        <v/>
      </c>
      <c r="F198" s="31" t="str">
        <f t="shared" si="80"/>
        <v/>
      </c>
      <c r="G198" s="11" t="str">
        <f t="shared" si="62"/>
        <v xml:space="preserve"> </v>
      </c>
      <c r="H198" s="25" t="str">
        <f t="shared" si="63"/>
        <v/>
      </c>
      <c r="I198" s="2"/>
    </row>
    <row r="199" spans="1:9" s="32" customFormat="1" ht="15" x14ac:dyDescent="0.2">
      <c r="A199" s="39"/>
      <c r="B199" s="41" t="s">
        <v>214</v>
      </c>
      <c r="C199" s="7">
        <v>0</v>
      </c>
      <c r="D199" s="7">
        <v>0</v>
      </c>
      <c r="E199" s="31" t="str">
        <f t="shared" si="80"/>
        <v/>
      </c>
      <c r="F199" s="31" t="str">
        <f t="shared" si="80"/>
        <v/>
      </c>
      <c r="G199" s="11" t="str">
        <f t="shared" si="62"/>
        <v xml:space="preserve"> </v>
      </c>
      <c r="H199" s="25" t="str">
        <f t="shared" si="63"/>
        <v/>
      </c>
      <c r="I199" s="2"/>
    </row>
    <row r="200" spans="1:9" s="32" customFormat="1" ht="15" x14ac:dyDescent="0.2">
      <c r="A200" s="39"/>
      <c r="B200" s="41" t="s">
        <v>215</v>
      </c>
      <c r="C200" s="7">
        <v>0</v>
      </c>
      <c r="D200" s="7">
        <v>0</v>
      </c>
      <c r="E200" s="31" t="str">
        <f t="shared" si="80"/>
        <v/>
      </c>
      <c r="F200" s="31" t="str">
        <f t="shared" si="80"/>
        <v/>
      </c>
      <c r="G200" s="11" t="str">
        <f t="shared" si="62"/>
        <v xml:space="preserve"> </v>
      </c>
      <c r="H200" s="25" t="str">
        <f t="shared" si="63"/>
        <v/>
      </c>
      <c r="I200" s="2"/>
    </row>
    <row r="201" spans="1:9" s="32" customFormat="1" ht="15" x14ac:dyDescent="0.2">
      <c r="A201" s="39"/>
      <c r="B201" s="41" t="s">
        <v>216</v>
      </c>
      <c r="C201" s="7">
        <v>0</v>
      </c>
      <c r="D201" s="7">
        <v>2</v>
      </c>
      <c r="E201" s="31" t="str">
        <f t="shared" si="80"/>
        <v/>
      </c>
      <c r="F201" s="31">
        <f t="shared" si="80"/>
        <v>5.7142857142857141E-2</v>
      </c>
      <c r="G201" s="11">
        <f t="shared" si="62"/>
        <v>1</v>
      </c>
      <c r="H201" s="25" t="str">
        <f t="shared" si="63"/>
        <v/>
      </c>
      <c r="I201" s="2"/>
    </row>
    <row r="202" spans="1:9" s="32" customFormat="1" ht="15" x14ac:dyDescent="0.2">
      <c r="A202" s="39"/>
      <c r="B202" s="41" t="s">
        <v>437</v>
      </c>
      <c r="C202" s="7">
        <v>5</v>
      </c>
      <c r="D202" s="7">
        <v>0</v>
      </c>
      <c r="E202" s="31">
        <f t="shared" si="80"/>
        <v>0.15625</v>
      </c>
      <c r="F202" s="31" t="str">
        <f t="shared" si="80"/>
        <v/>
      </c>
      <c r="G202" s="11">
        <f t="shared" si="62"/>
        <v>-1</v>
      </c>
      <c r="H202" s="25">
        <f t="shared" si="63"/>
        <v>-0.15625</v>
      </c>
      <c r="I202" s="2"/>
    </row>
    <row r="203" spans="1:9" s="32" customFormat="1" ht="15" x14ac:dyDescent="0.2">
      <c r="A203" s="39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0</v>
      </c>
      <c r="D205" s="7">
        <v>0</v>
      </c>
      <c r="E205" s="31" t="str">
        <f t="shared" ref="E205" si="81">+IF(C205=0,"",C205/C$169)</f>
        <v/>
      </c>
      <c r="F205" s="31" t="str">
        <f t="shared" ref="F205" si="82">+IF(D205=0,"",D205/D$169)</f>
        <v/>
      </c>
      <c r="G205" s="11" t="str">
        <f t="shared" si="62"/>
        <v xml:space="preserve"> </v>
      </c>
      <c r="H205" s="25" t="str">
        <f t="shared" ref="H205" si="83">+IF(OR(AND(E205=""),(G205="")),"",E205*G205)</f>
        <v/>
      </c>
      <c r="I205" s="2"/>
    </row>
    <row r="206" spans="1:9" s="32" customFormat="1" ht="15" x14ac:dyDescent="0.2">
      <c r="A206" s="39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9"/>
      <c r="B207" s="41" t="s">
        <v>219</v>
      </c>
      <c r="C207" s="7">
        <v>0</v>
      </c>
      <c r="D207" s="7">
        <v>0</v>
      </c>
      <c r="E207" s="31" t="str">
        <f t="shared" si="84"/>
        <v/>
      </c>
      <c r="F207" s="31" t="str">
        <f t="shared" si="84"/>
        <v/>
      </c>
      <c r="G207" s="11" t="str">
        <f t="shared" si="62"/>
        <v xml:space="preserve"> </v>
      </c>
      <c r="H207" s="25" t="str">
        <f t="shared" si="63"/>
        <v/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0</v>
      </c>
      <c r="D210" s="7">
        <v>0</v>
      </c>
      <c r="E210" s="31" t="str">
        <f t="shared" si="84"/>
        <v/>
      </c>
      <c r="F210" s="31" t="str">
        <f t="shared" si="84"/>
        <v/>
      </c>
      <c r="G210" s="11" t="str">
        <f t="shared" si="62"/>
        <v xml:space="preserve"> </v>
      </c>
      <c r="H210" s="25" t="str">
        <f t="shared" si="63"/>
        <v/>
      </c>
      <c r="I210" s="2"/>
    </row>
    <row r="211" spans="1:9" s="32" customFormat="1" ht="15" x14ac:dyDescent="0.2">
      <c r="A211" s="39"/>
      <c r="B211" s="41" t="s">
        <v>221</v>
      </c>
      <c r="C211" s="7">
        <v>0</v>
      </c>
      <c r="D211" s="7">
        <v>0</v>
      </c>
      <c r="E211" s="31" t="str">
        <f t="shared" si="84"/>
        <v/>
      </c>
      <c r="F211" s="31" t="str">
        <f t="shared" si="84"/>
        <v/>
      </c>
      <c r="G211" s="11" t="str">
        <f t="shared" si="62"/>
        <v xml:space="preserve"> </v>
      </c>
      <c r="H211" s="25" t="str">
        <f t="shared" si="63"/>
        <v/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</v>
      </c>
      <c r="D222" s="7">
        <v>0</v>
      </c>
      <c r="E222" s="31">
        <f t="shared" si="92"/>
        <v>3.125E-2</v>
      </c>
      <c r="F222" s="31" t="str">
        <f t="shared" si="93"/>
        <v/>
      </c>
      <c r="G222" s="11">
        <f t="shared" si="62"/>
        <v>-1</v>
      </c>
      <c r="H222" s="25">
        <f t="shared" si="63"/>
        <v>-3.125E-2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1</v>
      </c>
      <c r="E231" s="31" t="str">
        <f t="shared" si="92"/>
        <v/>
      </c>
      <c r="F231" s="31">
        <f t="shared" si="93"/>
        <v>2.8571428571428571E-2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3</v>
      </c>
      <c r="D236" s="7">
        <v>0</v>
      </c>
      <c r="E236" s="31">
        <f t="shared" si="92"/>
        <v>9.375E-2</v>
      </c>
      <c r="F236" s="31" t="str">
        <f t="shared" si="93"/>
        <v/>
      </c>
      <c r="G236" s="11">
        <f t="shared" si="62"/>
        <v>-1</v>
      </c>
      <c r="H236" s="25">
        <f t="shared" si="63"/>
        <v>-9.375E-2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0</v>
      </c>
      <c r="D239" s="7">
        <v>5</v>
      </c>
      <c r="E239" s="31" t="str">
        <f t="shared" si="92"/>
        <v/>
      </c>
      <c r="F239" s="31">
        <f t="shared" si="93"/>
        <v>0.14285714285714285</v>
      </c>
      <c r="G239" s="11">
        <f t="shared" si="99"/>
        <v>1</v>
      </c>
      <c r="H239" s="25" t="str">
        <f t="shared" si="63"/>
        <v/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14</v>
      </c>
      <c r="D263" s="7">
        <v>18</v>
      </c>
      <c r="E263" s="31">
        <f t="shared" si="104"/>
        <v>0.4375</v>
      </c>
      <c r="F263" s="31">
        <f t="shared" si="104"/>
        <v>0.51428571428571423</v>
      </c>
      <c r="G263" s="11">
        <f t="shared" si="99"/>
        <v>0.2857142857142857</v>
      </c>
      <c r="H263" s="25">
        <f t="shared" si="100"/>
        <v>0.125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0</v>
      </c>
      <c r="D270" s="7">
        <v>2</v>
      </c>
      <c r="E270" s="31" t="str">
        <f t="shared" si="105"/>
        <v/>
      </c>
      <c r="F270" s="31">
        <f t="shared" si="106"/>
        <v>5.7142857142857141E-2</v>
      </c>
      <c r="G270" s="11">
        <f t="shared" si="99"/>
        <v>1</v>
      </c>
      <c r="H270" s="25" t="str">
        <f t="shared" si="107"/>
        <v/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0</v>
      </c>
      <c r="D274" s="7">
        <v>0</v>
      </c>
      <c r="E274" s="31" t="str">
        <f t="shared" ref="E274:F278" si="111">+IF(C274=0,"",C274/C$169)</f>
        <v/>
      </c>
      <c r="F274" s="31" t="str">
        <f t="shared" si="111"/>
        <v/>
      </c>
      <c r="G274" s="11" t="str">
        <f t="shared" si="99"/>
        <v xml:space="preserve"> </v>
      </c>
      <c r="H274" s="25" t="str">
        <f t="shared" si="100"/>
        <v/>
      </c>
      <c r="I274" s="2"/>
    </row>
    <row r="275" spans="1:9" s="32" customFormat="1" ht="15" x14ac:dyDescent="0.2">
      <c r="A275" s="39"/>
      <c r="B275" s="41" t="s">
        <v>64</v>
      </c>
      <c r="C275" s="7">
        <v>0</v>
      </c>
      <c r="D275" s="7">
        <v>0</v>
      </c>
      <c r="E275" s="31" t="str">
        <f t="shared" si="111"/>
        <v/>
      </c>
      <c r="F275" s="31" t="str">
        <f t="shared" si="111"/>
        <v/>
      </c>
      <c r="G275" s="11" t="str">
        <f t="shared" si="99"/>
        <v xml:space="preserve"> </v>
      </c>
      <c r="H275" s="25" t="str">
        <f t="shared" si="100"/>
        <v/>
      </c>
      <c r="I275" s="2"/>
    </row>
    <row r="276" spans="1:9" s="32" customFormat="1" ht="15" x14ac:dyDescent="0.2">
      <c r="A276" s="39"/>
      <c r="B276" s="41" t="s">
        <v>61</v>
      </c>
      <c r="C276" s="7">
        <v>0</v>
      </c>
      <c r="D276" s="7">
        <v>0</v>
      </c>
      <c r="E276" s="31" t="str">
        <f t="shared" si="111"/>
        <v/>
      </c>
      <c r="F276" s="31" t="str">
        <f t="shared" si="111"/>
        <v/>
      </c>
      <c r="G276" s="11" t="str">
        <f t="shared" si="99"/>
        <v xml:space="preserve"> </v>
      </c>
      <c r="H276" s="25" t="str">
        <f t="shared" si="100"/>
        <v/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0</v>
      </c>
      <c r="E281" s="31" t="str">
        <f t="shared" si="115"/>
        <v/>
      </c>
      <c r="F281" s="31" t="str">
        <f t="shared" si="115"/>
        <v/>
      </c>
      <c r="G281" s="11" t="str">
        <f t="shared" si="99"/>
        <v xml:space="preserve"> 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2</v>
      </c>
      <c r="D289" s="7">
        <v>0</v>
      </c>
      <c r="E289" s="31">
        <f t="shared" ref="E289:E290" si="119">+IF(C289=0,"",C289/C$169)</f>
        <v>6.25E-2</v>
      </c>
      <c r="F289" s="31" t="str">
        <f t="shared" ref="F289:F290" si="120">+IF(D289=0,"",D289/D$169)</f>
        <v/>
      </c>
      <c r="G289" s="11">
        <f t="shared" si="99"/>
        <v>-1</v>
      </c>
      <c r="H289" s="25">
        <f t="shared" ref="H289:H290" si="121">+IF(OR(AND(E289=""),(G289="")),"",E289*G289)</f>
        <v>-6.25E-2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0</v>
      </c>
      <c r="D291" s="7">
        <v>0</v>
      </c>
      <c r="E291" s="31" t="str">
        <f>+IF(C291=0,"",C291/C$169)</f>
        <v/>
      </c>
      <c r="F291" s="31" t="str">
        <f>+IF(D291=0,"",D291/D$169)</f>
        <v/>
      </c>
      <c r="G291" s="11" t="str">
        <f t="shared" si="99"/>
        <v xml:space="preserve"> </v>
      </c>
      <c r="H291" s="25" t="str">
        <f t="shared" si="100"/>
        <v/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0</v>
      </c>
      <c r="D299" s="7">
        <v>0</v>
      </c>
      <c r="E299" s="31" t="str">
        <f>+IF(C299=0,"",C299/C$169)</f>
        <v/>
      </c>
      <c r="F299" s="31" t="str">
        <f>+IF(D299=0,"",D299/D$169)</f>
        <v/>
      </c>
      <c r="G299" s="11" t="str">
        <f t="shared" si="99"/>
        <v xml:space="preserve"> </v>
      </c>
      <c r="H299" s="25" t="str">
        <f t="shared" si="100"/>
        <v/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0</v>
      </c>
      <c r="D304" s="7">
        <v>0</v>
      </c>
      <c r="E304" s="31" t="str">
        <f t="shared" si="131"/>
        <v/>
      </c>
      <c r="F304" s="31" t="str">
        <f t="shared" si="132"/>
        <v/>
      </c>
      <c r="G304" s="11" t="str">
        <f t="shared" si="133"/>
        <v xml:space="preserve"> </v>
      </c>
      <c r="H304" s="25" t="str">
        <f t="shared" si="100"/>
        <v/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0</v>
      </c>
      <c r="D313" s="7">
        <v>1</v>
      </c>
      <c r="E313" s="31" t="str">
        <f t="shared" si="131"/>
        <v/>
      </c>
      <c r="F313" s="31">
        <f t="shared" si="132"/>
        <v>2.8571428571428571E-2</v>
      </c>
      <c r="G313" s="11">
        <f t="shared" si="133"/>
        <v>1</v>
      </c>
      <c r="H313" s="25" t="str">
        <f t="shared" si="100"/>
        <v/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0</v>
      </c>
      <c r="D315" s="7">
        <v>0</v>
      </c>
      <c r="E315" s="31" t="str">
        <f t="shared" si="131"/>
        <v/>
      </c>
      <c r="F315" s="31" t="str">
        <f t="shared" si="132"/>
        <v/>
      </c>
      <c r="G315" s="11" t="str">
        <f t="shared" si="133"/>
        <v xml:space="preserve"> </v>
      </c>
      <c r="H315" s="25" t="str">
        <f t="shared" si="100"/>
        <v/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20</v>
      </c>
      <c r="D345" s="52">
        <f>SUM(D346:D564)</f>
        <v>53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1.65</v>
      </c>
      <c r="H345" s="54">
        <f>+IF(OR(AND(E345=""),(G345="")),"",E345*G345)</f>
        <v>1.65</v>
      </c>
    </row>
    <row r="346" spans="1:9" s="32" customFormat="1" ht="15" x14ac:dyDescent="0.2">
      <c r="A346" s="39"/>
      <c r="B346" s="29" t="s">
        <v>74</v>
      </c>
      <c r="C346" s="7">
        <v>0</v>
      </c>
      <c r="D346" s="7">
        <v>5</v>
      </c>
      <c r="E346" s="31" t="str">
        <f t="shared" si="144"/>
        <v/>
      </c>
      <c r="F346" s="31">
        <f t="shared" si="145"/>
        <v>9.4339622641509441E-2</v>
      </c>
      <c r="G346" s="11">
        <f t="shared" ref="G346:G410" si="146">+IF(AND(C346=0,D346=0)," ",IF(C346=0,1,IF(D346=0,-1,(D346-C346)/C346)))</f>
        <v>1</v>
      </c>
      <c r="H346" s="25" t="str">
        <f>+IF(OR(AND(E346=""),(G346="")),"",E346*G346)</f>
        <v/>
      </c>
      <c r="I346" s="2"/>
    </row>
    <row r="347" spans="1:9" s="32" customFormat="1" ht="15" x14ac:dyDescent="0.2">
      <c r="A347" s="39"/>
      <c r="B347" s="29" t="s">
        <v>77</v>
      </c>
      <c r="C347" s="7">
        <v>0</v>
      </c>
      <c r="D347" s="7">
        <v>0</v>
      </c>
      <c r="E347" s="31" t="str">
        <f t="shared" si="144"/>
        <v/>
      </c>
      <c r="F347" s="31" t="str">
        <f t="shared" si="145"/>
        <v/>
      </c>
      <c r="G347" s="11" t="str">
        <f t="shared" si="146"/>
        <v xml:space="preserve"> </v>
      </c>
      <c r="H347" s="25" t="str">
        <f t="shared" ref="H347:H414" si="147">+IF(OR(AND(E347=""),(G347="")),"",E347*G347)</f>
        <v/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2</v>
      </c>
      <c r="E348" s="31" t="str">
        <f t="shared" si="144"/>
        <v/>
      </c>
      <c r="F348" s="31">
        <f t="shared" si="145"/>
        <v>3.7735849056603772E-2</v>
      </c>
      <c r="G348" s="11">
        <f t="shared" si="146"/>
        <v>1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1</v>
      </c>
      <c r="E350" s="31" t="str">
        <f t="shared" si="144"/>
        <v/>
      </c>
      <c r="F350" s="31">
        <f t="shared" si="145"/>
        <v>1.8867924528301886E-2</v>
      </c>
      <c r="G350" s="11">
        <f t="shared" si="146"/>
        <v>1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0</v>
      </c>
      <c r="D351" s="7">
        <v>0</v>
      </c>
      <c r="E351" s="31" t="str">
        <f t="shared" si="144"/>
        <v/>
      </c>
      <c r="F351" s="31" t="str">
        <f t="shared" si="145"/>
        <v/>
      </c>
      <c r="G351" s="11" t="str">
        <f t="shared" si="146"/>
        <v xml:space="preserve"> </v>
      </c>
      <c r="H351" s="25" t="str">
        <f t="shared" si="147"/>
        <v/>
      </c>
      <c r="I351" s="2"/>
    </row>
    <row r="352" spans="1:9" s="32" customFormat="1" ht="15" x14ac:dyDescent="0.2">
      <c r="A352" s="39"/>
      <c r="B352" s="29" t="s">
        <v>80</v>
      </c>
      <c r="C352" s="7">
        <v>0</v>
      </c>
      <c r="D352" s="7">
        <v>0</v>
      </c>
      <c r="E352" s="31" t="str">
        <f t="shared" si="144"/>
        <v/>
      </c>
      <c r="F352" s="31" t="str">
        <f t="shared" si="145"/>
        <v/>
      </c>
      <c r="G352" s="11" t="str">
        <f t="shared" si="146"/>
        <v xml:space="preserve"> </v>
      </c>
      <c r="H352" s="25" t="str">
        <f t="shared" si="147"/>
        <v/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0</v>
      </c>
      <c r="D354" s="7">
        <v>0</v>
      </c>
      <c r="E354" s="31" t="str">
        <f t="shared" si="144"/>
        <v/>
      </c>
      <c r="F354" s="31" t="str">
        <f t="shared" si="145"/>
        <v/>
      </c>
      <c r="G354" s="11" t="str">
        <f t="shared" si="146"/>
        <v xml:space="preserve"> </v>
      </c>
      <c r="H354" s="25" t="str">
        <f t="shared" si="147"/>
        <v/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</v>
      </c>
      <c r="D357" s="7">
        <v>2</v>
      </c>
      <c r="E357" s="31">
        <f t="shared" si="144"/>
        <v>0.05</v>
      </c>
      <c r="F357" s="31">
        <f t="shared" si="145"/>
        <v>3.7735849056603772E-2</v>
      </c>
      <c r="G357" s="11">
        <f t="shared" si="146"/>
        <v>1</v>
      </c>
      <c r="H357" s="25">
        <f t="shared" si="147"/>
        <v>0.05</v>
      </c>
      <c r="I357" s="2"/>
    </row>
    <row r="358" spans="1:9" s="32" customFormat="1" ht="15" x14ac:dyDescent="0.2">
      <c r="A358" s="39"/>
      <c r="B358" s="29" t="s">
        <v>577</v>
      </c>
      <c r="C358" s="7">
        <v>0</v>
      </c>
      <c r="D358" s="7">
        <v>0</v>
      </c>
      <c r="E358" s="31" t="str">
        <f t="shared" si="144"/>
        <v/>
      </c>
      <c r="F358" s="31" t="str">
        <f t="shared" si="145"/>
        <v/>
      </c>
      <c r="G358" s="11" t="str">
        <f t="shared" si="146"/>
        <v xml:space="preserve"> </v>
      </c>
      <c r="H358" s="25" t="str">
        <f t="shared" si="147"/>
        <v/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3</v>
      </c>
      <c r="D360" s="7">
        <v>0</v>
      </c>
      <c r="E360" s="31">
        <f t="shared" si="144"/>
        <v>0.15</v>
      </c>
      <c r="F360" s="31" t="str">
        <f t="shared" si="145"/>
        <v/>
      </c>
      <c r="G360" s="11">
        <f t="shared" si="146"/>
        <v>-1</v>
      </c>
      <c r="H360" s="25">
        <f t="shared" si="147"/>
        <v>-0.15</v>
      </c>
      <c r="I360" s="2"/>
    </row>
    <row r="361" spans="1:9" s="32" customFormat="1" ht="15" x14ac:dyDescent="0.2">
      <c r="A361" s="39"/>
      <c r="B361" s="29" t="s">
        <v>614</v>
      </c>
      <c r="C361" s="7">
        <v>2</v>
      </c>
      <c r="D361" s="7">
        <v>0</v>
      </c>
      <c r="E361" s="31">
        <f t="shared" si="144"/>
        <v>0.1</v>
      </c>
      <c r="F361" s="31" t="str">
        <f t="shared" si="145"/>
        <v/>
      </c>
      <c r="G361" s="11">
        <f t="shared" si="146"/>
        <v>-1</v>
      </c>
      <c r="H361" s="25">
        <f t="shared" si="147"/>
        <v>-0.1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0</v>
      </c>
      <c r="D365" s="7">
        <v>0</v>
      </c>
      <c r="E365" s="31" t="str">
        <f t="shared" si="144"/>
        <v/>
      </c>
      <c r="F365" s="31" t="str">
        <f t="shared" si="145"/>
        <v/>
      </c>
      <c r="G365" s="11" t="str">
        <f t="shared" si="146"/>
        <v xml:space="preserve"> </v>
      </c>
      <c r="H365" s="25" t="str">
        <f t="shared" si="147"/>
        <v/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8</v>
      </c>
      <c r="E366" s="31" t="str">
        <f t="shared" si="144"/>
        <v/>
      </c>
      <c r="F366" s="31">
        <f t="shared" si="145"/>
        <v>0.15094339622641509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0</v>
      </c>
      <c r="D368" s="7">
        <v>0</v>
      </c>
      <c r="E368" s="31" t="str">
        <f t="shared" si="144"/>
        <v/>
      </c>
      <c r="F368" s="31" t="str">
        <f t="shared" si="145"/>
        <v/>
      </c>
      <c r="G368" s="11" t="str">
        <f t="shared" si="146"/>
        <v xml:space="preserve"> </v>
      </c>
      <c r="H368" s="25" t="str">
        <f t="shared" si="147"/>
        <v/>
      </c>
      <c r="I368" s="2"/>
    </row>
    <row r="369" spans="1:9" s="32" customFormat="1" ht="15" x14ac:dyDescent="0.2">
      <c r="A369" s="39"/>
      <c r="B369" s="29" t="s">
        <v>578</v>
      </c>
      <c r="C369" s="7">
        <v>0</v>
      </c>
      <c r="D369" s="7">
        <v>0</v>
      </c>
      <c r="E369" s="31" t="str">
        <f t="shared" si="144"/>
        <v/>
      </c>
      <c r="F369" s="31" t="str">
        <f t="shared" si="145"/>
        <v/>
      </c>
      <c r="G369" s="11" t="str">
        <f t="shared" si="146"/>
        <v xml:space="preserve"> </v>
      </c>
      <c r="H369" s="25" t="str">
        <f t="shared" si="147"/>
        <v/>
      </c>
      <c r="I369" s="2"/>
    </row>
    <row r="370" spans="1:9" s="32" customFormat="1" ht="15" x14ac:dyDescent="0.2">
      <c r="A370" s="39"/>
      <c r="B370" s="29" t="s">
        <v>85</v>
      </c>
      <c r="C370" s="7">
        <v>0</v>
      </c>
      <c r="D370" s="7">
        <v>0</v>
      </c>
      <c r="E370" s="31" t="str">
        <f t="shared" si="144"/>
        <v/>
      </c>
      <c r="F370" s="31" t="str">
        <f t="shared" si="145"/>
        <v/>
      </c>
      <c r="G370" s="11" t="str">
        <f t="shared" si="146"/>
        <v xml:space="preserve"> </v>
      </c>
      <c r="H370" s="25" t="str">
        <f t="shared" si="147"/>
        <v/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0</v>
      </c>
      <c r="D375" s="7">
        <v>0</v>
      </c>
      <c r="E375" s="31" t="str">
        <f t="shared" si="144"/>
        <v/>
      </c>
      <c r="F375" s="31" t="str">
        <f t="shared" si="145"/>
        <v/>
      </c>
      <c r="G375" s="11" t="str">
        <f t="shared" si="146"/>
        <v xml:space="preserve"> </v>
      </c>
      <c r="H375" s="25" t="str">
        <f t="shared" si="147"/>
        <v/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0</v>
      </c>
      <c r="E378" s="31" t="str">
        <f t="shared" ref="E378" si="153">+IF(C378=0,"",C378/C$345)</f>
        <v/>
      </c>
      <c r="F378" s="31" t="str">
        <f t="shared" ref="F378" si="154">+IF(D378=0,"",D378/D$345)</f>
        <v/>
      </c>
      <c r="G378" s="79" t="str">
        <f t="shared" si="146"/>
        <v xml:space="preserve"> 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</v>
      </c>
      <c r="D379" s="7">
        <v>5</v>
      </c>
      <c r="E379" s="31">
        <f t="shared" ref="E379:E401" si="156">+IF(C379=0,"",C379/C$345)</f>
        <v>0.05</v>
      </c>
      <c r="F379" s="31">
        <f t="shared" ref="F379:F401" si="157">+IF(D379=0,"",D379/D$345)</f>
        <v>9.4339622641509441E-2</v>
      </c>
      <c r="G379" s="11">
        <f t="shared" si="146"/>
        <v>4</v>
      </c>
      <c r="H379" s="25">
        <f t="shared" si="147"/>
        <v>0.2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9</v>
      </c>
      <c r="E381" s="31" t="str">
        <f t="shared" si="156"/>
        <v/>
      </c>
      <c r="F381" s="31">
        <f t="shared" si="157"/>
        <v>0.16981132075471697</v>
      </c>
      <c r="G381" s="11">
        <f t="shared" si="146"/>
        <v>1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0</v>
      </c>
      <c r="D383" s="7">
        <v>0</v>
      </c>
      <c r="E383" s="31" t="str">
        <f t="shared" si="156"/>
        <v/>
      </c>
      <c r="F383" s="31" t="str">
        <f t="shared" si="157"/>
        <v/>
      </c>
      <c r="G383" s="11" t="str">
        <f t="shared" si="146"/>
        <v xml:space="preserve"> </v>
      </c>
      <c r="H383" s="25" t="str">
        <f t="shared" si="147"/>
        <v/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0</v>
      </c>
      <c r="D385" s="7">
        <v>3</v>
      </c>
      <c r="E385" s="31" t="str">
        <f t="shared" si="156"/>
        <v/>
      </c>
      <c r="F385" s="31">
        <f t="shared" si="157"/>
        <v>5.6603773584905662E-2</v>
      </c>
      <c r="G385" s="11">
        <f t="shared" si="146"/>
        <v>1</v>
      </c>
      <c r="H385" s="25" t="str">
        <f t="shared" ref="H385" si="158">+IF(OR(AND(E385=""),(G385="")),"",E385*G385)</f>
        <v/>
      </c>
      <c r="I385" s="2"/>
    </row>
    <row r="386" spans="1:9" s="32" customFormat="1" ht="15" x14ac:dyDescent="0.2">
      <c r="A386" s="39"/>
      <c r="B386" s="29" t="s">
        <v>487</v>
      </c>
      <c r="C386" s="7">
        <v>4</v>
      </c>
      <c r="D386" s="7">
        <v>0</v>
      </c>
      <c r="E386" s="31">
        <f t="shared" si="156"/>
        <v>0.2</v>
      </c>
      <c r="F386" s="31" t="str">
        <f t="shared" si="157"/>
        <v/>
      </c>
      <c r="G386" s="11">
        <f t="shared" si="146"/>
        <v>-1</v>
      </c>
      <c r="H386" s="25">
        <f t="shared" si="147"/>
        <v>-0.2</v>
      </c>
      <c r="I386" s="2"/>
    </row>
    <row r="387" spans="1:9" s="32" customFormat="1" ht="15" x14ac:dyDescent="0.2">
      <c r="A387" s="39"/>
      <c r="B387" s="29" t="s">
        <v>93</v>
      </c>
      <c r="C387" s="7">
        <v>0</v>
      </c>
      <c r="D387" s="7">
        <v>0</v>
      </c>
      <c r="E387" s="31" t="str">
        <f t="shared" si="156"/>
        <v/>
      </c>
      <c r="F387" s="31" t="str">
        <f t="shared" si="157"/>
        <v/>
      </c>
      <c r="G387" s="11" t="str">
        <f t="shared" si="146"/>
        <v xml:space="preserve"> </v>
      </c>
      <c r="H387" s="25" t="str">
        <f t="shared" si="147"/>
        <v/>
      </c>
      <c r="I387" s="2"/>
    </row>
    <row r="388" spans="1:9" s="32" customFormat="1" ht="15" x14ac:dyDescent="0.2">
      <c r="A388" s="39"/>
      <c r="B388" s="29" t="s">
        <v>86</v>
      </c>
      <c r="C388" s="7">
        <v>0</v>
      </c>
      <c r="D388" s="7">
        <v>1</v>
      </c>
      <c r="E388" s="31" t="str">
        <f t="shared" si="156"/>
        <v/>
      </c>
      <c r="F388" s="31">
        <f t="shared" si="157"/>
        <v>1.8867924528301886E-2</v>
      </c>
      <c r="G388" s="11">
        <f t="shared" si="146"/>
        <v>1</v>
      </c>
      <c r="H388" s="25" t="str">
        <f t="shared" si="147"/>
        <v/>
      </c>
      <c r="I388" s="2"/>
    </row>
    <row r="389" spans="1:9" s="32" customFormat="1" ht="15" x14ac:dyDescent="0.2">
      <c r="A389" s="39"/>
      <c r="B389" s="29" t="s">
        <v>92</v>
      </c>
      <c r="C389" s="7">
        <v>0</v>
      </c>
      <c r="D389" s="7">
        <v>1</v>
      </c>
      <c r="E389" s="31" t="str">
        <f t="shared" si="156"/>
        <v/>
      </c>
      <c r="F389" s="31">
        <f t="shared" si="157"/>
        <v>1.8867924528301886E-2</v>
      </c>
      <c r="G389" s="11">
        <f t="shared" si="146"/>
        <v>1</v>
      </c>
      <c r="H389" s="25" t="str">
        <f t="shared" si="147"/>
        <v/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0</v>
      </c>
      <c r="E393" s="31" t="str">
        <f t="shared" si="156"/>
        <v/>
      </c>
      <c r="F393" s="31" t="str">
        <f t="shared" si="157"/>
        <v/>
      </c>
      <c r="G393" s="11" t="str">
        <f t="shared" si="146"/>
        <v xml:space="preserve"> 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9"/>
      <c r="B398" s="29" t="s">
        <v>94</v>
      </c>
      <c r="C398" s="7">
        <v>0</v>
      </c>
      <c r="D398" s="7">
        <v>0</v>
      </c>
      <c r="E398" s="31" t="str">
        <f t="shared" si="156"/>
        <v/>
      </c>
      <c r="F398" s="31" t="str">
        <f t="shared" si="157"/>
        <v/>
      </c>
      <c r="G398" s="11" t="str">
        <f t="shared" si="146"/>
        <v xml:space="preserve"> </v>
      </c>
      <c r="H398" s="25" t="str">
        <f t="shared" si="147"/>
        <v/>
      </c>
      <c r="I398" s="2"/>
    </row>
    <row r="399" spans="1:9" s="32" customFormat="1" ht="15" x14ac:dyDescent="0.2">
      <c r="A399" s="39"/>
      <c r="B399" s="29" t="s">
        <v>257</v>
      </c>
      <c r="C399" s="7">
        <v>0</v>
      </c>
      <c r="D399" s="7">
        <v>0</v>
      </c>
      <c r="E399" s="31" t="str">
        <f t="shared" si="156"/>
        <v/>
      </c>
      <c r="F399" s="31" t="str">
        <f t="shared" si="157"/>
        <v/>
      </c>
      <c r="G399" s="11" t="str">
        <f t="shared" si="146"/>
        <v xml:space="preserve"> </v>
      </c>
      <c r="H399" s="25" t="str">
        <f t="shared" si="147"/>
        <v/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0</v>
      </c>
      <c r="E400" s="31" t="str">
        <f t="shared" si="156"/>
        <v/>
      </c>
      <c r="F400" s="31" t="str">
        <f t="shared" si="157"/>
        <v/>
      </c>
      <c r="G400" s="11" t="str">
        <f t="shared" si="146"/>
        <v xml:space="preserve"> 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0</v>
      </c>
      <c r="D401" s="7">
        <v>0</v>
      </c>
      <c r="E401" s="31" t="str">
        <f t="shared" si="156"/>
        <v/>
      </c>
      <c r="F401" s="31" t="str">
        <f t="shared" si="157"/>
        <v/>
      </c>
      <c r="G401" s="11" t="str">
        <f t="shared" si="146"/>
        <v xml:space="preserve"> </v>
      </c>
      <c r="H401" s="25" t="str">
        <f t="shared" si="147"/>
        <v/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</v>
      </c>
      <c r="D409" s="7">
        <v>0</v>
      </c>
      <c r="E409" s="31">
        <f t="shared" si="162"/>
        <v>0.05</v>
      </c>
      <c r="F409" s="31" t="str">
        <f t="shared" si="163"/>
        <v/>
      </c>
      <c r="G409" s="11">
        <f t="shared" si="146"/>
        <v>-1</v>
      </c>
      <c r="H409" s="25">
        <f t="shared" si="147"/>
        <v>-0.05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9"/>
      <c r="B413" s="29" t="s">
        <v>490</v>
      </c>
      <c r="C413" s="7">
        <v>0</v>
      </c>
      <c r="D413" s="7">
        <v>0</v>
      </c>
      <c r="E413" s="31" t="str">
        <f t="shared" si="162"/>
        <v/>
      </c>
      <c r="F413" s="31" t="str">
        <f t="shared" si="163"/>
        <v/>
      </c>
      <c r="G413" s="11" t="str">
        <f t="shared" si="164"/>
        <v xml:space="preserve"> </v>
      </c>
      <c r="H413" s="25" t="str">
        <f t="shared" si="147"/>
        <v/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0</v>
      </c>
      <c r="E417" s="31" t="str">
        <f t="shared" ref="E417:E419" si="168">+IF(C417=0,"",C417/C$345)</f>
        <v/>
      </c>
      <c r="F417" s="31" t="str">
        <f t="shared" ref="F417:F419" si="169">+IF(D417=0,"",D417/D$345)</f>
        <v/>
      </c>
      <c r="G417" s="11" t="str">
        <f t="shared" si="164"/>
        <v xml:space="preserve"> 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1</v>
      </c>
      <c r="E418" s="31" t="str">
        <f t="shared" si="168"/>
        <v/>
      </c>
      <c r="F418" s="31">
        <f t="shared" si="169"/>
        <v>1.8867924528301886E-2</v>
      </c>
      <c r="G418" s="11">
        <f t="shared" si="164"/>
        <v>1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5</v>
      </c>
      <c r="D430" s="7">
        <v>0</v>
      </c>
      <c r="E430" s="31">
        <f t="shared" si="165"/>
        <v>0.25</v>
      </c>
      <c r="F430" s="31" t="str">
        <f t="shared" si="166"/>
        <v/>
      </c>
      <c r="G430" s="11">
        <f t="shared" si="164"/>
        <v>-1</v>
      </c>
      <c r="H430" s="25">
        <f t="shared" si="167"/>
        <v>-0.25</v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0</v>
      </c>
      <c r="E431" s="31" t="str">
        <f t="shared" si="165"/>
        <v/>
      </c>
      <c r="F431" s="31" t="str">
        <f t="shared" si="166"/>
        <v/>
      </c>
      <c r="G431" s="11" t="str">
        <f t="shared" si="164"/>
        <v xml:space="preserve"> 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2</v>
      </c>
      <c r="D434" s="7">
        <v>0</v>
      </c>
      <c r="E434" s="31">
        <f t="shared" si="165"/>
        <v>0.1</v>
      </c>
      <c r="F434" s="31" t="str">
        <f t="shared" si="166"/>
        <v/>
      </c>
      <c r="G434" s="11">
        <f t="shared" si="164"/>
        <v>-1</v>
      </c>
      <c r="H434" s="25">
        <f t="shared" si="167"/>
        <v>-0.1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0</v>
      </c>
      <c r="E444" s="31" t="str">
        <f t="shared" si="165"/>
        <v/>
      </c>
      <c r="F444" s="31" t="str">
        <f t="shared" si="166"/>
        <v/>
      </c>
      <c r="G444" s="11" t="str">
        <f t="shared" si="164"/>
        <v xml:space="preserve"> 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0</v>
      </c>
      <c r="D445" s="7">
        <v>4</v>
      </c>
      <c r="E445" s="31" t="str">
        <f t="shared" si="165"/>
        <v/>
      </c>
      <c r="F445" s="31">
        <f t="shared" si="166"/>
        <v>7.5471698113207544E-2</v>
      </c>
      <c r="G445" s="11">
        <f t="shared" si="164"/>
        <v>1</v>
      </c>
      <c r="H445" s="25" t="str">
        <f t="shared" si="167"/>
        <v/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0</v>
      </c>
      <c r="E448" s="31" t="str">
        <f t="shared" si="165"/>
        <v/>
      </c>
      <c r="F448" s="31" t="str">
        <f t="shared" si="166"/>
        <v/>
      </c>
      <c r="G448" s="11" t="str">
        <f t="shared" si="164"/>
        <v xml:space="preserve"> 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9"/>
      <c r="B454" s="29" t="s">
        <v>107</v>
      </c>
      <c r="C454" s="7">
        <v>0</v>
      </c>
      <c r="D454" s="7">
        <v>0</v>
      </c>
      <c r="E454" s="31" t="str">
        <f t="shared" si="165"/>
        <v/>
      </c>
      <c r="F454" s="31" t="str">
        <f t="shared" si="166"/>
        <v/>
      </c>
      <c r="G454" s="11" t="str">
        <f t="shared" si="164"/>
        <v xml:space="preserve"> </v>
      </c>
      <c r="H454" s="25" t="str">
        <f t="shared" si="167"/>
        <v/>
      </c>
      <c r="I454" s="2"/>
    </row>
    <row r="455" spans="1:9" s="32" customFormat="1" ht="15" x14ac:dyDescent="0.2">
      <c r="A455" s="39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0</v>
      </c>
      <c r="D460" s="7">
        <v>0</v>
      </c>
      <c r="E460" s="31" t="str">
        <f t="shared" si="165"/>
        <v/>
      </c>
      <c r="F460" s="31" t="str">
        <f t="shared" si="166"/>
        <v/>
      </c>
      <c r="G460" s="11" t="str">
        <f t="shared" si="164"/>
        <v xml:space="preserve"> </v>
      </c>
      <c r="H460" s="25" t="str">
        <f t="shared" si="167"/>
        <v/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0</v>
      </c>
      <c r="D468" s="7">
        <v>0</v>
      </c>
      <c r="E468" s="31" t="str">
        <f t="shared" si="165"/>
        <v/>
      </c>
      <c r="F468" s="31" t="str">
        <f t="shared" si="166"/>
        <v/>
      </c>
      <c r="G468" s="11" t="str">
        <f t="shared" si="164"/>
        <v xml:space="preserve"> </v>
      </c>
      <c r="H468" s="25" t="str">
        <f t="shared" si="167"/>
        <v/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0</v>
      </c>
      <c r="E472" s="31" t="str">
        <f t="shared" si="165"/>
        <v/>
      </c>
      <c r="F472" s="31" t="str">
        <f t="shared" si="166"/>
        <v/>
      </c>
      <c r="G472" s="11" t="str">
        <f t="shared" si="164"/>
        <v xml:space="preserve"> 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0</v>
      </c>
      <c r="D473" s="7">
        <v>0</v>
      </c>
      <c r="E473" s="31" t="str">
        <f t="shared" si="165"/>
        <v/>
      </c>
      <c r="F473" s="31" t="str">
        <f t="shared" si="166"/>
        <v/>
      </c>
      <c r="G473" s="11" t="str">
        <f t="shared" si="164"/>
        <v xml:space="preserve"> </v>
      </c>
      <c r="H473" s="25" t="str">
        <f t="shared" si="167"/>
        <v/>
      </c>
      <c r="I473" s="2"/>
    </row>
    <row r="474" spans="1:9" s="32" customFormat="1" ht="15" x14ac:dyDescent="0.2">
      <c r="A474" s="39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9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0</v>
      </c>
      <c r="E478" s="31" t="str">
        <f t="shared" si="165"/>
        <v/>
      </c>
      <c r="F478" s="31" t="str">
        <f t="shared" si="166"/>
        <v/>
      </c>
      <c r="G478" s="11" t="str">
        <f t="shared" ref="G478:G541" si="184">+IF(AND(C478=0,D478=0)," ",IF(C478=0,1,IF(D478=0,-1,(D478-C478)/C478)))</f>
        <v xml:space="preserve"> 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0</v>
      </c>
      <c r="E479" s="31" t="str">
        <f t="shared" si="165"/>
        <v/>
      </c>
      <c r="F479" s="31" t="str">
        <f t="shared" si="166"/>
        <v/>
      </c>
      <c r="G479" s="11" t="str">
        <f t="shared" si="184"/>
        <v xml:space="preserve"> 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1</v>
      </c>
      <c r="D524" s="7">
        <v>6</v>
      </c>
      <c r="E524" s="31">
        <f t="shared" ref="E524:E549" si="191">+IF(C524=0,"",C524/C$345)</f>
        <v>0.05</v>
      </c>
      <c r="F524" s="31">
        <f t="shared" ref="F524:F549" si="192">+IF(D524=0,"",D524/D$345)</f>
        <v>0.11320754716981132</v>
      </c>
      <c r="G524" s="11">
        <f t="shared" si="184"/>
        <v>5</v>
      </c>
      <c r="H524" s="25">
        <f t="shared" si="187"/>
        <v>0.25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0</v>
      </c>
      <c r="D527" s="7">
        <v>5</v>
      </c>
      <c r="E527" s="31" t="str">
        <f t="shared" si="191"/>
        <v/>
      </c>
      <c r="F527" s="31">
        <f t="shared" si="192"/>
        <v>9.4339622641509441E-2</v>
      </c>
      <c r="G527" s="11">
        <f t="shared" si="184"/>
        <v>1</v>
      </c>
      <c r="H527" s="25" t="str">
        <f t="shared" si="187"/>
        <v/>
      </c>
      <c r="I527" s="2"/>
    </row>
    <row r="528" spans="1:9" s="32" customFormat="1" ht="15" x14ac:dyDescent="0.2">
      <c r="A528" s="39"/>
      <c r="B528" s="29" t="s">
        <v>339</v>
      </c>
      <c r="C528" s="7">
        <v>0</v>
      </c>
      <c r="D528" s="7">
        <v>0</v>
      </c>
      <c r="E528" s="31" t="str">
        <f t="shared" si="191"/>
        <v/>
      </c>
      <c r="F528" s="31" t="str">
        <f t="shared" si="192"/>
        <v/>
      </c>
      <c r="G528" s="11" t="str">
        <f t="shared" si="184"/>
        <v xml:space="preserve"> </v>
      </c>
      <c r="H528" s="25" t="str">
        <f t="shared" si="187"/>
        <v/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0</v>
      </c>
      <c r="D537" s="7">
        <v>0</v>
      </c>
      <c r="E537" s="31" t="str">
        <f t="shared" si="191"/>
        <v/>
      </c>
      <c r="F537" s="31" t="str">
        <f t="shared" si="192"/>
        <v/>
      </c>
      <c r="G537" s="11" t="str">
        <f t="shared" si="184"/>
        <v xml:space="preserve"> </v>
      </c>
      <c r="H537" s="25" t="str">
        <f t="shared" si="187"/>
        <v/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0</v>
      </c>
      <c r="D542" s="7">
        <v>0</v>
      </c>
      <c r="E542" s="31" t="str">
        <f t="shared" si="191"/>
        <v/>
      </c>
      <c r="F542" s="31" t="str">
        <f t="shared" si="192"/>
        <v/>
      </c>
      <c r="G542" s="11" t="str">
        <f t="shared" ref="G542:G564" si="193">+IF(AND(C542=0,D542=0)," ",IF(C542=0,1,IF(D542=0,-1,(D542-C542)/C542)))</f>
        <v xml:space="preserve"> </v>
      </c>
      <c r="H542" s="25" t="str">
        <f t="shared" si="187"/>
        <v/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0</v>
      </c>
      <c r="D547" s="7">
        <v>0</v>
      </c>
      <c r="E547" s="31" t="str">
        <f t="shared" si="191"/>
        <v/>
      </c>
      <c r="F547" s="31" t="str">
        <f t="shared" si="192"/>
        <v/>
      </c>
      <c r="G547" s="11" t="str">
        <f t="shared" si="193"/>
        <v xml:space="preserve"> </v>
      </c>
      <c r="H547" s="25" t="str">
        <f t="shared" si="187"/>
        <v/>
      </c>
      <c r="I547" s="2"/>
    </row>
    <row r="548" spans="1:9" s="32" customFormat="1" ht="15" x14ac:dyDescent="0.2">
      <c r="A548" s="39"/>
      <c r="B548" s="29" t="s">
        <v>142</v>
      </c>
      <c r="C548" s="7">
        <v>0</v>
      </c>
      <c r="D548" s="7">
        <v>0</v>
      </c>
      <c r="E548" s="31" t="str">
        <f t="shared" si="191"/>
        <v/>
      </c>
      <c r="F548" s="31" t="str">
        <f t="shared" si="192"/>
        <v/>
      </c>
      <c r="G548" s="11" t="str">
        <f t="shared" si="193"/>
        <v xml:space="preserve"> </v>
      </c>
      <c r="H548" s="25" t="str">
        <f t="shared" si="187"/>
        <v/>
      </c>
      <c r="I548" s="2"/>
    </row>
    <row r="549" spans="1:9" s="32" customFormat="1" ht="15" x14ac:dyDescent="0.2">
      <c r="A549" s="39"/>
      <c r="B549" s="29" t="s">
        <v>314</v>
      </c>
      <c r="C549" s="7">
        <v>0</v>
      </c>
      <c r="D549" s="7">
        <v>0</v>
      </c>
      <c r="E549" s="31" t="str">
        <f t="shared" si="191"/>
        <v/>
      </c>
      <c r="F549" s="31" t="str">
        <f t="shared" si="192"/>
        <v/>
      </c>
      <c r="G549" s="11" t="str">
        <f t="shared" si="193"/>
        <v xml:space="preserve"> </v>
      </c>
      <c r="H549" s="25" t="str">
        <f t="shared" si="187"/>
        <v/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0</v>
      </c>
      <c r="E550" s="31" t="str">
        <f t="shared" ref="E550" si="194">+IF(C550=0,"",C550/C$345)</f>
        <v/>
      </c>
      <c r="F550" s="31" t="str">
        <f t="shared" ref="F550" si="195">+IF(D550=0,"",D550/D$345)</f>
        <v/>
      </c>
      <c r="G550" s="11" t="str">
        <f t="shared" si="193"/>
        <v xml:space="preserve"> 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0</v>
      </c>
      <c r="D556" s="7">
        <v>0</v>
      </c>
      <c r="E556" s="31" t="str">
        <f t="shared" si="197"/>
        <v/>
      </c>
      <c r="F556" s="31" t="str">
        <f t="shared" si="198"/>
        <v/>
      </c>
      <c r="G556" s="11" t="str">
        <f t="shared" si="193"/>
        <v xml:space="preserve"> </v>
      </c>
      <c r="H556" s="25" t="str">
        <f t="shared" si="199"/>
        <v/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8</v>
      </c>
      <c r="D570" s="52">
        <f>SUM(D571:D596)</f>
        <v>12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0.5</v>
      </c>
      <c r="H570" s="54">
        <f>+IF(OR(AND(E570=""),(G570="")),"",E570*G570)</f>
        <v>0.5</v>
      </c>
    </row>
    <row r="571" spans="1:9" s="32" customFormat="1" ht="15" x14ac:dyDescent="0.2">
      <c r="A571" s="39"/>
      <c r="B571" s="29" t="s">
        <v>322</v>
      </c>
      <c r="C571" s="7">
        <v>1</v>
      </c>
      <c r="D571" s="7">
        <v>0</v>
      </c>
      <c r="E571" s="31">
        <f t="shared" si="200"/>
        <v>0.125</v>
      </c>
      <c r="F571" s="31" t="str">
        <f t="shared" si="201"/>
        <v/>
      </c>
      <c r="G571" s="11">
        <f t="shared" ref="G571:G596" si="202">+IF(AND(C571=0,D571=0)," ",IF(C571=0,1,IF(D571=0,-1,(D571-C571)/C571)))</f>
        <v>-1</v>
      </c>
      <c r="H571" s="25">
        <f>+IF(OR(AND(E571=""),(G571="")),"",E571*G571)</f>
        <v>-0.125</v>
      </c>
      <c r="I571" s="2"/>
    </row>
    <row r="572" spans="1:9" s="32" customFormat="1" ht="15" x14ac:dyDescent="0.2">
      <c r="A572" s="39"/>
      <c r="B572" s="29" t="s">
        <v>144</v>
      </c>
      <c r="C572" s="7">
        <v>0</v>
      </c>
      <c r="D572" s="7">
        <v>0</v>
      </c>
      <c r="E572" s="31" t="str">
        <f t="shared" si="200"/>
        <v/>
      </c>
      <c r="F572" s="31" t="str">
        <f t="shared" si="201"/>
        <v/>
      </c>
      <c r="G572" s="11" t="str">
        <f t="shared" si="202"/>
        <v xml:space="preserve"> </v>
      </c>
      <c r="H572" s="25" t="str">
        <f t="shared" ref="H572:H596" si="203">+IF(OR(AND(E572=""),(G572="")),"",E572*G572)</f>
        <v/>
      </c>
      <c r="I572" s="2"/>
    </row>
    <row r="573" spans="1:9" s="32" customFormat="1" ht="15" x14ac:dyDescent="0.2">
      <c r="A573" s="39"/>
      <c r="B573" s="29" t="s">
        <v>584</v>
      </c>
      <c r="C573" s="7">
        <v>2</v>
      </c>
      <c r="D573" s="7">
        <v>0</v>
      </c>
      <c r="E573" s="31">
        <f t="shared" si="200"/>
        <v>0.25</v>
      </c>
      <c r="F573" s="31" t="str">
        <f t="shared" si="201"/>
        <v/>
      </c>
      <c r="G573" s="11">
        <f t="shared" si="202"/>
        <v>-1</v>
      </c>
      <c r="H573" s="25">
        <f t="shared" si="203"/>
        <v>-0.25</v>
      </c>
      <c r="I573" s="2"/>
    </row>
    <row r="574" spans="1:9" s="32" customFormat="1" ht="15" x14ac:dyDescent="0.2">
      <c r="A574" s="39"/>
      <c r="B574" s="29" t="s">
        <v>323</v>
      </c>
      <c r="C574" s="7">
        <v>1</v>
      </c>
      <c r="D574" s="7">
        <v>12</v>
      </c>
      <c r="E574" s="31">
        <f t="shared" si="200"/>
        <v>0.125</v>
      </c>
      <c r="F574" s="31">
        <f t="shared" si="201"/>
        <v>1</v>
      </c>
      <c r="G574" s="11">
        <f t="shared" si="202"/>
        <v>11</v>
      </c>
      <c r="H574" s="25">
        <f t="shared" si="203"/>
        <v>1.375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0</v>
      </c>
      <c r="D581" s="7">
        <v>0</v>
      </c>
      <c r="E581" s="31" t="str">
        <f t="shared" ref="E581" si="204">+IF(C581=0,"",C581/C$570)</f>
        <v/>
      </c>
      <c r="F581" s="31" t="str">
        <f t="shared" ref="F581" si="205">+IF(D581=0,"",D581/D$570)</f>
        <v/>
      </c>
      <c r="G581" s="11" t="str">
        <f t="shared" si="202"/>
        <v xml:space="preserve"> 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0</v>
      </c>
      <c r="E585" s="31" t="str">
        <f t="shared" si="210"/>
        <v/>
      </c>
      <c r="F585" s="31" t="str">
        <f t="shared" si="211"/>
        <v/>
      </c>
      <c r="G585" s="11" t="str">
        <f t="shared" si="202"/>
        <v xml:space="preserve"> 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0</v>
      </c>
      <c r="E586" s="31" t="str">
        <f t="shared" si="210"/>
        <v/>
      </c>
      <c r="F586" s="31" t="str">
        <f t="shared" si="211"/>
        <v/>
      </c>
      <c r="G586" s="11" t="str">
        <f t="shared" si="202"/>
        <v xml:space="preserve"> 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4</v>
      </c>
      <c r="D587" s="7">
        <v>0</v>
      </c>
      <c r="E587" s="31">
        <f t="shared" si="210"/>
        <v>0.5</v>
      </c>
      <c r="F587" s="31" t="str">
        <f t="shared" si="211"/>
        <v/>
      </c>
      <c r="G587" s="11">
        <f t="shared" si="202"/>
        <v>-1</v>
      </c>
      <c r="H587" s="25">
        <f t="shared" si="203"/>
        <v>-0.5</v>
      </c>
      <c r="I587" s="2"/>
    </row>
    <row r="588" spans="1:9" s="32" customFormat="1" ht="15" x14ac:dyDescent="0.2">
      <c r="A588" s="39"/>
      <c r="B588" s="29" t="s">
        <v>149</v>
      </c>
      <c r="C588" s="7">
        <v>0</v>
      </c>
      <c r="D588" s="7">
        <v>0</v>
      </c>
      <c r="E588" s="31" t="str">
        <f t="shared" si="210"/>
        <v/>
      </c>
      <c r="F588" s="31" t="str">
        <f t="shared" si="211"/>
        <v/>
      </c>
      <c r="G588" s="11" t="str">
        <f t="shared" si="202"/>
        <v xml:space="preserve"> </v>
      </c>
      <c r="H588" s="25" t="str">
        <f t="shared" si="203"/>
        <v/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0</v>
      </c>
      <c r="D592" s="7">
        <v>0</v>
      </c>
      <c r="E592" s="31" t="str">
        <f t="shared" si="210"/>
        <v/>
      </c>
      <c r="F592" s="31" t="str">
        <f t="shared" si="211"/>
        <v/>
      </c>
      <c r="G592" s="11" t="str">
        <f t="shared" si="202"/>
        <v xml:space="preserve"> </v>
      </c>
      <c r="H592" s="25" t="str">
        <f t="shared" si="203"/>
        <v/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0</v>
      </c>
      <c r="E595" s="31" t="str">
        <f t="shared" si="210"/>
        <v/>
      </c>
      <c r="F595" s="31" t="str">
        <f t="shared" si="211"/>
        <v/>
      </c>
      <c r="G595" s="11" t="str">
        <f t="shared" si="202"/>
        <v xml:space="preserve"> 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  <c r="C597" s="9"/>
      <c r="D597" s="9"/>
    </row>
    <row r="598" spans="1:9" x14ac:dyDescent="0.2">
      <c r="C598" s="9"/>
      <c r="D598" s="9"/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A7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417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344</v>
      </c>
      <c r="C8" s="52">
        <f>+C18+C74+C169+C345+C570</f>
        <v>321</v>
      </c>
      <c r="D8" s="52">
        <f>+D18+D74+D169+D345+D570</f>
        <v>529</v>
      </c>
      <c r="E8" s="53">
        <f>+C8/C$8</f>
        <v>1</v>
      </c>
      <c r="F8" s="53">
        <f>+D8/D$8</f>
        <v>1</v>
      </c>
      <c r="G8" s="53">
        <f>+(D8-C8)/C8</f>
        <v>0.6479750778816199</v>
      </c>
      <c r="H8" s="54">
        <f>+E8*G8</f>
        <v>0.6479750778816199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2</v>
      </c>
      <c r="D9" s="24">
        <f>+D18</f>
        <v>2</v>
      </c>
      <c r="E9" s="25">
        <f t="shared" ref="E9:E13" si="0">C9/$C$8</f>
        <v>6.2305295950155761E-3</v>
      </c>
      <c r="F9" s="25">
        <f>D9/$D$8</f>
        <v>3.780718336483932E-3</v>
      </c>
      <c r="G9" s="11">
        <f>+IF(OR(AND(D9=0),(C9=0)),"0",((D9-C9)/C9))</f>
        <v>0</v>
      </c>
      <c r="H9" s="13">
        <f>+IF(OR(AND(E9=""),(G9="")),"",E9*G9)</f>
        <v>0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169</v>
      </c>
      <c r="D10" s="24">
        <f>+D74</f>
        <v>131</v>
      </c>
      <c r="E10" s="25">
        <f t="shared" si="0"/>
        <v>0.52647975077881615</v>
      </c>
      <c r="F10" s="25">
        <f>D10/$D$8</f>
        <v>0.24763705103969755</v>
      </c>
      <c r="G10" s="11">
        <f>+IF(OR(AND(D10=0),(C10=0)),"0",((D10-C10)/C10))</f>
        <v>-0.22485207100591717</v>
      </c>
      <c r="H10" s="13">
        <f>+IF(OR(AND(E10=""),(G10="")),"",E10*G10)</f>
        <v>-0.11838006230529595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87</v>
      </c>
      <c r="D11" s="24">
        <f>+D169</f>
        <v>78</v>
      </c>
      <c r="E11" s="25">
        <f t="shared" si="0"/>
        <v>0.27102803738317754</v>
      </c>
      <c r="F11" s="25">
        <f>D11/$D$8</f>
        <v>0.14744801512287334</v>
      </c>
      <c r="G11" s="11">
        <f>+IF(OR(AND(D11=0),(C11=0)),"0",((D11-C11)/C11))</f>
        <v>-0.10344827586206896</v>
      </c>
      <c r="H11" s="13">
        <f>+IF(OR(AND(E11=""),(G11="")),"",E11*G11)</f>
        <v>-2.803738317757009E-2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49</v>
      </c>
      <c r="D12" s="24">
        <f>+D345</f>
        <v>308</v>
      </c>
      <c r="E12" s="25">
        <f t="shared" si="0"/>
        <v>0.15264797507788161</v>
      </c>
      <c r="F12" s="25">
        <f>D12/$D$8</f>
        <v>0.58223062381852553</v>
      </c>
      <c r="G12" s="11">
        <f>+IF(OR(AND(D12=0),(C12=0)),"0",((D12-C12)/C12))</f>
        <v>5.2857142857142856</v>
      </c>
      <c r="H12" s="13">
        <f>+IF(OR(AND(E12=""),(G12="")),"",E12*G12)</f>
        <v>0.80685358255451711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14</v>
      </c>
      <c r="D13" s="24">
        <f>+D570</f>
        <v>10</v>
      </c>
      <c r="E13" s="25">
        <f t="shared" si="0"/>
        <v>4.3613707165109032E-2</v>
      </c>
      <c r="F13" s="25">
        <f>D13/$D$8</f>
        <v>1.890359168241966E-2</v>
      </c>
      <c r="G13" s="11">
        <f>+IF(OR(AND(D13=0),(C13=0)),"0",((D13-C13)/C13))</f>
        <v>-0.2857142857142857</v>
      </c>
      <c r="H13" s="13">
        <f>+IF(OR(AND(E13=""),(G13="")),"",E13*G13)</f>
        <v>-1.2461059190031151E-2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6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6"/>
      <c r="B18" s="51" t="s">
        <v>379</v>
      </c>
      <c r="C18" s="52">
        <f>SUM(C19:C68)</f>
        <v>2</v>
      </c>
      <c r="D18" s="52">
        <f>SUM(D19:D68)</f>
        <v>2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</v>
      </c>
      <c r="H18" s="54">
        <f>+IF(OR(AND(E18=""),(G18="")),"",E18*G18)</f>
        <v>0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7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 xml:space="preserve"> </v>
      </c>
      <c r="H28" s="13" t="str">
        <f t="shared" si="4"/>
        <v/>
      </c>
    </row>
    <row r="29" spans="1:9" ht="15" x14ac:dyDescent="0.2">
      <c r="B29" s="5" t="s">
        <v>5</v>
      </c>
      <c r="C29" s="7">
        <v>0</v>
      </c>
      <c r="D29" s="7">
        <v>0</v>
      </c>
      <c r="E29" s="10" t="str">
        <f t="shared" si="1"/>
        <v/>
      </c>
      <c r="F29" s="10" t="str">
        <f t="shared" si="2"/>
        <v/>
      </c>
      <c r="G29" s="11" t="str">
        <f t="shared" si="3"/>
        <v xml:space="preserve"> </v>
      </c>
      <c r="H29" s="13" t="str">
        <f t="shared" si="4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 xml:space="preserve"> </v>
      </c>
      <c r="H35" s="13" t="str">
        <f t="shared" si="4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 xml:space="preserve"> 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2</v>
      </c>
      <c r="D43" s="7">
        <v>2</v>
      </c>
      <c r="E43" s="10">
        <f t="shared" si="1"/>
        <v>1</v>
      </c>
      <c r="F43" s="10">
        <f t="shared" si="2"/>
        <v>1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166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 xml:space="preserve"> 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 xml:space="preserve"> </v>
      </c>
      <c r="H49" s="13" t="str">
        <f t="shared" si="4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7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0</v>
      </c>
      <c r="E63" s="40" t="str">
        <f t="shared" ref="E63:E64" si="11">+IF(C63=0,"",C63/C$18)</f>
        <v/>
      </c>
      <c r="F63" s="40" t="str">
        <f t="shared" ref="F63:F64" si="12">+IF(D63=0,"",D63/D$18)</f>
        <v/>
      </c>
      <c r="G63" s="11" t="str">
        <f t="shared" si="3"/>
        <v xml:space="preserve"> 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 xml:space="preserve"> </v>
      </c>
      <c r="H66" s="13" t="str">
        <f t="shared" si="4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6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6"/>
      <c r="B74" s="51" t="s">
        <v>380</v>
      </c>
      <c r="C74" s="52">
        <f>SUM(C75:C163)</f>
        <v>169</v>
      </c>
      <c r="D74" s="52">
        <f>SUM(D75:D163)</f>
        <v>131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-0.22485207100591717</v>
      </c>
      <c r="H74" s="54">
        <f>+IF(OR(AND(E74=""),(G74="")),"",E74*G74)</f>
        <v>-0.22485207100591717</v>
      </c>
    </row>
    <row r="75" spans="1:9" s="32" customFormat="1" ht="15" x14ac:dyDescent="0.2">
      <c r="A75" s="37"/>
      <c r="B75" s="29" t="s">
        <v>423</v>
      </c>
      <c r="C75" s="7">
        <v>0</v>
      </c>
      <c r="D75" s="7">
        <v>0</v>
      </c>
      <c r="E75" s="31" t="str">
        <f>+IF(C75=0,"",C75/C$74)</f>
        <v/>
      </c>
      <c r="F75" s="31" t="str">
        <f>+IF(D75=0,"",D75/D$74)</f>
        <v/>
      </c>
      <c r="G75" s="11" t="str">
        <f t="shared" ref="G75:G138" si="14">+IF(AND(C75=0,D75=0)," ",IF(C75=0,1,IF(D75=0,-1,(D75-C75)/C75)))</f>
        <v xml:space="preserve"> </v>
      </c>
      <c r="H75" s="25" t="str">
        <f>+IF(OR(AND(E75=""),(G75="")),"",E75*G75)</f>
        <v/>
      </c>
      <c r="I75" s="2"/>
    </row>
    <row r="76" spans="1:9" s="32" customFormat="1" ht="15" x14ac:dyDescent="0.2">
      <c r="A76" s="37"/>
      <c r="B76" s="29" t="s">
        <v>563</v>
      </c>
      <c r="C76" s="7">
        <v>0</v>
      </c>
      <c r="D76" s="7">
        <v>0</v>
      </c>
      <c r="E76" s="31" t="str">
        <f t="shared" ref="E76:E148" si="15">+IF(C76=0,"",C76/C$74)</f>
        <v/>
      </c>
      <c r="F76" s="31" t="str">
        <f t="shared" ref="F76:F148" si="16">+IF(D76=0,"",D76/D$74)</f>
        <v/>
      </c>
      <c r="G76" s="11" t="str">
        <f t="shared" si="14"/>
        <v xml:space="preserve"> </v>
      </c>
      <c r="H76" s="25" t="str">
        <f t="shared" ref="H76:H148" si="17">+IF(OR(AND(E76=""),(G76="")),"",E76*G76)</f>
        <v/>
      </c>
      <c r="I76" s="2"/>
    </row>
    <row r="77" spans="1:9" s="32" customFormat="1" ht="15" x14ac:dyDescent="0.2">
      <c r="A77" s="37"/>
      <c r="B77" s="29" t="s">
        <v>516</v>
      </c>
      <c r="C77" s="7">
        <v>1</v>
      </c>
      <c r="D77" s="7">
        <v>1</v>
      </c>
      <c r="E77" s="31">
        <f t="shared" ref="E77" si="18">+IF(C77=0,"",C77/C$74)</f>
        <v>5.9171597633136093E-3</v>
      </c>
      <c r="F77" s="31">
        <f t="shared" ref="F77" si="19">+IF(D77=0,"",D77/D$74)</f>
        <v>7.6335877862595417E-3</v>
      </c>
      <c r="G77" s="11">
        <f t="shared" si="14"/>
        <v>0</v>
      </c>
      <c r="H77" s="25">
        <f t="shared" ref="H77" si="20">+IF(OR(AND(E77=""),(G77="")),"",E77*G77)</f>
        <v>0</v>
      </c>
      <c r="I77" s="2"/>
    </row>
    <row r="78" spans="1:9" s="32" customFormat="1" ht="15" x14ac:dyDescent="0.2">
      <c r="A78" s="37"/>
      <c r="B78" s="29" t="s">
        <v>564</v>
      </c>
      <c r="C78" s="7">
        <v>2</v>
      </c>
      <c r="D78" s="7">
        <v>1</v>
      </c>
      <c r="E78" s="31">
        <f t="shared" si="15"/>
        <v>1.1834319526627219E-2</v>
      </c>
      <c r="F78" s="31">
        <f t="shared" si="16"/>
        <v>7.6335877862595417E-3</v>
      </c>
      <c r="G78" s="11">
        <f t="shared" si="14"/>
        <v>-0.5</v>
      </c>
      <c r="H78" s="25">
        <f t="shared" si="17"/>
        <v>-5.9171597633136093E-3</v>
      </c>
      <c r="I78" s="2"/>
    </row>
    <row r="79" spans="1:9" s="32" customFormat="1" ht="15" x14ac:dyDescent="0.2">
      <c r="A79" s="37"/>
      <c r="B79" s="29" t="s">
        <v>175</v>
      </c>
      <c r="C79" s="7">
        <v>7</v>
      </c>
      <c r="D79" s="7">
        <v>7</v>
      </c>
      <c r="E79" s="31">
        <f t="shared" si="15"/>
        <v>4.142011834319527E-2</v>
      </c>
      <c r="F79" s="31">
        <f t="shared" si="16"/>
        <v>5.3435114503816793E-2</v>
      </c>
      <c r="G79" s="11">
        <f t="shared" si="14"/>
        <v>0</v>
      </c>
      <c r="H79" s="25">
        <f t="shared" si="17"/>
        <v>0</v>
      </c>
      <c r="I79" s="2"/>
    </row>
    <row r="80" spans="1:9" s="32" customFormat="1" ht="15" x14ac:dyDescent="0.2">
      <c r="A80" s="37"/>
      <c r="B80" s="29" t="s">
        <v>16</v>
      </c>
      <c r="C80" s="7">
        <v>3</v>
      </c>
      <c r="D80" s="7">
        <v>5</v>
      </c>
      <c r="E80" s="31">
        <f t="shared" si="15"/>
        <v>1.7751479289940829E-2</v>
      </c>
      <c r="F80" s="31">
        <f t="shared" si="16"/>
        <v>3.8167938931297711E-2</v>
      </c>
      <c r="G80" s="11">
        <f t="shared" si="14"/>
        <v>0.66666666666666663</v>
      </c>
      <c r="H80" s="25">
        <f t="shared" si="17"/>
        <v>1.1834319526627219E-2</v>
      </c>
      <c r="I80" s="2"/>
    </row>
    <row r="81" spans="1:9" s="32" customFormat="1" ht="15" x14ac:dyDescent="0.2">
      <c r="A81" s="37"/>
      <c r="B81" s="29" t="s">
        <v>35</v>
      </c>
      <c r="C81" s="7">
        <v>0</v>
      </c>
      <c r="D81" s="7">
        <v>1</v>
      </c>
      <c r="E81" s="31" t="str">
        <f t="shared" ref="E81" si="21">+IF(C81=0,"",C81/C$74)</f>
        <v/>
      </c>
      <c r="F81" s="31">
        <f t="shared" ref="F81" si="22">+IF(D81=0,"",D81/D$74)</f>
        <v>7.6335877862595417E-3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7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7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7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7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7"/>
      <c r="B86" s="29" t="s">
        <v>179</v>
      </c>
      <c r="C86" s="7">
        <v>0</v>
      </c>
      <c r="D86" s="7">
        <v>0</v>
      </c>
      <c r="E86" s="31" t="str">
        <f t="shared" si="15"/>
        <v/>
      </c>
      <c r="F86" s="31" t="str">
        <f t="shared" si="16"/>
        <v/>
      </c>
      <c r="G86" s="11" t="str">
        <f t="shared" si="14"/>
        <v xml:space="preserve"> </v>
      </c>
      <c r="H86" s="25" t="str">
        <f t="shared" si="17"/>
        <v/>
      </c>
      <c r="I86" s="2"/>
    </row>
    <row r="87" spans="1:9" s="32" customFormat="1" ht="15" x14ac:dyDescent="0.2">
      <c r="A87" s="37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7"/>
      <c r="B88" s="29" t="s">
        <v>180</v>
      </c>
      <c r="C88" s="7">
        <v>1</v>
      </c>
      <c r="D88" s="7">
        <v>1</v>
      </c>
      <c r="E88" s="31">
        <f t="shared" si="15"/>
        <v>5.9171597633136093E-3</v>
      </c>
      <c r="F88" s="31">
        <f t="shared" si="16"/>
        <v>7.6335877862595417E-3</v>
      </c>
      <c r="G88" s="11">
        <f t="shared" si="14"/>
        <v>0</v>
      </c>
      <c r="H88" s="25">
        <f t="shared" si="17"/>
        <v>0</v>
      </c>
      <c r="I88" s="2"/>
    </row>
    <row r="89" spans="1:9" s="32" customFormat="1" ht="15" x14ac:dyDescent="0.2">
      <c r="A89" s="37"/>
      <c r="B89" s="29" t="s">
        <v>565</v>
      </c>
      <c r="C89" s="7">
        <v>0</v>
      </c>
      <c r="D89" s="7">
        <v>0</v>
      </c>
      <c r="E89" s="31" t="str">
        <f t="shared" ref="E89" si="24">+IF(C89=0,"",C89/C$74)</f>
        <v/>
      </c>
      <c r="F89" s="31" t="str">
        <f t="shared" ref="F89" si="25">+IF(D89=0,"",D89/D$74)</f>
        <v/>
      </c>
      <c r="G89" s="11" t="str">
        <f t="shared" si="14"/>
        <v xml:space="preserve"> </v>
      </c>
      <c r="H89" s="25" t="str">
        <f t="shared" ref="H89" si="26">+IF(OR(AND(E89=""),(G89="")),"",E89*G89)</f>
        <v/>
      </c>
      <c r="I89" s="2"/>
    </row>
    <row r="90" spans="1:9" s="32" customFormat="1" ht="15" x14ac:dyDescent="0.2">
      <c r="A90" s="37"/>
      <c r="B90" s="29" t="s">
        <v>181</v>
      </c>
      <c r="C90" s="7">
        <v>11</v>
      </c>
      <c r="D90" s="7">
        <v>1</v>
      </c>
      <c r="E90" s="31">
        <f t="shared" si="15"/>
        <v>6.5088757396449703E-2</v>
      </c>
      <c r="F90" s="31">
        <f t="shared" si="16"/>
        <v>7.6335877862595417E-3</v>
      </c>
      <c r="G90" s="11">
        <f t="shared" si="14"/>
        <v>-0.90909090909090906</v>
      </c>
      <c r="H90" s="25">
        <f t="shared" si="17"/>
        <v>-5.9171597633136092E-2</v>
      </c>
      <c r="I90" s="2"/>
    </row>
    <row r="91" spans="1:9" s="32" customFormat="1" ht="15" x14ac:dyDescent="0.2">
      <c r="A91" s="37"/>
      <c r="B91" s="29" t="s">
        <v>182</v>
      </c>
      <c r="C91" s="7">
        <v>0</v>
      </c>
      <c r="D91" s="7">
        <v>0</v>
      </c>
      <c r="E91" s="31" t="str">
        <f t="shared" si="15"/>
        <v/>
      </c>
      <c r="F91" s="31" t="str">
        <f t="shared" si="16"/>
        <v/>
      </c>
      <c r="G91" s="11" t="str">
        <f t="shared" si="14"/>
        <v xml:space="preserve"> </v>
      </c>
      <c r="H91" s="25" t="str">
        <f t="shared" si="17"/>
        <v/>
      </c>
      <c r="I91" s="2"/>
    </row>
    <row r="92" spans="1:9" s="32" customFormat="1" ht="15" x14ac:dyDescent="0.2">
      <c r="A92" s="37"/>
      <c r="B92" s="29" t="s">
        <v>21</v>
      </c>
      <c r="C92" s="7">
        <v>0</v>
      </c>
      <c r="D92" s="7">
        <v>0</v>
      </c>
      <c r="E92" s="31" t="str">
        <f t="shared" si="15"/>
        <v/>
      </c>
      <c r="F92" s="31" t="str">
        <f t="shared" si="16"/>
        <v/>
      </c>
      <c r="G92" s="11" t="str">
        <f t="shared" si="14"/>
        <v xml:space="preserve"> </v>
      </c>
      <c r="H92" s="25" t="str">
        <f t="shared" si="17"/>
        <v/>
      </c>
      <c r="I92" s="2"/>
    </row>
    <row r="93" spans="1:9" s="32" customFormat="1" ht="15" x14ac:dyDescent="0.2">
      <c r="A93" s="37"/>
      <c r="B93" s="29" t="s">
        <v>425</v>
      </c>
      <c r="C93" s="7">
        <v>0</v>
      </c>
      <c r="D93" s="7">
        <v>0</v>
      </c>
      <c r="E93" s="31" t="str">
        <f t="shared" si="15"/>
        <v/>
      </c>
      <c r="F93" s="31" t="str">
        <f t="shared" si="16"/>
        <v/>
      </c>
      <c r="G93" s="11" t="str">
        <f t="shared" si="14"/>
        <v xml:space="preserve"> </v>
      </c>
      <c r="H93" s="25" t="str">
        <f t="shared" si="17"/>
        <v/>
      </c>
      <c r="I93" s="2"/>
    </row>
    <row r="94" spans="1:9" s="32" customFormat="1" ht="15" x14ac:dyDescent="0.2">
      <c r="A94" s="37"/>
      <c r="B94" s="29" t="s">
        <v>183</v>
      </c>
      <c r="C94" s="7">
        <v>0</v>
      </c>
      <c r="D94" s="7">
        <v>0</v>
      </c>
      <c r="E94" s="31" t="str">
        <f t="shared" si="15"/>
        <v/>
      </c>
      <c r="F94" s="31" t="str">
        <f t="shared" si="16"/>
        <v/>
      </c>
      <c r="G94" s="11" t="str">
        <f t="shared" si="14"/>
        <v xml:space="preserve"> </v>
      </c>
      <c r="H94" s="25" t="str">
        <f t="shared" si="17"/>
        <v/>
      </c>
      <c r="I94" s="2"/>
    </row>
    <row r="95" spans="1:9" s="32" customFormat="1" ht="15" x14ac:dyDescent="0.2">
      <c r="A95" s="37"/>
      <c r="B95" s="29" t="s">
        <v>520</v>
      </c>
      <c r="C95" s="7">
        <v>0</v>
      </c>
      <c r="D95" s="7">
        <v>0</v>
      </c>
      <c r="E95" s="31" t="str">
        <f t="shared" ref="E95:E96" si="27">+IF(C95=0,"",C95/C$74)</f>
        <v/>
      </c>
      <c r="F95" s="31" t="str">
        <f t="shared" ref="F95:F96" si="28">+IF(D95=0,"",D95/D$74)</f>
        <v/>
      </c>
      <c r="G95" s="11" t="str">
        <f t="shared" si="14"/>
        <v xml:space="preserve"> 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7"/>
      <c r="B96" s="29" t="s">
        <v>600</v>
      </c>
      <c r="C96" s="7">
        <v>0</v>
      </c>
      <c r="D96" s="7">
        <v>0</v>
      </c>
      <c r="E96" s="31" t="str">
        <f t="shared" si="27"/>
        <v/>
      </c>
      <c r="F96" s="31" t="str">
        <f t="shared" si="28"/>
        <v/>
      </c>
      <c r="G96" s="11" t="str">
        <f t="shared" si="14"/>
        <v xml:space="preserve"> </v>
      </c>
      <c r="H96" s="25" t="str">
        <f t="shared" si="29"/>
        <v/>
      </c>
      <c r="I96" s="2"/>
    </row>
    <row r="97" spans="1:9" s="32" customFormat="1" ht="15" x14ac:dyDescent="0.2">
      <c r="A97" s="37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7"/>
      <c r="B98" s="29" t="s">
        <v>184</v>
      </c>
      <c r="C98" s="7">
        <v>0</v>
      </c>
      <c r="D98" s="7">
        <v>0</v>
      </c>
      <c r="E98" s="31" t="str">
        <f t="shared" si="15"/>
        <v/>
      </c>
      <c r="F98" s="31" t="str">
        <f t="shared" si="16"/>
        <v/>
      </c>
      <c r="G98" s="11" t="str">
        <f t="shared" si="14"/>
        <v xml:space="preserve"> </v>
      </c>
      <c r="H98" s="25" t="str">
        <f t="shared" si="17"/>
        <v/>
      </c>
      <c r="I98" s="2"/>
    </row>
    <row r="99" spans="1:9" s="32" customFormat="1" ht="15" x14ac:dyDescent="0.2">
      <c r="A99" s="37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7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7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7"/>
      <c r="B102" s="29" t="s">
        <v>601</v>
      </c>
      <c r="C102" s="7">
        <v>1</v>
      </c>
      <c r="D102" s="7">
        <v>0</v>
      </c>
      <c r="E102" s="31">
        <f t="shared" si="15"/>
        <v>5.9171597633136093E-3</v>
      </c>
      <c r="F102" s="31" t="str">
        <f t="shared" si="16"/>
        <v/>
      </c>
      <c r="G102" s="11">
        <f t="shared" si="14"/>
        <v>-1</v>
      </c>
      <c r="H102" s="25">
        <f t="shared" si="17"/>
        <v>-5.9171597633136093E-3</v>
      </c>
      <c r="I102" s="2"/>
    </row>
    <row r="103" spans="1:9" s="32" customFormat="1" ht="15" x14ac:dyDescent="0.2">
      <c r="A103" s="37"/>
      <c r="B103" s="29" t="s">
        <v>426</v>
      </c>
      <c r="C103" s="7">
        <v>0</v>
      </c>
      <c r="D103" s="7">
        <v>0</v>
      </c>
      <c r="E103" s="31" t="str">
        <f t="shared" si="15"/>
        <v/>
      </c>
      <c r="F103" s="31" t="str">
        <f t="shared" si="16"/>
        <v/>
      </c>
      <c r="G103" s="11" t="str">
        <f t="shared" si="14"/>
        <v xml:space="preserve"> </v>
      </c>
      <c r="H103" s="25" t="str">
        <f t="shared" si="17"/>
        <v/>
      </c>
      <c r="I103" s="2"/>
    </row>
    <row r="104" spans="1:9" s="32" customFormat="1" ht="15" x14ac:dyDescent="0.2">
      <c r="A104" s="37"/>
      <c r="B104" s="29" t="s">
        <v>18</v>
      </c>
      <c r="C104" s="7">
        <v>0</v>
      </c>
      <c r="D104" s="7">
        <v>0</v>
      </c>
      <c r="E104" s="31" t="str">
        <f t="shared" si="15"/>
        <v/>
      </c>
      <c r="F104" s="31" t="str">
        <f t="shared" si="16"/>
        <v/>
      </c>
      <c r="G104" s="11" t="str">
        <f t="shared" si="14"/>
        <v xml:space="preserve"> </v>
      </c>
      <c r="H104" s="25" t="str">
        <f t="shared" si="17"/>
        <v/>
      </c>
      <c r="I104" s="2"/>
    </row>
    <row r="105" spans="1:9" s="32" customFormat="1" ht="15" x14ac:dyDescent="0.2">
      <c r="A105" s="37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7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7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7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7"/>
      <c r="B109" s="29" t="s">
        <v>188</v>
      </c>
      <c r="C109" s="7">
        <v>0</v>
      </c>
      <c r="D109" s="7">
        <v>0</v>
      </c>
      <c r="E109" s="31" t="str">
        <f t="shared" si="15"/>
        <v/>
      </c>
      <c r="F109" s="31" t="str">
        <f t="shared" si="16"/>
        <v/>
      </c>
      <c r="G109" s="11" t="str">
        <f t="shared" si="14"/>
        <v xml:space="preserve"> </v>
      </c>
      <c r="H109" s="25" t="str">
        <f t="shared" si="17"/>
        <v/>
      </c>
      <c r="I109" s="2"/>
    </row>
    <row r="110" spans="1:9" s="32" customFormat="1" ht="15" x14ac:dyDescent="0.2">
      <c r="A110" s="37"/>
      <c r="B110" s="29" t="s">
        <v>602</v>
      </c>
      <c r="C110" s="7">
        <v>0</v>
      </c>
      <c r="D110" s="7">
        <v>0</v>
      </c>
      <c r="E110" s="31" t="str">
        <f t="shared" si="15"/>
        <v/>
      </c>
      <c r="F110" s="31" t="str">
        <f t="shared" si="16"/>
        <v/>
      </c>
      <c r="G110" s="11" t="str">
        <f t="shared" si="14"/>
        <v xml:space="preserve"> </v>
      </c>
      <c r="H110" s="25" t="str">
        <f t="shared" si="17"/>
        <v/>
      </c>
      <c r="I110" s="2"/>
    </row>
    <row r="111" spans="1:9" s="32" customFormat="1" ht="15" x14ac:dyDescent="0.2">
      <c r="A111" s="37"/>
      <c r="B111" s="29" t="s">
        <v>603</v>
      </c>
      <c r="C111" s="7">
        <v>0</v>
      </c>
      <c r="D111" s="7">
        <v>0</v>
      </c>
      <c r="E111" s="31" t="str">
        <f t="shared" si="15"/>
        <v/>
      </c>
      <c r="F111" s="31" t="str">
        <f t="shared" si="16"/>
        <v/>
      </c>
      <c r="G111" s="11" t="str">
        <f t="shared" si="14"/>
        <v xml:space="preserve"> </v>
      </c>
      <c r="H111" s="25" t="str">
        <f t="shared" si="17"/>
        <v/>
      </c>
      <c r="I111" s="2"/>
    </row>
    <row r="112" spans="1:9" s="32" customFormat="1" ht="15" x14ac:dyDescent="0.2">
      <c r="A112" s="37"/>
      <c r="B112" s="29" t="s">
        <v>189</v>
      </c>
      <c r="C112" s="7">
        <v>0</v>
      </c>
      <c r="D112" s="7">
        <v>0</v>
      </c>
      <c r="E112" s="31" t="str">
        <f t="shared" si="15"/>
        <v/>
      </c>
      <c r="F112" s="31" t="str">
        <f t="shared" si="16"/>
        <v/>
      </c>
      <c r="G112" s="11" t="str">
        <f t="shared" si="14"/>
        <v xml:space="preserve"> </v>
      </c>
      <c r="H112" s="25" t="str">
        <f t="shared" si="17"/>
        <v/>
      </c>
      <c r="I112" s="2"/>
    </row>
    <row r="113" spans="1:9" s="32" customFormat="1" ht="15" x14ac:dyDescent="0.2">
      <c r="A113" s="37"/>
      <c r="B113" s="29" t="s">
        <v>190</v>
      </c>
      <c r="C113" s="7">
        <v>0</v>
      </c>
      <c r="D113" s="7">
        <v>6</v>
      </c>
      <c r="E113" s="31" t="str">
        <f t="shared" si="15"/>
        <v/>
      </c>
      <c r="F113" s="31">
        <f t="shared" si="16"/>
        <v>4.5801526717557252E-2</v>
      </c>
      <c r="G113" s="11">
        <f t="shared" si="14"/>
        <v>1</v>
      </c>
      <c r="H113" s="25" t="str">
        <f t="shared" si="17"/>
        <v/>
      </c>
      <c r="I113" s="2"/>
    </row>
    <row r="114" spans="1:9" s="32" customFormat="1" ht="15" x14ac:dyDescent="0.2">
      <c r="A114" s="37"/>
      <c r="B114" s="29" t="s">
        <v>191</v>
      </c>
      <c r="C114" s="7">
        <v>0</v>
      </c>
      <c r="D114" s="7">
        <v>1</v>
      </c>
      <c r="E114" s="31" t="str">
        <f t="shared" si="15"/>
        <v/>
      </c>
      <c r="F114" s="31">
        <f t="shared" si="16"/>
        <v>7.6335877862595417E-3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7"/>
      <c r="B115" s="29" t="s">
        <v>27</v>
      </c>
      <c r="C115" s="7">
        <v>0</v>
      </c>
      <c r="D115" s="7">
        <v>0</v>
      </c>
      <c r="E115" s="31" t="str">
        <f t="shared" si="15"/>
        <v/>
      </c>
      <c r="F115" s="31" t="str">
        <f t="shared" si="16"/>
        <v/>
      </c>
      <c r="G115" s="11" t="str">
        <f t="shared" si="14"/>
        <v xml:space="preserve"> </v>
      </c>
      <c r="H115" s="25" t="str">
        <f t="shared" si="17"/>
        <v/>
      </c>
      <c r="I115" s="2"/>
    </row>
    <row r="116" spans="1:9" s="32" customFormat="1" ht="15" x14ac:dyDescent="0.2">
      <c r="A116" s="37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7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7"/>
      <c r="B118" s="29" t="s">
        <v>193</v>
      </c>
      <c r="C118" s="7">
        <v>0</v>
      </c>
      <c r="D118" s="7">
        <v>1</v>
      </c>
      <c r="E118" s="31" t="str">
        <f t="shared" si="15"/>
        <v/>
      </c>
      <c r="F118" s="31">
        <f t="shared" si="16"/>
        <v>7.6335877862595417E-3</v>
      </c>
      <c r="G118" s="11">
        <f t="shared" si="14"/>
        <v>1</v>
      </c>
      <c r="H118" s="25" t="str">
        <f t="shared" si="17"/>
        <v/>
      </c>
      <c r="I118" s="2"/>
    </row>
    <row r="119" spans="1:9" s="32" customFormat="1" ht="15" x14ac:dyDescent="0.2">
      <c r="A119" s="37"/>
      <c r="B119" s="29" t="s">
        <v>24</v>
      </c>
      <c r="C119" s="7">
        <v>0</v>
      </c>
      <c r="D119" s="7">
        <v>0</v>
      </c>
      <c r="E119" s="31" t="str">
        <f t="shared" si="15"/>
        <v/>
      </c>
      <c r="F119" s="31" t="str">
        <f t="shared" si="16"/>
        <v/>
      </c>
      <c r="G119" s="11" t="str">
        <f t="shared" si="14"/>
        <v xml:space="preserve"> </v>
      </c>
      <c r="H119" s="25" t="str">
        <f t="shared" si="17"/>
        <v/>
      </c>
      <c r="I119" s="2"/>
    </row>
    <row r="120" spans="1:9" s="32" customFormat="1" ht="15" x14ac:dyDescent="0.2">
      <c r="A120" s="37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7"/>
      <c r="B121" s="29" t="s">
        <v>25</v>
      </c>
      <c r="C121" s="7">
        <v>0</v>
      </c>
      <c r="D121" s="7">
        <v>0</v>
      </c>
      <c r="E121" s="31" t="str">
        <f t="shared" si="15"/>
        <v/>
      </c>
      <c r="F121" s="31" t="str">
        <f t="shared" si="16"/>
        <v/>
      </c>
      <c r="G121" s="11" t="str">
        <f t="shared" si="14"/>
        <v xml:space="preserve"> </v>
      </c>
      <c r="H121" s="25" t="str">
        <f t="shared" si="17"/>
        <v/>
      </c>
      <c r="I121" s="2"/>
    </row>
    <row r="122" spans="1:9" s="32" customFormat="1" ht="15" x14ac:dyDescent="0.2">
      <c r="A122" s="37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7"/>
      <c r="B123" s="29" t="s">
        <v>26</v>
      </c>
      <c r="C123" s="7">
        <v>3</v>
      </c>
      <c r="D123" s="7">
        <v>0</v>
      </c>
      <c r="E123" s="31">
        <f t="shared" si="15"/>
        <v>1.7751479289940829E-2</v>
      </c>
      <c r="F123" s="31" t="str">
        <f t="shared" si="16"/>
        <v/>
      </c>
      <c r="G123" s="11">
        <f t="shared" si="14"/>
        <v>-1</v>
      </c>
      <c r="H123" s="25">
        <f t="shared" si="17"/>
        <v>-1.7751479289940829E-2</v>
      </c>
      <c r="I123" s="2"/>
    </row>
    <row r="124" spans="1:9" s="32" customFormat="1" ht="15" x14ac:dyDescent="0.2">
      <c r="A124" s="37"/>
      <c r="B124" s="29" t="s">
        <v>195</v>
      </c>
      <c r="C124" s="7">
        <v>2</v>
      </c>
      <c r="D124" s="7">
        <v>1</v>
      </c>
      <c r="E124" s="31">
        <f t="shared" si="15"/>
        <v>1.1834319526627219E-2</v>
      </c>
      <c r="F124" s="31">
        <f t="shared" si="16"/>
        <v>7.6335877862595417E-3</v>
      </c>
      <c r="G124" s="11">
        <f t="shared" si="14"/>
        <v>-0.5</v>
      </c>
      <c r="H124" s="25">
        <f t="shared" si="17"/>
        <v>-5.9171597633136093E-3</v>
      </c>
      <c r="I124" s="2"/>
    </row>
    <row r="125" spans="1:9" s="32" customFormat="1" ht="15" x14ac:dyDescent="0.2">
      <c r="A125" s="37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7"/>
      <c r="B126" s="29" t="s">
        <v>33</v>
      </c>
      <c r="C126" s="7">
        <v>2</v>
      </c>
      <c r="D126" s="7">
        <v>2</v>
      </c>
      <c r="E126" s="31">
        <f t="shared" si="15"/>
        <v>1.1834319526627219E-2</v>
      </c>
      <c r="F126" s="31">
        <f t="shared" si="16"/>
        <v>1.5267175572519083E-2</v>
      </c>
      <c r="G126" s="11">
        <f t="shared" si="14"/>
        <v>0</v>
      </c>
      <c r="H126" s="25">
        <f t="shared" si="17"/>
        <v>0</v>
      </c>
      <c r="I126" s="2"/>
    </row>
    <row r="127" spans="1:9" s="32" customFormat="1" ht="15" x14ac:dyDescent="0.2">
      <c r="A127" s="37"/>
      <c r="B127" s="29" t="s">
        <v>196</v>
      </c>
      <c r="C127" s="7">
        <v>0</v>
      </c>
      <c r="D127" s="7">
        <v>0</v>
      </c>
      <c r="E127" s="31" t="str">
        <f t="shared" si="15"/>
        <v/>
      </c>
      <c r="F127" s="31" t="str">
        <f t="shared" si="16"/>
        <v/>
      </c>
      <c r="G127" s="11" t="str">
        <f t="shared" si="14"/>
        <v xml:space="preserve"> </v>
      </c>
      <c r="H127" s="25" t="str">
        <f t="shared" si="17"/>
        <v/>
      </c>
      <c r="I127" s="2"/>
    </row>
    <row r="128" spans="1:9" s="32" customFormat="1" ht="15" x14ac:dyDescent="0.2">
      <c r="A128" s="37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7"/>
      <c r="B129" s="29" t="s">
        <v>429</v>
      </c>
      <c r="C129" s="7">
        <v>109</v>
      </c>
      <c r="D129" s="7">
        <v>59</v>
      </c>
      <c r="E129" s="31">
        <f t="shared" si="15"/>
        <v>0.6449704142011834</v>
      </c>
      <c r="F129" s="31">
        <f t="shared" si="16"/>
        <v>0.45038167938931295</v>
      </c>
      <c r="G129" s="11">
        <f t="shared" si="14"/>
        <v>-0.45871559633027525</v>
      </c>
      <c r="H129" s="25">
        <f t="shared" si="17"/>
        <v>-0.29585798816568049</v>
      </c>
      <c r="I129" s="2"/>
    </row>
    <row r="130" spans="1:9" s="32" customFormat="1" ht="15" x14ac:dyDescent="0.2">
      <c r="A130" s="37"/>
      <c r="B130" s="29" t="s">
        <v>197</v>
      </c>
      <c r="C130" s="7">
        <v>0</v>
      </c>
      <c r="D130" s="7">
        <v>0</v>
      </c>
      <c r="E130" s="31" t="str">
        <f t="shared" si="15"/>
        <v/>
      </c>
      <c r="F130" s="31" t="str">
        <f t="shared" si="16"/>
        <v/>
      </c>
      <c r="G130" s="11" t="str">
        <f t="shared" si="14"/>
        <v xml:space="preserve"> </v>
      </c>
      <c r="H130" s="25" t="str">
        <f t="shared" si="17"/>
        <v/>
      </c>
      <c r="I130" s="2"/>
    </row>
    <row r="131" spans="1:9" s="32" customFormat="1" ht="15" x14ac:dyDescent="0.2">
      <c r="A131" s="37"/>
      <c r="B131" s="29" t="s">
        <v>198</v>
      </c>
      <c r="C131" s="7">
        <v>5</v>
      </c>
      <c r="D131" s="7">
        <v>0</v>
      </c>
      <c r="E131" s="31">
        <f t="shared" si="15"/>
        <v>2.9585798816568046E-2</v>
      </c>
      <c r="F131" s="31" t="str">
        <f t="shared" si="16"/>
        <v/>
      </c>
      <c r="G131" s="11">
        <f t="shared" si="14"/>
        <v>-1</v>
      </c>
      <c r="H131" s="25">
        <f t="shared" si="17"/>
        <v>-2.9585798816568046E-2</v>
      </c>
      <c r="I131" s="2"/>
    </row>
    <row r="132" spans="1:9" s="32" customFormat="1" ht="15" x14ac:dyDescent="0.2">
      <c r="A132" s="37"/>
      <c r="B132" s="29" t="s">
        <v>28</v>
      </c>
      <c r="C132" s="7">
        <v>0</v>
      </c>
      <c r="D132" s="7">
        <v>0</v>
      </c>
      <c r="E132" s="31" t="str">
        <f t="shared" si="15"/>
        <v/>
      </c>
      <c r="F132" s="31" t="str">
        <f t="shared" si="16"/>
        <v/>
      </c>
      <c r="G132" s="11" t="str">
        <f t="shared" si="14"/>
        <v xml:space="preserve"> </v>
      </c>
      <c r="H132" s="25" t="str">
        <f t="shared" si="17"/>
        <v/>
      </c>
      <c r="I132" s="2"/>
    </row>
    <row r="133" spans="1:9" s="32" customFormat="1" ht="15" x14ac:dyDescent="0.2">
      <c r="A133" s="37"/>
      <c r="B133" s="29" t="s">
        <v>32</v>
      </c>
      <c r="C133" s="7">
        <v>0</v>
      </c>
      <c r="D133" s="7">
        <v>8</v>
      </c>
      <c r="E133" s="31" t="str">
        <f t="shared" si="15"/>
        <v/>
      </c>
      <c r="F133" s="31">
        <f t="shared" si="16"/>
        <v>6.1068702290076333E-2</v>
      </c>
      <c r="G133" s="11">
        <f t="shared" si="14"/>
        <v>1</v>
      </c>
      <c r="H133" s="25" t="str">
        <f t="shared" si="17"/>
        <v/>
      </c>
      <c r="I133" s="2"/>
    </row>
    <row r="134" spans="1:9" s="32" customFormat="1" ht="15" x14ac:dyDescent="0.2">
      <c r="A134" s="37"/>
      <c r="B134" s="29" t="s">
        <v>524</v>
      </c>
      <c r="C134" s="7">
        <v>0</v>
      </c>
      <c r="D134" s="7">
        <v>19</v>
      </c>
      <c r="E134" s="31" t="str">
        <f t="shared" ref="E134" si="36">+IF(C134=0,"",C134/C$74)</f>
        <v/>
      </c>
      <c r="F134" s="31">
        <f t="shared" ref="F134" si="37">+IF(D134=0,"",D134/D$74)</f>
        <v>0.14503816793893129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7"/>
      <c r="B135" s="29" t="s">
        <v>30</v>
      </c>
      <c r="C135" s="7">
        <v>1</v>
      </c>
      <c r="D135" s="7">
        <v>0</v>
      </c>
      <c r="E135" s="31">
        <f t="shared" si="15"/>
        <v>5.9171597633136093E-3</v>
      </c>
      <c r="F135" s="31" t="str">
        <f t="shared" si="16"/>
        <v/>
      </c>
      <c r="G135" s="11">
        <f t="shared" si="14"/>
        <v>-1</v>
      </c>
      <c r="H135" s="25">
        <f t="shared" si="17"/>
        <v>-5.9171597633136093E-3</v>
      </c>
      <c r="I135" s="2"/>
    </row>
    <row r="136" spans="1:9" s="32" customFormat="1" ht="15" x14ac:dyDescent="0.2">
      <c r="A136" s="37"/>
      <c r="B136" s="29" t="s">
        <v>29</v>
      </c>
      <c r="C136" s="7">
        <v>1</v>
      </c>
      <c r="D136" s="7">
        <v>0</v>
      </c>
      <c r="E136" s="31">
        <f t="shared" si="15"/>
        <v>5.9171597633136093E-3</v>
      </c>
      <c r="F136" s="31" t="str">
        <f t="shared" si="16"/>
        <v/>
      </c>
      <c r="G136" s="11">
        <f t="shared" si="14"/>
        <v>-1</v>
      </c>
      <c r="H136" s="25">
        <f t="shared" si="17"/>
        <v>-5.9171597633136093E-3</v>
      </c>
      <c r="I136" s="2"/>
    </row>
    <row r="137" spans="1:9" s="32" customFormat="1" ht="15" x14ac:dyDescent="0.2">
      <c r="A137" s="37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7"/>
      <c r="B138" s="29" t="s">
        <v>200</v>
      </c>
      <c r="C138" s="7">
        <v>0</v>
      </c>
      <c r="D138" s="7">
        <v>1</v>
      </c>
      <c r="E138" s="31" t="str">
        <f t="shared" si="15"/>
        <v/>
      </c>
      <c r="F138" s="31">
        <f t="shared" si="16"/>
        <v>7.6335877862595417E-3</v>
      </c>
      <c r="G138" s="11">
        <f t="shared" si="14"/>
        <v>1</v>
      </c>
      <c r="H138" s="25" t="str">
        <f t="shared" si="17"/>
        <v/>
      </c>
      <c r="I138" s="2"/>
    </row>
    <row r="139" spans="1:9" s="32" customFormat="1" ht="15" x14ac:dyDescent="0.2">
      <c r="A139" s="37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7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7"/>
      <c r="B141" s="29" t="s">
        <v>430</v>
      </c>
      <c r="C141" s="7">
        <v>2</v>
      </c>
      <c r="D141" s="7">
        <v>5</v>
      </c>
      <c r="E141" s="31">
        <f t="shared" si="15"/>
        <v>1.1834319526627219E-2</v>
      </c>
      <c r="F141" s="31">
        <f t="shared" si="16"/>
        <v>3.8167938931297711E-2</v>
      </c>
      <c r="G141" s="11">
        <f t="shared" si="39"/>
        <v>1.5</v>
      </c>
      <c r="H141" s="25">
        <f t="shared" si="17"/>
        <v>1.7751479289940829E-2</v>
      </c>
      <c r="I141" s="2"/>
    </row>
    <row r="142" spans="1:9" s="32" customFormat="1" ht="15" x14ac:dyDescent="0.2">
      <c r="A142" s="37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7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7"/>
      <c r="B145" s="29" t="s">
        <v>566</v>
      </c>
      <c r="C145" s="7">
        <v>1</v>
      </c>
      <c r="D145" s="7">
        <v>1</v>
      </c>
      <c r="E145" s="31">
        <f t="shared" si="15"/>
        <v>5.9171597633136093E-3</v>
      </c>
      <c r="F145" s="31">
        <f t="shared" si="16"/>
        <v>7.6335877862595417E-3</v>
      </c>
      <c r="G145" s="11">
        <f t="shared" si="39"/>
        <v>0</v>
      </c>
      <c r="H145" s="25">
        <f t="shared" si="17"/>
        <v>0</v>
      </c>
      <c r="I145" s="2"/>
    </row>
    <row r="146" spans="1:9" s="32" customFormat="1" ht="15" x14ac:dyDescent="0.2">
      <c r="A146" s="37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7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7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7"/>
      <c r="B150" s="29" t="s">
        <v>34</v>
      </c>
      <c r="C150" s="7">
        <v>2</v>
      </c>
      <c r="D150" s="7">
        <v>1</v>
      </c>
      <c r="E150" s="31">
        <f t="shared" si="46"/>
        <v>1.1834319526627219E-2</v>
      </c>
      <c r="F150" s="31">
        <f t="shared" si="47"/>
        <v>7.6335877862595417E-3</v>
      </c>
      <c r="G150" s="11">
        <f t="shared" si="39"/>
        <v>-0.5</v>
      </c>
      <c r="H150" s="25">
        <f t="shared" si="48"/>
        <v>-5.9171597633136093E-3</v>
      </c>
      <c r="I150" s="2"/>
    </row>
    <row r="151" spans="1:9" s="32" customFormat="1" ht="15" x14ac:dyDescent="0.2">
      <c r="A151" s="37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7"/>
      <c r="B152" s="29" t="s">
        <v>206</v>
      </c>
      <c r="C152" s="7">
        <v>0</v>
      </c>
      <c r="D152" s="7">
        <v>0</v>
      </c>
      <c r="E152" s="31" t="str">
        <f t="shared" si="46"/>
        <v/>
      </c>
      <c r="F152" s="31" t="str">
        <f t="shared" si="47"/>
        <v/>
      </c>
      <c r="G152" s="11" t="str">
        <f t="shared" si="39"/>
        <v xml:space="preserve"> </v>
      </c>
      <c r="H152" s="25" t="str">
        <f t="shared" si="48"/>
        <v/>
      </c>
      <c r="I152" s="2"/>
    </row>
    <row r="153" spans="1:9" s="32" customFormat="1" ht="15" x14ac:dyDescent="0.2">
      <c r="A153" s="37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7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7"/>
      <c r="B155" s="29" t="s">
        <v>604</v>
      </c>
      <c r="C155" s="7">
        <v>3</v>
      </c>
      <c r="D155" s="7">
        <v>8</v>
      </c>
      <c r="E155" s="31">
        <f t="shared" si="46"/>
        <v>1.7751479289940829E-2</v>
      </c>
      <c r="F155" s="31">
        <f t="shared" si="47"/>
        <v>6.1068702290076333E-2</v>
      </c>
      <c r="G155" s="11">
        <f t="shared" si="39"/>
        <v>1.6666666666666667</v>
      </c>
      <c r="H155" s="25">
        <f t="shared" si="48"/>
        <v>2.9585798816568049E-2</v>
      </c>
      <c r="I155" s="2"/>
    </row>
    <row r="156" spans="1:9" s="32" customFormat="1" ht="15" x14ac:dyDescent="0.2">
      <c r="A156" s="37"/>
      <c r="B156" s="29" t="s">
        <v>39</v>
      </c>
      <c r="C156" s="7">
        <v>11</v>
      </c>
      <c r="D156" s="7">
        <v>0</v>
      </c>
      <c r="E156" s="31">
        <f t="shared" si="46"/>
        <v>6.5088757396449703E-2</v>
      </c>
      <c r="F156" s="31" t="str">
        <f t="shared" si="47"/>
        <v/>
      </c>
      <c r="G156" s="11">
        <f t="shared" si="39"/>
        <v>-1</v>
      </c>
      <c r="H156" s="25">
        <f t="shared" si="48"/>
        <v>-6.5088757396449703E-2</v>
      </c>
      <c r="I156" s="2"/>
    </row>
    <row r="157" spans="1:9" s="32" customFormat="1" ht="15" x14ac:dyDescent="0.2">
      <c r="A157" s="37"/>
      <c r="B157" s="29" t="s">
        <v>37</v>
      </c>
      <c r="C157" s="7">
        <v>1</v>
      </c>
      <c r="D157" s="7">
        <v>0</v>
      </c>
      <c r="E157" s="31">
        <f t="shared" si="46"/>
        <v>5.9171597633136093E-3</v>
      </c>
      <c r="F157" s="31" t="str">
        <f t="shared" si="47"/>
        <v/>
      </c>
      <c r="G157" s="11">
        <f t="shared" si="39"/>
        <v>-1</v>
      </c>
      <c r="H157" s="25">
        <f t="shared" si="48"/>
        <v>-5.9171597633136093E-3</v>
      </c>
      <c r="I157" s="2"/>
    </row>
    <row r="158" spans="1:9" s="32" customFormat="1" ht="15" x14ac:dyDescent="0.2">
      <c r="A158" s="37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7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7"/>
      <c r="B160" s="29" t="s">
        <v>525</v>
      </c>
      <c r="C160" s="7">
        <v>0</v>
      </c>
      <c r="D160" s="7">
        <v>0</v>
      </c>
      <c r="E160" s="31" t="str">
        <f t="shared" ref="E160:E163" si="57">+IF(C160=0,"",C160/C$74)</f>
        <v/>
      </c>
      <c r="F160" s="31" t="str">
        <f t="shared" ref="F160:F163" si="58">+IF(D160=0,"",D160/D$74)</f>
        <v/>
      </c>
      <c r="G160" s="11" t="str">
        <f t="shared" si="39"/>
        <v xml:space="preserve"> </v>
      </c>
      <c r="H160" s="25" t="str">
        <f t="shared" ref="H160:H163" si="59">+IF(OR(AND(E160=""),(G160="")),"",E160*G160)</f>
        <v/>
      </c>
      <c r="I160" s="2"/>
    </row>
    <row r="161" spans="1:9" s="32" customFormat="1" ht="30" x14ac:dyDescent="0.2">
      <c r="A161" s="37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7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7"/>
      <c r="B163" s="29" t="s">
        <v>553</v>
      </c>
      <c r="C163" s="7">
        <v>0</v>
      </c>
      <c r="D163" s="7">
        <v>1</v>
      </c>
      <c r="E163" s="31" t="str">
        <f t="shared" si="57"/>
        <v/>
      </c>
      <c r="F163" s="31">
        <f t="shared" si="58"/>
        <v>7.6335877862595417E-3</v>
      </c>
      <c r="G163" s="11">
        <f t="shared" si="39"/>
        <v>1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6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6"/>
      <c r="B169" s="55" t="s">
        <v>381</v>
      </c>
      <c r="C169" s="52">
        <f>SUM(C170:C339)</f>
        <v>87</v>
      </c>
      <c r="D169" s="52">
        <f>SUM(D170:D339)</f>
        <v>78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-0.10344827586206896</v>
      </c>
      <c r="H169" s="54">
        <f>+IF(OR(AND(E169=""),(G169="")),"",E169*G169)</f>
        <v>-0.10344827586206896</v>
      </c>
    </row>
    <row r="170" spans="1:9" s="32" customFormat="1" ht="15" x14ac:dyDescent="0.2">
      <c r="A170" s="37"/>
      <c r="B170" s="41" t="s">
        <v>432</v>
      </c>
      <c r="C170" s="7">
        <v>2</v>
      </c>
      <c r="D170" s="7">
        <v>4</v>
      </c>
      <c r="E170" s="31">
        <f t="shared" si="60"/>
        <v>2.2988505747126436E-2</v>
      </c>
      <c r="F170" s="31">
        <f t="shared" si="61"/>
        <v>5.128205128205128E-2</v>
      </c>
      <c r="G170" s="11">
        <f t="shared" ref="G170:G236" si="62">+IF(AND(C170=0,D170=0)," ",IF(C170=0,1,IF(D170=0,-1,(D170-C170)/C170)))</f>
        <v>1</v>
      </c>
      <c r="H170" s="25">
        <f>+IF(OR(AND(E170=""),(G170="")),"",E170*G170)</f>
        <v>2.2988505747126436E-2</v>
      </c>
      <c r="I170" s="2"/>
    </row>
    <row r="171" spans="1:9" s="32" customFormat="1" ht="15" x14ac:dyDescent="0.2">
      <c r="A171" s="37"/>
      <c r="B171" s="41" t="s">
        <v>569</v>
      </c>
      <c r="C171" s="7">
        <v>0</v>
      </c>
      <c r="D171" s="7">
        <v>0</v>
      </c>
      <c r="E171" s="31" t="str">
        <f t="shared" si="60"/>
        <v/>
      </c>
      <c r="F171" s="31" t="str">
        <f t="shared" si="61"/>
        <v/>
      </c>
      <c r="G171" s="11" t="str">
        <f t="shared" si="62"/>
        <v xml:space="preserve"> 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7"/>
      <c r="B172" s="41" t="s">
        <v>433</v>
      </c>
      <c r="C172" s="7">
        <v>0</v>
      </c>
      <c r="D172" s="7">
        <v>3</v>
      </c>
      <c r="E172" s="31" t="str">
        <f t="shared" si="60"/>
        <v/>
      </c>
      <c r="F172" s="31">
        <f t="shared" si="61"/>
        <v>3.8461538461538464E-2</v>
      </c>
      <c r="G172" s="11">
        <f t="shared" si="62"/>
        <v>1</v>
      </c>
      <c r="H172" s="25" t="str">
        <f t="shared" si="63"/>
        <v/>
      </c>
      <c r="I172" s="2"/>
    </row>
    <row r="173" spans="1:9" s="32" customFormat="1" ht="15" x14ac:dyDescent="0.2">
      <c r="A173" s="37"/>
      <c r="B173" s="41" t="s">
        <v>434</v>
      </c>
      <c r="C173" s="7">
        <v>0</v>
      </c>
      <c r="D173" s="7">
        <v>1</v>
      </c>
      <c r="E173" s="31" t="str">
        <f t="shared" si="60"/>
        <v/>
      </c>
      <c r="F173" s="31">
        <f t="shared" si="61"/>
        <v>1.282051282051282E-2</v>
      </c>
      <c r="G173" s="11">
        <f t="shared" si="62"/>
        <v>1</v>
      </c>
      <c r="H173" s="25" t="str">
        <f t="shared" si="63"/>
        <v/>
      </c>
      <c r="I173" s="2"/>
    </row>
    <row r="174" spans="1:9" s="32" customFormat="1" ht="15" x14ac:dyDescent="0.2">
      <c r="A174" s="37"/>
      <c r="B174" s="41" t="s">
        <v>570</v>
      </c>
      <c r="C174" s="7">
        <v>0</v>
      </c>
      <c r="D174" s="7">
        <v>0</v>
      </c>
      <c r="E174" s="31" t="str">
        <f t="shared" si="60"/>
        <v/>
      </c>
      <c r="F174" s="31" t="str">
        <f t="shared" si="61"/>
        <v/>
      </c>
      <c r="G174" s="11" t="str">
        <f t="shared" si="62"/>
        <v xml:space="preserve"> </v>
      </c>
      <c r="H174" s="25" t="str">
        <f t="shared" si="63"/>
        <v/>
      </c>
      <c r="I174" s="2"/>
    </row>
    <row r="175" spans="1:9" s="32" customFormat="1" ht="15" x14ac:dyDescent="0.2">
      <c r="A175" s="37"/>
      <c r="B175" s="41" t="s">
        <v>42</v>
      </c>
      <c r="C175" s="7">
        <v>5</v>
      </c>
      <c r="D175" s="7">
        <v>5</v>
      </c>
      <c r="E175" s="31">
        <f t="shared" si="60"/>
        <v>5.7471264367816091E-2</v>
      </c>
      <c r="F175" s="31">
        <f t="shared" si="61"/>
        <v>6.4102564102564097E-2</v>
      </c>
      <c r="G175" s="11">
        <f t="shared" si="62"/>
        <v>0</v>
      </c>
      <c r="H175" s="25">
        <f t="shared" si="63"/>
        <v>0</v>
      </c>
      <c r="I175" s="2"/>
    </row>
    <row r="176" spans="1:9" s="32" customFormat="1" ht="15" x14ac:dyDescent="0.2">
      <c r="A176" s="37"/>
      <c r="B176" s="41" t="s">
        <v>571</v>
      </c>
      <c r="C176" s="7">
        <v>1</v>
      </c>
      <c r="D176" s="7">
        <v>1</v>
      </c>
      <c r="E176" s="31">
        <f t="shared" si="60"/>
        <v>1.1494252873563218E-2</v>
      </c>
      <c r="F176" s="31">
        <f t="shared" si="61"/>
        <v>1.282051282051282E-2</v>
      </c>
      <c r="G176" s="11">
        <f t="shared" si="62"/>
        <v>0</v>
      </c>
      <c r="H176" s="25">
        <f t="shared" si="63"/>
        <v>0</v>
      </c>
      <c r="I176" s="2"/>
    </row>
    <row r="177" spans="1:9" s="32" customFormat="1" ht="15" x14ac:dyDescent="0.2">
      <c r="A177" s="37"/>
      <c r="B177" s="41" t="s">
        <v>572</v>
      </c>
      <c r="C177" s="7">
        <v>0</v>
      </c>
      <c r="D177" s="7">
        <v>1</v>
      </c>
      <c r="E177" s="31" t="str">
        <f t="shared" si="60"/>
        <v/>
      </c>
      <c r="F177" s="31">
        <f t="shared" si="61"/>
        <v>1.282051282051282E-2</v>
      </c>
      <c r="G177" s="11">
        <f t="shared" si="62"/>
        <v>1</v>
      </c>
      <c r="H177" s="25" t="str">
        <f t="shared" si="63"/>
        <v/>
      </c>
      <c r="I177" s="2"/>
    </row>
    <row r="178" spans="1:9" s="32" customFormat="1" ht="15" x14ac:dyDescent="0.2">
      <c r="A178" s="37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7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7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7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7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7"/>
      <c r="B183" s="41" t="s">
        <v>517</v>
      </c>
      <c r="C183" s="7">
        <v>2</v>
      </c>
      <c r="D183" s="7">
        <v>1</v>
      </c>
      <c r="E183" s="31">
        <f t="shared" ref="E183" si="64">+IF(C183=0,"",C183/C$169)</f>
        <v>2.2988505747126436E-2</v>
      </c>
      <c r="F183" s="31">
        <f t="shared" ref="F183" si="65">+IF(D183=0,"",D183/D$169)</f>
        <v>1.282051282051282E-2</v>
      </c>
      <c r="G183" s="11">
        <f t="shared" si="62"/>
        <v>-0.5</v>
      </c>
      <c r="H183" s="25">
        <f t="shared" ref="H183" si="66">+IF(OR(AND(E183=""),(G183="")),"",E183*G183)</f>
        <v>-1.1494252873563218E-2</v>
      </c>
      <c r="I183" s="2"/>
    </row>
    <row r="184" spans="1:9" s="32" customFormat="1" ht="15" x14ac:dyDescent="0.2">
      <c r="A184" s="37"/>
      <c r="B184" s="41" t="s">
        <v>435</v>
      </c>
      <c r="C184" s="7">
        <v>1</v>
      </c>
      <c r="D184" s="7">
        <v>1</v>
      </c>
      <c r="E184" s="31">
        <f t="shared" ref="E184:F187" si="67">+IF(C184=0,"",C184/C$169)</f>
        <v>1.1494252873563218E-2</v>
      </c>
      <c r="F184" s="31">
        <f t="shared" si="67"/>
        <v>1.282051282051282E-2</v>
      </c>
      <c r="G184" s="11">
        <f t="shared" si="62"/>
        <v>0</v>
      </c>
      <c r="H184" s="25">
        <f t="shared" si="63"/>
        <v>0</v>
      </c>
      <c r="I184" s="2"/>
    </row>
    <row r="185" spans="1:9" s="32" customFormat="1" ht="15" x14ac:dyDescent="0.2">
      <c r="A185" s="37"/>
      <c r="B185" s="41" t="s">
        <v>574</v>
      </c>
      <c r="C185" s="7">
        <v>0</v>
      </c>
      <c r="D185" s="7">
        <v>0</v>
      </c>
      <c r="E185" s="31" t="str">
        <f t="shared" si="67"/>
        <v/>
      </c>
      <c r="F185" s="31" t="str">
        <f t="shared" si="67"/>
        <v/>
      </c>
      <c r="G185" s="11" t="str">
        <f t="shared" si="62"/>
        <v xml:space="preserve"> </v>
      </c>
      <c r="H185" s="25" t="str">
        <f t="shared" si="63"/>
        <v/>
      </c>
      <c r="I185" s="2"/>
    </row>
    <row r="186" spans="1:9" s="32" customFormat="1" ht="15" x14ac:dyDescent="0.2">
      <c r="A186" s="37"/>
      <c r="B186" s="41" t="s">
        <v>41</v>
      </c>
      <c r="C186" s="7">
        <v>0</v>
      </c>
      <c r="D186" s="7">
        <v>0</v>
      </c>
      <c r="E186" s="31" t="str">
        <f t="shared" si="67"/>
        <v/>
      </c>
      <c r="F186" s="31" t="str">
        <f t="shared" si="67"/>
        <v/>
      </c>
      <c r="G186" s="11" t="str">
        <f t="shared" si="62"/>
        <v xml:space="preserve"> </v>
      </c>
      <c r="H186" s="25" t="str">
        <f t="shared" si="63"/>
        <v/>
      </c>
      <c r="I186" s="2"/>
    </row>
    <row r="187" spans="1:9" s="32" customFormat="1" ht="15" x14ac:dyDescent="0.2">
      <c r="A187" s="37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7"/>
      <c r="B188" s="42" t="s">
        <v>518</v>
      </c>
      <c r="C188" s="7">
        <v>0</v>
      </c>
      <c r="D188" s="7">
        <v>0</v>
      </c>
      <c r="E188" s="31" t="str">
        <f t="shared" ref="E188:E189" si="68">+IF(C188=0,"",C188/C$169)</f>
        <v/>
      </c>
      <c r="F188" s="31" t="str">
        <f t="shared" ref="F188:F189" si="69">+IF(D188=0,"",D188/D$169)</f>
        <v/>
      </c>
      <c r="G188" s="11" t="str">
        <f t="shared" si="62"/>
        <v xml:space="preserve"> 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7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7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7"/>
      <c r="B191" s="41" t="s">
        <v>209</v>
      </c>
      <c r="C191" s="7">
        <v>1</v>
      </c>
      <c r="D191" s="7">
        <v>0</v>
      </c>
      <c r="E191" s="31">
        <f t="shared" ref="E191:F196" si="75">+IF(C191=0,"",C191/C$169)</f>
        <v>1.1494252873563218E-2</v>
      </c>
      <c r="F191" s="31" t="str">
        <f t="shared" si="75"/>
        <v/>
      </c>
      <c r="G191" s="11">
        <f t="shared" si="62"/>
        <v>-1</v>
      </c>
      <c r="H191" s="25">
        <f t="shared" si="63"/>
        <v>-1.1494252873563218E-2</v>
      </c>
      <c r="I191" s="2"/>
    </row>
    <row r="192" spans="1:9" s="32" customFormat="1" ht="15" x14ac:dyDescent="0.2">
      <c r="A192" s="37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7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1</v>
      </c>
      <c r="E194" s="31" t="str">
        <f t="shared" si="75"/>
        <v/>
      </c>
      <c r="F194" s="31">
        <f t="shared" si="75"/>
        <v>1.282051282051282E-2</v>
      </c>
      <c r="G194" s="11">
        <f t="shared" si="62"/>
        <v>1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7"/>
      <c r="B195" s="41" t="s">
        <v>212</v>
      </c>
      <c r="C195" s="7">
        <v>2</v>
      </c>
      <c r="D195" s="7">
        <v>2</v>
      </c>
      <c r="E195" s="31">
        <f t="shared" si="75"/>
        <v>2.2988505747126436E-2</v>
      </c>
      <c r="F195" s="31">
        <f t="shared" si="75"/>
        <v>2.564102564102564E-2</v>
      </c>
      <c r="G195" s="11">
        <f t="shared" si="62"/>
        <v>0</v>
      </c>
      <c r="H195" s="25">
        <f t="shared" si="63"/>
        <v>0</v>
      </c>
      <c r="I195" s="2"/>
    </row>
    <row r="196" spans="1:9" s="32" customFormat="1" ht="15" x14ac:dyDescent="0.2">
      <c r="A196" s="37"/>
      <c r="B196" s="41" t="s">
        <v>436</v>
      </c>
      <c r="C196" s="7">
        <v>1</v>
      </c>
      <c r="D196" s="7">
        <v>0</v>
      </c>
      <c r="E196" s="31">
        <f t="shared" si="75"/>
        <v>1.1494252873563218E-2</v>
      </c>
      <c r="F196" s="31" t="str">
        <f t="shared" si="75"/>
        <v/>
      </c>
      <c r="G196" s="11">
        <f t="shared" si="62"/>
        <v>-1</v>
      </c>
      <c r="H196" s="25">
        <f t="shared" si="63"/>
        <v>-1.1494252873563218E-2</v>
      </c>
      <c r="I196" s="2"/>
    </row>
    <row r="197" spans="1:9" s="32" customFormat="1" ht="15" x14ac:dyDescent="0.2">
      <c r="A197" s="37"/>
      <c r="B197" s="41" t="s">
        <v>521</v>
      </c>
      <c r="C197" s="7">
        <v>0</v>
      </c>
      <c r="D197" s="7">
        <v>1</v>
      </c>
      <c r="E197" s="31" t="str">
        <f t="shared" ref="E197" si="77">+IF(C197=0,"",C197/C$169)</f>
        <v/>
      </c>
      <c r="F197" s="31">
        <f t="shared" ref="F197" si="78">+IF(D197=0,"",D197/D$169)</f>
        <v>1.282051282051282E-2</v>
      </c>
      <c r="G197" s="11">
        <f t="shared" si="62"/>
        <v>1</v>
      </c>
      <c r="H197" s="25" t="str">
        <f t="shared" ref="H197" si="79">+IF(OR(AND(E197=""),(G197="")),"",E197*G197)</f>
        <v/>
      </c>
      <c r="I197" s="2"/>
    </row>
    <row r="198" spans="1:9" s="32" customFormat="1" ht="15" x14ac:dyDescent="0.2">
      <c r="A198" s="37"/>
      <c r="B198" s="41" t="s">
        <v>213</v>
      </c>
      <c r="C198" s="7">
        <v>5</v>
      </c>
      <c r="D198" s="7">
        <v>0</v>
      </c>
      <c r="E198" s="31">
        <f t="shared" ref="E198:F204" si="80">+IF(C198=0,"",C198/C$169)</f>
        <v>5.7471264367816091E-2</v>
      </c>
      <c r="F198" s="31" t="str">
        <f t="shared" si="80"/>
        <v/>
      </c>
      <c r="G198" s="11">
        <f t="shared" si="62"/>
        <v>-1</v>
      </c>
      <c r="H198" s="25">
        <f t="shared" si="63"/>
        <v>-5.7471264367816091E-2</v>
      </c>
      <c r="I198" s="2"/>
    </row>
    <row r="199" spans="1:9" s="32" customFormat="1" ht="15" x14ac:dyDescent="0.2">
      <c r="A199" s="37"/>
      <c r="B199" s="41" t="s">
        <v>214</v>
      </c>
      <c r="C199" s="7">
        <v>1</v>
      </c>
      <c r="D199" s="7">
        <v>0</v>
      </c>
      <c r="E199" s="31">
        <f t="shared" si="80"/>
        <v>1.1494252873563218E-2</v>
      </c>
      <c r="F199" s="31" t="str">
        <f t="shared" si="80"/>
        <v/>
      </c>
      <c r="G199" s="11">
        <f t="shared" si="62"/>
        <v>-1</v>
      </c>
      <c r="H199" s="25">
        <f t="shared" si="63"/>
        <v>-1.1494252873563218E-2</v>
      </c>
      <c r="I199" s="2"/>
    </row>
    <row r="200" spans="1:9" s="32" customFormat="1" ht="15" x14ac:dyDescent="0.2">
      <c r="A200" s="37"/>
      <c r="B200" s="41" t="s">
        <v>215</v>
      </c>
      <c r="C200" s="7">
        <v>0</v>
      </c>
      <c r="D200" s="7">
        <v>0</v>
      </c>
      <c r="E200" s="31" t="str">
        <f t="shared" si="80"/>
        <v/>
      </c>
      <c r="F200" s="31" t="str">
        <f t="shared" si="80"/>
        <v/>
      </c>
      <c r="G200" s="11" t="str">
        <f t="shared" si="62"/>
        <v xml:space="preserve"> </v>
      </c>
      <c r="H200" s="25" t="str">
        <f t="shared" si="63"/>
        <v/>
      </c>
      <c r="I200" s="2"/>
    </row>
    <row r="201" spans="1:9" s="32" customFormat="1" ht="15" x14ac:dyDescent="0.2">
      <c r="A201" s="37"/>
      <c r="B201" s="41" t="s">
        <v>216</v>
      </c>
      <c r="C201" s="7">
        <v>8</v>
      </c>
      <c r="D201" s="7">
        <v>1</v>
      </c>
      <c r="E201" s="31">
        <f t="shared" si="80"/>
        <v>9.1954022988505746E-2</v>
      </c>
      <c r="F201" s="31">
        <f t="shared" si="80"/>
        <v>1.282051282051282E-2</v>
      </c>
      <c r="G201" s="11">
        <f t="shared" si="62"/>
        <v>-0.875</v>
      </c>
      <c r="H201" s="25">
        <f t="shared" si="63"/>
        <v>-8.0459770114942528E-2</v>
      </c>
      <c r="I201" s="2"/>
    </row>
    <row r="202" spans="1:9" s="32" customFormat="1" ht="15" x14ac:dyDescent="0.2">
      <c r="A202" s="37"/>
      <c r="B202" s="41" t="s">
        <v>437</v>
      </c>
      <c r="C202" s="7">
        <v>0</v>
      </c>
      <c r="D202" s="7">
        <v>0</v>
      </c>
      <c r="E202" s="31" t="str">
        <f t="shared" si="80"/>
        <v/>
      </c>
      <c r="F202" s="31" t="str">
        <f t="shared" si="80"/>
        <v/>
      </c>
      <c r="G202" s="11" t="str">
        <f t="shared" si="62"/>
        <v xml:space="preserve"> </v>
      </c>
      <c r="H202" s="25" t="str">
        <f t="shared" si="63"/>
        <v/>
      </c>
      <c r="I202" s="2"/>
    </row>
    <row r="203" spans="1:9" s="32" customFormat="1" ht="15" x14ac:dyDescent="0.2">
      <c r="A203" s="37"/>
      <c r="B203" s="41" t="s">
        <v>438</v>
      </c>
      <c r="C203" s="7">
        <v>0</v>
      </c>
      <c r="D203" s="7">
        <v>0</v>
      </c>
      <c r="E203" s="31" t="str">
        <f t="shared" si="80"/>
        <v/>
      </c>
      <c r="F203" s="31" t="str">
        <f t="shared" si="80"/>
        <v/>
      </c>
      <c r="G203" s="11" t="str">
        <f t="shared" si="62"/>
        <v xml:space="preserve"> </v>
      </c>
      <c r="H203" s="25" t="str">
        <f t="shared" si="63"/>
        <v/>
      </c>
      <c r="I203" s="2"/>
    </row>
    <row r="204" spans="1:9" s="32" customFormat="1" ht="15" x14ac:dyDescent="0.2">
      <c r="A204" s="37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7"/>
      <c r="B205" s="41" t="s">
        <v>522</v>
      </c>
      <c r="C205" s="7">
        <v>9</v>
      </c>
      <c r="D205" s="7">
        <v>0</v>
      </c>
      <c r="E205" s="31">
        <f t="shared" ref="E205" si="81">+IF(C205=0,"",C205/C$169)</f>
        <v>0.10344827586206896</v>
      </c>
      <c r="F205" s="31" t="str">
        <f t="shared" ref="F205" si="82">+IF(D205=0,"",D205/D$169)</f>
        <v/>
      </c>
      <c r="G205" s="11">
        <f t="shared" si="62"/>
        <v>-1</v>
      </c>
      <c r="H205" s="25">
        <f t="shared" ref="H205" si="83">+IF(OR(AND(E205=""),(G205="")),"",E205*G205)</f>
        <v>-0.10344827586206896</v>
      </c>
      <c r="I205" s="2"/>
    </row>
    <row r="206" spans="1:9" s="32" customFormat="1" ht="15" x14ac:dyDescent="0.2">
      <c r="A206" s="37"/>
      <c r="B206" s="41" t="s">
        <v>218</v>
      </c>
      <c r="C206" s="7">
        <v>0</v>
      </c>
      <c r="D206" s="7">
        <v>0</v>
      </c>
      <c r="E206" s="31" t="str">
        <f t="shared" ref="E206:F213" si="84">+IF(C206=0,"",C206/C$169)</f>
        <v/>
      </c>
      <c r="F206" s="31" t="str">
        <f t="shared" si="84"/>
        <v/>
      </c>
      <c r="G206" s="11" t="str">
        <f t="shared" si="62"/>
        <v xml:space="preserve"> </v>
      </c>
      <c r="H206" s="25" t="str">
        <f t="shared" si="63"/>
        <v/>
      </c>
      <c r="I206" s="2"/>
    </row>
    <row r="207" spans="1:9" s="32" customFormat="1" ht="15" x14ac:dyDescent="0.2">
      <c r="A207" s="37"/>
      <c r="B207" s="41" t="s">
        <v>219</v>
      </c>
      <c r="C207" s="7">
        <v>0</v>
      </c>
      <c r="D207" s="7">
        <v>0</v>
      </c>
      <c r="E207" s="31" t="str">
        <f t="shared" si="84"/>
        <v/>
      </c>
      <c r="F207" s="31" t="str">
        <f t="shared" si="84"/>
        <v/>
      </c>
      <c r="G207" s="11" t="str">
        <f t="shared" si="62"/>
        <v xml:space="preserve"> </v>
      </c>
      <c r="H207" s="25" t="str">
        <f t="shared" si="63"/>
        <v/>
      </c>
      <c r="I207" s="2"/>
    </row>
    <row r="208" spans="1:9" s="32" customFormat="1" ht="15" x14ac:dyDescent="0.2">
      <c r="A208" s="37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7"/>
      <c r="B209" s="41" t="s">
        <v>46</v>
      </c>
      <c r="C209" s="7">
        <v>0</v>
      </c>
      <c r="D209" s="7">
        <v>0</v>
      </c>
      <c r="E209" s="31" t="str">
        <f t="shared" si="84"/>
        <v/>
      </c>
      <c r="F209" s="31" t="str">
        <f t="shared" si="84"/>
        <v/>
      </c>
      <c r="G209" s="11" t="str">
        <f t="shared" si="62"/>
        <v xml:space="preserve"> </v>
      </c>
      <c r="H209" s="25" t="str">
        <f t="shared" si="63"/>
        <v/>
      </c>
      <c r="I209" s="2"/>
    </row>
    <row r="210" spans="1:9" s="32" customFormat="1" ht="15" x14ac:dyDescent="0.2">
      <c r="A210" s="37"/>
      <c r="B210" s="41" t="s">
        <v>47</v>
      </c>
      <c r="C210" s="7">
        <v>1</v>
      </c>
      <c r="D210" s="7">
        <v>2</v>
      </c>
      <c r="E210" s="31">
        <f t="shared" si="84"/>
        <v>1.1494252873563218E-2</v>
      </c>
      <c r="F210" s="31">
        <f t="shared" si="84"/>
        <v>2.564102564102564E-2</v>
      </c>
      <c r="G210" s="11">
        <f t="shared" si="62"/>
        <v>1</v>
      </c>
      <c r="H210" s="25">
        <f t="shared" si="63"/>
        <v>1.1494252873563218E-2</v>
      </c>
      <c r="I210" s="2"/>
    </row>
    <row r="211" spans="1:9" s="32" customFormat="1" ht="15" x14ac:dyDescent="0.2">
      <c r="A211" s="37"/>
      <c r="B211" s="41" t="s">
        <v>221</v>
      </c>
      <c r="C211" s="7">
        <v>0</v>
      </c>
      <c r="D211" s="7">
        <v>0</v>
      </c>
      <c r="E211" s="31" t="str">
        <f t="shared" si="84"/>
        <v/>
      </c>
      <c r="F211" s="31" t="str">
        <f t="shared" si="84"/>
        <v/>
      </c>
      <c r="G211" s="11" t="str">
        <f t="shared" si="62"/>
        <v xml:space="preserve"> </v>
      </c>
      <c r="H211" s="25" t="str">
        <f t="shared" si="63"/>
        <v/>
      </c>
      <c r="I211" s="2"/>
    </row>
    <row r="212" spans="1:9" s="32" customFormat="1" ht="15" x14ac:dyDescent="0.2">
      <c r="A212" s="37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7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7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7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7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7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7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7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7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7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7"/>
      <c r="B222" s="41" t="s">
        <v>605</v>
      </c>
      <c r="C222" s="7">
        <v>1</v>
      </c>
      <c r="D222" s="7">
        <v>9</v>
      </c>
      <c r="E222" s="31">
        <f t="shared" si="92"/>
        <v>1.1494252873563218E-2</v>
      </c>
      <c r="F222" s="31">
        <f t="shared" si="93"/>
        <v>0.11538461538461539</v>
      </c>
      <c r="G222" s="11">
        <f t="shared" si="62"/>
        <v>8</v>
      </c>
      <c r="H222" s="25">
        <f t="shared" si="63"/>
        <v>9.1954022988505746E-2</v>
      </c>
      <c r="I222" s="2"/>
    </row>
    <row r="223" spans="1:9" s="32" customFormat="1" ht="15" x14ac:dyDescent="0.2">
      <c r="A223" s="37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7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7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7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7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7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7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7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7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7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7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7"/>
      <c r="B236" s="41" t="s">
        <v>56</v>
      </c>
      <c r="C236" s="7">
        <v>8</v>
      </c>
      <c r="D236" s="7">
        <v>0</v>
      </c>
      <c r="E236" s="31">
        <f t="shared" si="92"/>
        <v>9.1954022988505746E-2</v>
      </c>
      <c r="F236" s="31" t="str">
        <f t="shared" si="93"/>
        <v/>
      </c>
      <c r="G236" s="11">
        <f t="shared" si="62"/>
        <v>-1</v>
      </c>
      <c r="H236" s="25">
        <f t="shared" si="63"/>
        <v>-9.1954022988505746E-2</v>
      </c>
      <c r="I236" s="2"/>
    </row>
    <row r="237" spans="1:9" s="32" customFormat="1" ht="15" x14ac:dyDescent="0.2">
      <c r="A237" s="37"/>
      <c r="B237" s="41" t="s">
        <v>55</v>
      </c>
      <c r="C237" s="7">
        <v>3</v>
      </c>
      <c r="D237" s="7">
        <v>2</v>
      </c>
      <c r="E237" s="31">
        <f t="shared" si="92"/>
        <v>3.4482758620689655E-2</v>
      </c>
      <c r="F237" s="31">
        <f t="shared" si="93"/>
        <v>2.564102564102564E-2</v>
      </c>
      <c r="G237" s="11">
        <f t="shared" ref="G237:G300" si="99">+IF(AND(C237=0,D237=0)," ",IF(C237=0,1,IF(D237=0,-1,(D237-C237)/C237)))</f>
        <v>-0.33333333333333331</v>
      </c>
      <c r="H237" s="25">
        <f t="shared" si="63"/>
        <v>-1.1494252873563218E-2</v>
      </c>
      <c r="I237" s="2"/>
    </row>
    <row r="238" spans="1:9" s="32" customFormat="1" ht="15" x14ac:dyDescent="0.2">
      <c r="A238" s="37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7"/>
      <c r="B239" s="41" t="s">
        <v>53</v>
      </c>
      <c r="C239" s="7">
        <v>0</v>
      </c>
      <c r="D239" s="7">
        <v>28</v>
      </c>
      <c r="E239" s="31" t="str">
        <f t="shared" si="92"/>
        <v/>
      </c>
      <c r="F239" s="31">
        <f t="shared" si="93"/>
        <v>0.35897435897435898</v>
      </c>
      <c r="G239" s="11">
        <f t="shared" si="99"/>
        <v>1</v>
      </c>
      <c r="H239" s="25" t="str">
        <f t="shared" si="63"/>
        <v/>
      </c>
      <c r="I239" s="2"/>
    </row>
    <row r="240" spans="1:9" s="32" customFormat="1" ht="15" x14ac:dyDescent="0.2">
      <c r="A240" s="37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7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7"/>
      <c r="B242" s="41" t="s">
        <v>54</v>
      </c>
      <c r="C242" s="7">
        <v>0</v>
      </c>
      <c r="D242" s="7">
        <v>0</v>
      </c>
      <c r="E242" s="31" t="str">
        <f t="shared" si="92"/>
        <v/>
      </c>
      <c r="F242" s="31" t="str">
        <f t="shared" si="93"/>
        <v/>
      </c>
      <c r="G242" s="11" t="str">
        <f t="shared" si="99"/>
        <v xml:space="preserve"> </v>
      </c>
      <c r="H242" s="25" t="str">
        <f t="shared" si="63"/>
        <v/>
      </c>
      <c r="I242" s="2"/>
    </row>
    <row r="243" spans="1:9" s="32" customFormat="1" ht="15" x14ac:dyDescent="0.2">
      <c r="A243" s="37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7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7"/>
      <c r="B245" s="41" t="s">
        <v>334</v>
      </c>
      <c r="C245" s="7">
        <v>2</v>
      </c>
      <c r="D245" s="7">
        <v>2</v>
      </c>
      <c r="E245" s="31">
        <f t="shared" si="92"/>
        <v>2.2988505747126436E-2</v>
      </c>
      <c r="F245" s="31">
        <f t="shared" si="93"/>
        <v>2.564102564102564E-2</v>
      </c>
      <c r="G245" s="11">
        <f t="shared" si="99"/>
        <v>0</v>
      </c>
      <c r="H245" s="25">
        <f t="shared" ref="H245:H328" si="100">+IF(OR(AND(E245=""),(G245="")),"",E245*G245)</f>
        <v>0</v>
      </c>
      <c r="I245" s="2"/>
    </row>
    <row r="246" spans="1:9" s="32" customFormat="1" ht="15" x14ac:dyDescent="0.2">
      <c r="A246" s="37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7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7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7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7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7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7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7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7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7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7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7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7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7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7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7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7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7"/>
      <c r="B263" s="41" t="s">
        <v>237</v>
      </c>
      <c r="C263" s="7">
        <v>19</v>
      </c>
      <c r="D263" s="7">
        <v>6</v>
      </c>
      <c r="E263" s="31">
        <f t="shared" si="104"/>
        <v>0.21839080459770116</v>
      </c>
      <c r="F263" s="31">
        <f t="shared" si="104"/>
        <v>7.6923076923076927E-2</v>
      </c>
      <c r="G263" s="11">
        <f t="shared" si="99"/>
        <v>-0.68421052631578949</v>
      </c>
      <c r="H263" s="25">
        <f t="shared" si="100"/>
        <v>-0.14942528735632185</v>
      </c>
      <c r="I263" s="2"/>
    </row>
    <row r="264" spans="1:9" s="32" customFormat="1" ht="15" x14ac:dyDescent="0.2">
      <c r="A264" s="37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7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7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7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7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7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7"/>
      <c r="B270" s="41" t="s">
        <v>532</v>
      </c>
      <c r="C270" s="7">
        <v>2</v>
      </c>
      <c r="D270" s="7">
        <v>0</v>
      </c>
      <c r="E270" s="31">
        <f t="shared" si="105"/>
        <v>2.2988505747126436E-2</v>
      </c>
      <c r="F270" s="31" t="str">
        <f t="shared" si="106"/>
        <v/>
      </c>
      <c r="G270" s="11">
        <f t="shared" si="99"/>
        <v>-1</v>
      </c>
      <c r="H270" s="25">
        <f t="shared" si="107"/>
        <v>-2.2988505747126436E-2</v>
      </c>
      <c r="I270" s="2"/>
    </row>
    <row r="271" spans="1:9" s="32" customFormat="1" ht="15" x14ac:dyDescent="0.2">
      <c r="A271" s="37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7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7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7"/>
      <c r="B274" s="41" t="s">
        <v>60</v>
      </c>
      <c r="C274" s="7">
        <v>0</v>
      </c>
      <c r="D274" s="7">
        <v>0</v>
      </c>
      <c r="E274" s="31" t="str">
        <f t="shared" ref="E274:F278" si="111">+IF(C274=0,"",C274/C$169)</f>
        <v/>
      </c>
      <c r="F274" s="31" t="str">
        <f t="shared" si="111"/>
        <v/>
      </c>
      <c r="G274" s="11" t="str">
        <f t="shared" si="99"/>
        <v xml:space="preserve"> </v>
      </c>
      <c r="H274" s="25" t="str">
        <f t="shared" si="100"/>
        <v/>
      </c>
      <c r="I274" s="2"/>
    </row>
    <row r="275" spans="1:9" s="32" customFormat="1" ht="15" x14ac:dyDescent="0.2">
      <c r="A275" s="37"/>
      <c r="B275" s="41" t="s">
        <v>64</v>
      </c>
      <c r="C275" s="7">
        <v>1</v>
      </c>
      <c r="D275" s="7">
        <v>0</v>
      </c>
      <c r="E275" s="31">
        <f t="shared" si="111"/>
        <v>1.1494252873563218E-2</v>
      </c>
      <c r="F275" s="31" t="str">
        <f t="shared" si="111"/>
        <v/>
      </c>
      <c r="G275" s="11">
        <f t="shared" si="99"/>
        <v>-1</v>
      </c>
      <c r="H275" s="25">
        <f t="shared" si="100"/>
        <v>-1.1494252873563218E-2</v>
      </c>
      <c r="I275" s="2"/>
    </row>
    <row r="276" spans="1:9" s="32" customFormat="1" ht="15" x14ac:dyDescent="0.2">
      <c r="A276" s="37"/>
      <c r="B276" s="41" t="s">
        <v>61</v>
      </c>
      <c r="C276" s="7">
        <v>0</v>
      </c>
      <c r="D276" s="7">
        <v>0</v>
      </c>
      <c r="E276" s="31" t="str">
        <f t="shared" si="111"/>
        <v/>
      </c>
      <c r="F276" s="31" t="str">
        <f t="shared" si="111"/>
        <v/>
      </c>
      <c r="G276" s="11" t="str">
        <f t="shared" si="99"/>
        <v xml:space="preserve"> </v>
      </c>
      <c r="H276" s="25" t="str">
        <f t="shared" si="100"/>
        <v/>
      </c>
      <c r="I276" s="2"/>
    </row>
    <row r="277" spans="1:9" s="32" customFormat="1" ht="15" x14ac:dyDescent="0.2">
      <c r="A277" s="37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7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7"/>
      <c r="B279" s="41" t="s">
        <v>533</v>
      </c>
      <c r="C279" s="7">
        <v>0</v>
      </c>
      <c r="D279" s="7">
        <v>0</v>
      </c>
      <c r="E279" s="31" t="str">
        <f t="shared" ref="E279" si="112">+IF(C279=0,"",C279/C$169)</f>
        <v/>
      </c>
      <c r="F279" s="31" t="str">
        <f t="shared" ref="F279" si="113">+IF(D279=0,"",D279/D$169)</f>
        <v/>
      </c>
      <c r="G279" s="11" t="str">
        <f t="shared" si="99"/>
        <v xml:space="preserve"> </v>
      </c>
      <c r="H279" s="25" t="str">
        <f t="shared" ref="H279" si="114">+IF(OR(AND(E279=""),(G279="")),"",E279*G279)</f>
        <v/>
      </c>
      <c r="I279" s="2"/>
    </row>
    <row r="280" spans="1:9" s="32" customFormat="1" ht="15" x14ac:dyDescent="0.2">
      <c r="A280" s="37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7"/>
      <c r="B281" s="41" t="s">
        <v>453</v>
      </c>
      <c r="C281" s="7">
        <v>1</v>
      </c>
      <c r="D281" s="7">
        <v>0</v>
      </c>
      <c r="E281" s="31">
        <f t="shared" si="115"/>
        <v>1.1494252873563218E-2</v>
      </c>
      <c r="F281" s="31" t="str">
        <f t="shared" si="115"/>
        <v/>
      </c>
      <c r="G281" s="11">
        <f t="shared" si="99"/>
        <v>-1</v>
      </c>
      <c r="H281" s="25">
        <f t="shared" si="100"/>
        <v>-1.1494252873563218E-2</v>
      </c>
      <c r="I281" s="2"/>
    </row>
    <row r="282" spans="1:9" s="32" customFormat="1" ht="15" x14ac:dyDescent="0.2">
      <c r="A282" s="37"/>
      <c r="B282" s="41" t="s">
        <v>59</v>
      </c>
      <c r="C282" s="7">
        <v>0</v>
      </c>
      <c r="D282" s="7">
        <v>0</v>
      </c>
      <c r="E282" s="31" t="str">
        <f t="shared" si="115"/>
        <v/>
      </c>
      <c r="F282" s="31" t="str">
        <f t="shared" si="115"/>
        <v/>
      </c>
      <c r="G282" s="11" t="str">
        <f t="shared" si="99"/>
        <v xml:space="preserve"> </v>
      </c>
      <c r="H282" s="25" t="str">
        <f t="shared" si="100"/>
        <v/>
      </c>
      <c r="I282" s="2"/>
    </row>
    <row r="283" spans="1:9" s="32" customFormat="1" ht="15" x14ac:dyDescent="0.2">
      <c r="A283" s="37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7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7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7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7"/>
      <c r="B287" s="41" t="s">
        <v>454</v>
      </c>
      <c r="C287" s="7">
        <v>0</v>
      </c>
      <c r="D287" s="7">
        <v>0</v>
      </c>
      <c r="E287" s="31" t="str">
        <f t="shared" si="115"/>
        <v/>
      </c>
      <c r="F287" s="31" t="str">
        <f t="shared" si="115"/>
        <v/>
      </c>
      <c r="G287" s="11" t="str">
        <f t="shared" si="99"/>
        <v xml:space="preserve"> </v>
      </c>
      <c r="H287" s="25" t="str">
        <f t="shared" si="100"/>
        <v/>
      </c>
      <c r="I287" s="2"/>
    </row>
    <row r="288" spans="1:9" s="32" customFormat="1" ht="15" x14ac:dyDescent="0.2">
      <c r="A288" s="37"/>
      <c r="B288" s="41" t="s">
        <v>65</v>
      </c>
      <c r="C288" s="7">
        <v>0</v>
      </c>
      <c r="D288" s="7">
        <v>0</v>
      </c>
      <c r="E288" s="31" t="str">
        <f t="shared" si="115"/>
        <v/>
      </c>
      <c r="F288" s="31" t="str">
        <f t="shared" si="115"/>
        <v/>
      </c>
      <c r="G288" s="11" t="str">
        <f t="shared" si="99"/>
        <v xml:space="preserve"> </v>
      </c>
      <c r="H288" s="25" t="str">
        <f t="shared" si="100"/>
        <v/>
      </c>
      <c r="I288" s="2"/>
    </row>
    <row r="289" spans="1:9" s="32" customFormat="1" ht="15" x14ac:dyDescent="0.2">
      <c r="A289" s="37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7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7"/>
      <c r="B291" s="41" t="s">
        <v>66</v>
      </c>
      <c r="C291" s="7">
        <v>0</v>
      </c>
      <c r="D291" s="7">
        <v>3</v>
      </c>
      <c r="E291" s="31" t="str">
        <f>+IF(C291=0,"",C291/C$169)</f>
        <v/>
      </c>
      <c r="F291" s="31">
        <f>+IF(D291=0,"",D291/D$169)</f>
        <v>3.8461538461538464E-2</v>
      </c>
      <c r="G291" s="11">
        <f t="shared" si="99"/>
        <v>1</v>
      </c>
      <c r="H291" s="25" t="str">
        <f t="shared" si="100"/>
        <v/>
      </c>
      <c r="I291" s="2"/>
    </row>
    <row r="292" spans="1:9" s="32" customFormat="1" ht="15" x14ac:dyDescent="0.2">
      <c r="A292" s="37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7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7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7"/>
      <c r="B295" s="41" t="s">
        <v>538</v>
      </c>
      <c r="C295" s="7">
        <v>0</v>
      </c>
      <c r="D295" s="7">
        <v>1</v>
      </c>
      <c r="E295" s="31" t="str">
        <f t="shared" si="122"/>
        <v/>
      </c>
      <c r="F295" s="31">
        <f t="shared" si="123"/>
        <v>1.282051282051282E-2</v>
      </c>
      <c r="G295" s="11">
        <f t="shared" si="99"/>
        <v>1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7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7"/>
      <c r="B299" s="41" t="s">
        <v>456</v>
      </c>
      <c r="C299" s="7">
        <v>0</v>
      </c>
      <c r="D299" s="7">
        <v>0</v>
      </c>
      <c r="E299" s="31" t="str">
        <f>+IF(C299=0,"",C299/C$169)</f>
        <v/>
      </c>
      <c r="F299" s="31" t="str">
        <f>+IF(D299=0,"",D299/D$169)</f>
        <v/>
      </c>
      <c r="G299" s="11" t="str">
        <f t="shared" si="99"/>
        <v xml:space="preserve"> </v>
      </c>
      <c r="H299" s="25" t="str">
        <f t="shared" si="100"/>
        <v/>
      </c>
      <c r="I299" s="2"/>
    </row>
    <row r="300" spans="1:9" s="32" customFormat="1" ht="15" x14ac:dyDescent="0.2">
      <c r="A300" s="37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7"/>
      <c r="B301" s="41" t="s">
        <v>457</v>
      </c>
      <c r="C301" s="7">
        <v>2</v>
      </c>
      <c r="D301" s="7">
        <v>1</v>
      </c>
      <c r="E301" s="31">
        <f t="shared" ref="E301:E323" si="131">+IF(C301=0,"",C301/C$169)</f>
        <v>2.2988505747126436E-2</v>
      </c>
      <c r="F301" s="31">
        <f t="shared" ref="F301:F323" si="132">+IF(D301=0,"",D301/D$169)</f>
        <v>1.282051282051282E-2</v>
      </c>
      <c r="G301" s="11">
        <f t="shared" ref="G301:G339" si="133">+IF(AND(C301=0,D301=0)," ",IF(C301=0,1,IF(D301=0,-1,(D301-C301)/C301)))</f>
        <v>-0.5</v>
      </c>
      <c r="H301" s="25">
        <f t="shared" si="100"/>
        <v>-1.1494252873563218E-2</v>
      </c>
      <c r="I301" s="2"/>
    </row>
    <row r="302" spans="1:9" s="32" customFormat="1" ht="15" x14ac:dyDescent="0.2">
      <c r="A302" s="37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7"/>
      <c r="B303" s="41" t="s">
        <v>459</v>
      </c>
      <c r="C303" s="7">
        <v>1</v>
      </c>
      <c r="D303" s="7">
        <v>0</v>
      </c>
      <c r="E303" s="31">
        <f t="shared" si="131"/>
        <v>1.1494252873563218E-2</v>
      </c>
      <c r="F303" s="31" t="str">
        <f t="shared" si="132"/>
        <v/>
      </c>
      <c r="G303" s="11">
        <f t="shared" si="133"/>
        <v>-1</v>
      </c>
      <c r="H303" s="25">
        <f t="shared" si="100"/>
        <v>-1.1494252873563218E-2</v>
      </c>
      <c r="I303" s="2"/>
    </row>
    <row r="304" spans="1:9" s="32" customFormat="1" ht="15" x14ac:dyDescent="0.2">
      <c r="A304" s="37"/>
      <c r="B304" s="41" t="s">
        <v>67</v>
      </c>
      <c r="C304" s="7">
        <v>1</v>
      </c>
      <c r="D304" s="7">
        <v>0</v>
      </c>
      <c r="E304" s="31">
        <f t="shared" si="131"/>
        <v>1.1494252873563218E-2</v>
      </c>
      <c r="F304" s="31" t="str">
        <f t="shared" si="132"/>
        <v/>
      </c>
      <c r="G304" s="11">
        <f t="shared" si="133"/>
        <v>-1</v>
      </c>
      <c r="H304" s="25">
        <f t="shared" si="100"/>
        <v>-1.1494252873563218E-2</v>
      </c>
      <c r="I304" s="2"/>
    </row>
    <row r="305" spans="1:9" s="32" customFormat="1" ht="15" x14ac:dyDescent="0.2">
      <c r="A305" s="37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7"/>
      <c r="B306" s="41" t="s">
        <v>241</v>
      </c>
      <c r="C306" s="7">
        <v>0</v>
      </c>
      <c r="D306" s="7">
        <v>1</v>
      </c>
      <c r="E306" s="31" t="str">
        <f t="shared" si="131"/>
        <v/>
      </c>
      <c r="F306" s="31">
        <f t="shared" si="132"/>
        <v>1.282051282051282E-2</v>
      </c>
      <c r="G306" s="11">
        <f t="shared" si="133"/>
        <v>1</v>
      </c>
      <c r="H306" s="25" t="str">
        <f t="shared" si="100"/>
        <v/>
      </c>
      <c r="I306" s="2"/>
    </row>
    <row r="307" spans="1:9" s="32" customFormat="1" ht="15" x14ac:dyDescent="0.2">
      <c r="A307" s="37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7"/>
      <c r="B308" s="41" t="s">
        <v>460</v>
      </c>
      <c r="C308" s="7">
        <v>1</v>
      </c>
      <c r="D308" s="7">
        <v>0</v>
      </c>
      <c r="E308" s="31">
        <f t="shared" si="131"/>
        <v>1.1494252873563218E-2</v>
      </c>
      <c r="F308" s="31" t="str">
        <f t="shared" si="132"/>
        <v/>
      </c>
      <c r="G308" s="11">
        <f t="shared" si="133"/>
        <v>-1</v>
      </c>
      <c r="H308" s="25">
        <f t="shared" si="100"/>
        <v>-1.1494252873563218E-2</v>
      </c>
      <c r="I308" s="2"/>
    </row>
    <row r="309" spans="1:9" s="32" customFormat="1" ht="15" x14ac:dyDescent="0.2">
      <c r="A309" s="37"/>
      <c r="B309" s="41" t="s">
        <v>461</v>
      </c>
      <c r="C309" s="7">
        <v>0</v>
      </c>
      <c r="D309" s="7">
        <v>0</v>
      </c>
      <c r="E309" s="31" t="str">
        <f t="shared" si="131"/>
        <v/>
      </c>
      <c r="F309" s="31" t="str">
        <f t="shared" si="132"/>
        <v/>
      </c>
      <c r="G309" s="11" t="str">
        <f t="shared" si="133"/>
        <v xml:space="preserve"> </v>
      </c>
      <c r="H309" s="25" t="str">
        <f t="shared" si="100"/>
        <v/>
      </c>
      <c r="I309" s="2"/>
    </row>
    <row r="310" spans="1:9" s="32" customFormat="1" ht="15" x14ac:dyDescent="0.2">
      <c r="A310" s="37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7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7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7"/>
      <c r="B313" s="41" t="s">
        <v>465</v>
      </c>
      <c r="C313" s="7">
        <v>0</v>
      </c>
      <c r="D313" s="7">
        <v>0</v>
      </c>
      <c r="E313" s="31" t="str">
        <f t="shared" si="131"/>
        <v/>
      </c>
      <c r="F313" s="31" t="str">
        <f t="shared" si="132"/>
        <v/>
      </c>
      <c r="G313" s="11" t="str">
        <f t="shared" si="133"/>
        <v xml:space="preserve"> </v>
      </c>
      <c r="H313" s="25" t="str">
        <f t="shared" si="100"/>
        <v/>
      </c>
      <c r="I313" s="2"/>
    </row>
    <row r="314" spans="1:9" s="32" customFormat="1" ht="15" x14ac:dyDescent="0.2">
      <c r="A314" s="37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7"/>
      <c r="B315" s="41" t="s">
        <v>575</v>
      </c>
      <c r="C315" s="7">
        <v>6</v>
      </c>
      <c r="D315" s="7">
        <v>1</v>
      </c>
      <c r="E315" s="31">
        <f t="shared" si="131"/>
        <v>6.8965517241379309E-2</v>
      </c>
      <c r="F315" s="31">
        <f t="shared" si="132"/>
        <v>1.282051282051282E-2</v>
      </c>
      <c r="G315" s="11">
        <f t="shared" si="133"/>
        <v>-0.83333333333333337</v>
      </c>
      <c r="H315" s="25">
        <f t="shared" si="100"/>
        <v>-5.7471264367816091E-2</v>
      </c>
      <c r="I315" s="2"/>
    </row>
    <row r="316" spans="1:9" s="32" customFormat="1" ht="15" x14ac:dyDescent="0.2">
      <c r="A316" s="37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7"/>
      <c r="B317" s="41" t="s">
        <v>243</v>
      </c>
      <c r="C317" s="7">
        <v>0</v>
      </c>
      <c r="D317" s="7">
        <v>0</v>
      </c>
      <c r="E317" s="31" t="str">
        <f t="shared" si="131"/>
        <v/>
      </c>
      <c r="F317" s="31" t="str">
        <f t="shared" si="132"/>
        <v/>
      </c>
      <c r="G317" s="11" t="str">
        <f t="shared" si="133"/>
        <v xml:space="preserve"> </v>
      </c>
      <c r="H317" s="25" t="str">
        <f t="shared" si="100"/>
        <v/>
      </c>
      <c r="I317" s="2"/>
    </row>
    <row r="318" spans="1:9" s="32" customFormat="1" ht="15" x14ac:dyDescent="0.2">
      <c r="A318" s="37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7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7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7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7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7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7"/>
      <c r="B324" s="43" t="s">
        <v>568</v>
      </c>
      <c r="C324" s="7">
        <v>0</v>
      </c>
      <c r="D324" s="7">
        <v>0</v>
      </c>
      <c r="E324" s="31" t="str">
        <f t="shared" ref="E324" si="134">+IF(C324=0,"",C324/C$169)</f>
        <v/>
      </c>
      <c r="F324" s="31" t="str">
        <f t="shared" ref="F324" si="135">+IF(D324=0,"",D324/D$169)</f>
        <v/>
      </c>
      <c r="G324" s="11" t="str">
        <f t="shared" si="133"/>
        <v xml:space="preserve"> 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7"/>
      <c r="B325" s="41" t="s">
        <v>473</v>
      </c>
      <c r="C325" s="7">
        <v>0</v>
      </c>
      <c r="D325" s="7">
        <v>0</v>
      </c>
      <c r="E325" s="31" t="str">
        <f t="shared" ref="E325:F328" si="137">+IF(C325=0,"",C325/C$169)</f>
        <v/>
      </c>
      <c r="F325" s="31" t="str">
        <f t="shared" si="137"/>
        <v/>
      </c>
      <c r="G325" s="11" t="str">
        <f t="shared" si="133"/>
        <v xml:space="preserve"> </v>
      </c>
      <c r="H325" s="25" t="str">
        <f t="shared" si="100"/>
        <v/>
      </c>
      <c r="I325" s="2"/>
    </row>
    <row r="326" spans="1:9" s="32" customFormat="1" ht="15" x14ac:dyDescent="0.2">
      <c r="A326" s="37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7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7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7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7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7"/>
      <c r="B331" s="41" t="s">
        <v>479</v>
      </c>
      <c r="C331" s="7">
        <v>0</v>
      </c>
      <c r="D331" s="7">
        <v>0</v>
      </c>
      <c r="E331" s="31" t="str">
        <f t="shared" si="138"/>
        <v/>
      </c>
      <c r="F331" s="31" t="str">
        <f t="shared" si="139"/>
        <v/>
      </c>
      <c r="G331" s="11" t="str">
        <f t="shared" si="133"/>
        <v xml:space="preserve"> </v>
      </c>
      <c r="H331" s="25" t="str">
        <f t="shared" si="140"/>
        <v/>
      </c>
      <c r="I331" s="2"/>
    </row>
    <row r="332" spans="1:9" s="32" customFormat="1" ht="15" x14ac:dyDescent="0.2">
      <c r="A332" s="37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7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7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7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7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7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7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7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6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49</v>
      </c>
      <c r="D345" s="52">
        <f>SUM(D346:D564)</f>
        <v>308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5.2857142857142856</v>
      </c>
      <c r="H345" s="54">
        <f>+IF(OR(AND(E345=""),(G345="")),"",E345*G345)</f>
        <v>5.2857142857142856</v>
      </c>
    </row>
    <row r="346" spans="1:9" s="32" customFormat="1" ht="15" x14ac:dyDescent="0.2">
      <c r="A346" s="37"/>
      <c r="B346" s="29" t="s">
        <v>74</v>
      </c>
      <c r="C346" s="7">
        <v>1</v>
      </c>
      <c r="D346" s="7">
        <v>0</v>
      </c>
      <c r="E346" s="31">
        <f t="shared" si="144"/>
        <v>2.0408163265306121E-2</v>
      </c>
      <c r="F346" s="31" t="str">
        <f t="shared" si="145"/>
        <v/>
      </c>
      <c r="G346" s="11">
        <f t="shared" ref="G346:G410" si="146">+IF(AND(C346=0,D346=0)," ",IF(C346=0,1,IF(D346=0,-1,(D346-C346)/C346)))</f>
        <v>-1</v>
      </c>
      <c r="H346" s="25">
        <f>+IF(OR(AND(E346=""),(G346="")),"",E346*G346)</f>
        <v>-2.0408163265306121E-2</v>
      </c>
      <c r="I346" s="2"/>
    </row>
    <row r="347" spans="1:9" s="32" customFormat="1" ht="15" x14ac:dyDescent="0.2">
      <c r="A347" s="37"/>
      <c r="B347" s="29" t="s">
        <v>77</v>
      </c>
      <c r="C347" s="7">
        <v>0</v>
      </c>
      <c r="D347" s="7">
        <v>1</v>
      </c>
      <c r="E347" s="31" t="str">
        <f t="shared" si="144"/>
        <v/>
      </c>
      <c r="F347" s="31">
        <f t="shared" si="145"/>
        <v>3.246753246753247E-3</v>
      </c>
      <c r="G347" s="11">
        <f t="shared" si="146"/>
        <v>1</v>
      </c>
      <c r="H347" s="25" t="str">
        <f t="shared" ref="H347:H414" si="147">+IF(OR(AND(E347=""),(G347="")),"",E347*G347)</f>
        <v/>
      </c>
      <c r="I347" s="2"/>
    </row>
    <row r="348" spans="1:9" s="32" customFormat="1" ht="15" x14ac:dyDescent="0.2">
      <c r="A348" s="37"/>
      <c r="B348" s="29" t="s">
        <v>70</v>
      </c>
      <c r="C348" s="7">
        <v>0</v>
      </c>
      <c r="D348" s="7">
        <v>0</v>
      </c>
      <c r="E348" s="31" t="str">
        <f t="shared" si="144"/>
        <v/>
      </c>
      <c r="F348" s="31" t="str">
        <f t="shared" si="145"/>
        <v/>
      </c>
      <c r="G348" s="11" t="str">
        <f t="shared" si="146"/>
        <v xml:space="preserve"> </v>
      </c>
      <c r="H348" s="25" t="str">
        <f t="shared" si="147"/>
        <v/>
      </c>
      <c r="I348" s="2"/>
    </row>
    <row r="349" spans="1:9" s="32" customFormat="1" ht="15" x14ac:dyDescent="0.2">
      <c r="A349" s="37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7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7"/>
      <c r="B351" s="29" t="s">
        <v>481</v>
      </c>
      <c r="C351" s="7">
        <v>2</v>
      </c>
      <c r="D351" s="7">
        <v>4</v>
      </c>
      <c r="E351" s="31">
        <f t="shared" si="144"/>
        <v>4.0816326530612242E-2</v>
      </c>
      <c r="F351" s="31">
        <f t="shared" si="145"/>
        <v>1.2987012987012988E-2</v>
      </c>
      <c r="G351" s="11">
        <f t="shared" si="146"/>
        <v>1</v>
      </c>
      <c r="H351" s="25">
        <f t="shared" si="147"/>
        <v>4.0816326530612242E-2</v>
      </c>
      <c r="I351" s="2"/>
    </row>
    <row r="352" spans="1:9" s="32" customFormat="1" ht="15" x14ac:dyDescent="0.2">
      <c r="A352" s="37"/>
      <c r="B352" s="29" t="s">
        <v>80</v>
      </c>
      <c r="C352" s="7">
        <v>0</v>
      </c>
      <c r="D352" s="7">
        <v>0</v>
      </c>
      <c r="E352" s="31" t="str">
        <f t="shared" si="144"/>
        <v/>
      </c>
      <c r="F352" s="31" t="str">
        <f t="shared" si="145"/>
        <v/>
      </c>
      <c r="G352" s="11" t="str">
        <f t="shared" si="146"/>
        <v xml:space="preserve"> </v>
      </c>
      <c r="H352" s="25" t="str">
        <f t="shared" si="147"/>
        <v/>
      </c>
      <c r="I352" s="2"/>
    </row>
    <row r="353" spans="1:9" s="32" customFormat="1" ht="15" x14ac:dyDescent="0.2">
      <c r="A353" s="37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7"/>
      <c r="B354" s="29" t="s">
        <v>79</v>
      </c>
      <c r="C354" s="7">
        <v>1</v>
      </c>
      <c r="D354" s="7">
        <v>1</v>
      </c>
      <c r="E354" s="31">
        <f t="shared" si="144"/>
        <v>2.0408163265306121E-2</v>
      </c>
      <c r="F354" s="31">
        <f t="shared" si="145"/>
        <v>3.246753246753247E-3</v>
      </c>
      <c r="G354" s="11">
        <f t="shared" si="146"/>
        <v>0</v>
      </c>
      <c r="H354" s="25">
        <f t="shared" si="147"/>
        <v>0</v>
      </c>
      <c r="I354" s="2"/>
    </row>
    <row r="355" spans="1:9" s="32" customFormat="1" ht="15" x14ac:dyDescent="0.2">
      <c r="A355" s="37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7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7"/>
      <c r="B357" s="29" t="s">
        <v>81</v>
      </c>
      <c r="C357" s="7">
        <v>4</v>
      </c>
      <c r="D357" s="7">
        <v>5</v>
      </c>
      <c r="E357" s="31">
        <f t="shared" si="144"/>
        <v>8.1632653061224483E-2</v>
      </c>
      <c r="F357" s="31">
        <f t="shared" si="145"/>
        <v>1.6233766233766232E-2</v>
      </c>
      <c r="G357" s="11">
        <f t="shared" si="146"/>
        <v>0.25</v>
      </c>
      <c r="H357" s="25">
        <f t="shared" si="147"/>
        <v>2.0408163265306121E-2</v>
      </c>
      <c r="I357" s="2"/>
    </row>
    <row r="358" spans="1:9" s="32" customFormat="1" ht="15" x14ac:dyDescent="0.2">
      <c r="A358" s="37"/>
      <c r="B358" s="29" t="s">
        <v>577</v>
      </c>
      <c r="C358" s="7">
        <v>1</v>
      </c>
      <c r="D358" s="7">
        <v>0</v>
      </c>
      <c r="E358" s="31">
        <f t="shared" si="144"/>
        <v>2.0408163265306121E-2</v>
      </c>
      <c r="F358" s="31" t="str">
        <f t="shared" si="145"/>
        <v/>
      </c>
      <c r="G358" s="11">
        <f t="shared" si="146"/>
        <v>-1</v>
      </c>
      <c r="H358" s="25">
        <f t="shared" si="147"/>
        <v>-2.0408163265306121E-2</v>
      </c>
      <c r="I358" s="2"/>
    </row>
    <row r="359" spans="1:9" s="32" customFormat="1" ht="15" x14ac:dyDescent="0.2">
      <c r="A359" s="37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7"/>
      <c r="B360" s="29" t="s">
        <v>78</v>
      </c>
      <c r="C360" s="7">
        <v>2</v>
      </c>
      <c r="D360" s="7">
        <v>0</v>
      </c>
      <c r="E360" s="31">
        <f t="shared" si="144"/>
        <v>4.0816326530612242E-2</v>
      </c>
      <c r="F360" s="31" t="str">
        <f t="shared" si="145"/>
        <v/>
      </c>
      <c r="G360" s="11">
        <f t="shared" si="146"/>
        <v>-1</v>
      </c>
      <c r="H360" s="25">
        <f t="shared" si="147"/>
        <v>-4.0816326530612242E-2</v>
      </c>
      <c r="I360" s="2"/>
    </row>
    <row r="361" spans="1:9" s="32" customFormat="1" ht="15" x14ac:dyDescent="0.2">
      <c r="A361" s="37"/>
      <c r="B361" s="29" t="s">
        <v>614</v>
      </c>
      <c r="C361" s="7">
        <v>0</v>
      </c>
      <c r="D361" s="7">
        <v>0</v>
      </c>
      <c r="E361" s="31" t="str">
        <f t="shared" si="144"/>
        <v/>
      </c>
      <c r="F361" s="31" t="str">
        <f t="shared" si="145"/>
        <v/>
      </c>
      <c r="G361" s="11" t="str">
        <f t="shared" si="146"/>
        <v xml:space="preserve"> </v>
      </c>
      <c r="H361" s="25" t="str">
        <f t="shared" si="147"/>
        <v/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7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7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7"/>
      <c r="B365" s="29" t="s">
        <v>249</v>
      </c>
      <c r="C365" s="7">
        <v>2</v>
      </c>
      <c r="D365" s="7">
        <v>0</v>
      </c>
      <c r="E365" s="31">
        <f t="shared" si="144"/>
        <v>4.0816326530612242E-2</v>
      </c>
      <c r="F365" s="31" t="str">
        <f t="shared" si="145"/>
        <v/>
      </c>
      <c r="G365" s="11">
        <f t="shared" si="146"/>
        <v>-1</v>
      </c>
      <c r="H365" s="25">
        <f t="shared" si="147"/>
        <v>-4.0816326530612242E-2</v>
      </c>
      <c r="I365" s="2"/>
    </row>
    <row r="366" spans="1:9" s="32" customFormat="1" ht="15" x14ac:dyDescent="0.2">
      <c r="A366" s="37"/>
      <c r="B366" s="29" t="s">
        <v>250</v>
      </c>
      <c r="C366" s="7">
        <v>0</v>
      </c>
      <c r="D366" s="7">
        <v>7</v>
      </c>
      <c r="E366" s="31" t="str">
        <f t="shared" si="144"/>
        <v/>
      </c>
      <c r="F366" s="31">
        <f t="shared" si="145"/>
        <v>2.2727272727272728E-2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7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7"/>
      <c r="B368" s="29" t="s">
        <v>76</v>
      </c>
      <c r="C368" s="7">
        <v>0</v>
      </c>
      <c r="D368" s="7">
        <v>0</v>
      </c>
      <c r="E368" s="31" t="str">
        <f t="shared" si="144"/>
        <v/>
      </c>
      <c r="F368" s="31" t="str">
        <f t="shared" si="145"/>
        <v/>
      </c>
      <c r="G368" s="11" t="str">
        <f t="shared" si="146"/>
        <v xml:space="preserve"> </v>
      </c>
      <c r="H368" s="25" t="str">
        <f t="shared" si="147"/>
        <v/>
      </c>
      <c r="I368" s="2"/>
    </row>
    <row r="369" spans="1:9" s="32" customFormat="1" ht="15" x14ac:dyDescent="0.2">
      <c r="A369" s="37"/>
      <c r="B369" s="29" t="s">
        <v>578</v>
      </c>
      <c r="C369" s="7">
        <v>2</v>
      </c>
      <c r="D369" s="7">
        <v>2</v>
      </c>
      <c r="E369" s="31">
        <f t="shared" si="144"/>
        <v>4.0816326530612242E-2</v>
      </c>
      <c r="F369" s="31">
        <f t="shared" si="145"/>
        <v>6.4935064935064939E-3</v>
      </c>
      <c r="G369" s="11">
        <f t="shared" si="146"/>
        <v>0</v>
      </c>
      <c r="H369" s="25">
        <f t="shared" si="147"/>
        <v>0</v>
      </c>
      <c r="I369" s="2"/>
    </row>
    <row r="370" spans="1:9" s="32" customFormat="1" ht="15" x14ac:dyDescent="0.2">
      <c r="A370" s="37"/>
      <c r="B370" s="29" t="s">
        <v>85</v>
      </c>
      <c r="C370" s="7">
        <v>0</v>
      </c>
      <c r="D370" s="7">
        <v>0</v>
      </c>
      <c r="E370" s="31" t="str">
        <f t="shared" si="144"/>
        <v/>
      </c>
      <c r="F370" s="31" t="str">
        <f t="shared" si="145"/>
        <v/>
      </c>
      <c r="G370" s="11" t="str">
        <f t="shared" si="146"/>
        <v xml:space="preserve"> </v>
      </c>
      <c r="H370" s="25" t="str">
        <f t="shared" si="147"/>
        <v/>
      </c>
      <c r="I370" s="2"/>
    </row>
    <row r="371" spans="1:9" s="32" customFormat="1" ht="15" x14ac:dyDescent="0.2">
      <c r="A371" s="37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7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7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7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7"/>
      <c r="B375" s="29" t="s">
        <v>336</v>
      </c>
      <c r="C375" s="7">
        <v>0</v>
      </c>
      <c r="D375" s="7">
        <v>0</v>
      </c>
      <c r="E375" s="31" t="str">
        <f t="shared" si="144"/>
        <v/>
      </c>
      <c r="F375" s="31" t="str">
        <f t="shared" si="145"/>
        <v/>
      </c>
      <c r="G375" s="11" t="str">
        <f t="shared" si="146"/>
        <v xml:space="preserve"> </v>
      </c>
      <c r="H375" s="25" t="str">
        <f t="shared" si="147"/>
        <v/>
      </c>
      <c r="I375" s="2"/>
    </row>
    <row r="376" spans="1:9" s="32" customFormat="1" ht="15" x14ac:dyDescent="0.2">
      <c r="A376" s="37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7"/>
      <c r="B377" s="29" t="s">
        <v>482</v>
      </c>
      <c r="C377" s="30">
        <v>0</v>
      </c>
      <c r="D377" s="30">
        <v>0</v>
      </c>
      <c r="E377" s="31" t="str">
        <f t="shared" si="144"/>
        <v/>
      </c>
      <c r="F377" s="31" t="str">
        <f t="shared" si="145"/>
        <v/>
      </c>
      <c r="G377" s="79" t="str">
        <f t="shared" si="146"/>
        <v xml:space="preserve"> </v>
      </c>
      <c r="H377" s="25" t="str">
        <f t="shared" si="147"/>
        <v/>
      </c>
    </row>
    <row r="378" spans="1:9" s="32" customFormat="1" ht="15" x14ac:dyDescent="0.2">
      <c r="A378" s="37" t="s">
        <v>558</v>
      </c>
      <c r="B378" s="29" t="s">
        <v>619</v>
      </c>
      <c r="C378" s="30"/>
      <c r="D378" s="30">
        <v>21</v>
      </c>
      <c r="E378" s="31" t="str">
        <f t="shared" ref="E378" si="153">+IF(C378=0,"",C378/C$345)</f>
        <v/>
      </c>
      <c r="F378" s="31">
        <f t="shared" ref="F378" si="154">+IF(D378=0,"",D378/D$345)</f>
        <v>6.8181818181818177E-2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7"/>
      <c r="B379" s="29" t="s">
        <v>483</v>
      </c>
      <c r="C379" s="7">
        <v>4</v>
      </c>
      <c r="D379" s="7">
        <v>1</v>
      </c>
      <c r="E379" s="31">
        <f t="shared" ref="E379:E401" si="156">+IF(C379=0,"",C379/C$345)</f>
        <v>8.1632653061224483E-2</v>
      </c>
      <c r="F379" s="31">
        <f t="shared" ref="F379:F401" si="157">+IF(D379=0,"",D379/D$345)</f>
        <v>3.246753246753247E-3</v>
      </c>
      <c r="G379" s="11">
        <f t="shared" si="146"/>
        <v>-0.75</v>
      </c>
      <c r="H379" s="25">
        <f t="shared" si="147"/>
        <v>-6.1224489795918366E-2</v>
      </c>
      <c r="I379" s="2"/>
    </row>
    <row r="380" spans="1:9" s="32" customFormat="1" ht="15" x14ac:dyDescent="0.2">
      <c r="A380" s="37"/>
      <c r="B380" s="29" t="s">
        <v>484</v>
      </c>
      <c r="C380" s="7">
        <v>0</v>
      </c>
      <c r="D380" s="7">
        <v>0</v>
      </c>
      <c r="E380" s="31" t="str">
        <f t="shared" si="156"/>
        <v/>
      </c>
      <c r="F380" s="31" t="str">
        <f t="shared" si="157"/>
        <v/>
      </c>
      <c r="G380" s="11" t="str">
        <f t="shared" si="146"/>
        <v xml:space="preserve"> </v>
      </c>
      <c r="H380" s="25" t="str">
        <f t="shared" si="147"/>
        <v/>
      </c>
      <c r="I380" s="2"/>
    </row>
    <row r="381" spans="1:9" s="32" customFormat="1" ht="15" x14ac:dyDescent="0.2">
      <c r="A381" s="37"/>
      <c r="B381" s="29" t="s">
        <v>485</v>
      </c>
      <c r="C381" s="7">
        <v>0</v>
      </c>
      <c r="D381" s="7">
        <v>0</v>
      </c>
      <c r="E381" s="31" t="str">
        <f t="shared" si="156"/>
        <v/>
      </c>
      <c r="F381" s="31" t="str">
        <f t="shared" si="157"/>
        <v/>
      </c>
      <c r="G381" s="11" t="str">
        <f t="shared" si="146"/>
        <v xml:space="preserve"> </v>
      </c>
      <c r="H381" s="25" t="str">
        <f t="shared" si="147"/>
        <v/>
      </c>
      <c r="I381" s="2"/>
    </row>
    <row r="382" spans="1:9" s="32" customFormat="1" ht="15" x14ac:dyDescent="0.2">
      <c r="A382" s="37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7"/>
      <c r="B383" s="29" t="s">
        <v>253</v>
      </c>
      <c r="C383" s="7">
        <v>0</v>
      </c>
      <c r="D383" s="7">
        <v>2</v>
      </c>
      <c r="E383" s="31" t="str">
        <f t="shared" si="156"/>
        <v/>
      </c>
      <c r="F383" s="31">
        <f t="shared" si="157"/>
        <v>6.4935064935064939E-3</v>
      </c>
      <c r="G383" s="11">
        <f t="shared" si="146"/>
        <v>1</v>
      </c>
      <c r="H383" s="25" t="str">
        <f t="shared" si="147"/>
        <v/>
      </c>
      <c r="I383" s="2"/>
    </row>
    <row r="384" spans="1:9" s="32" customFormat="1" ht="15" x14ac:dyDescent="0.2">
      <c r="A384" s="37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6</v>
      </c>
      <c r="D385" s="7">
        <v>0</v>
      </c>
      <c r="E385" s="31">
        <f t="shared" si="156"/>
        <v>0.12244897959183673</v>
      </c>
      <c r="F385" s="31" t="str">
        <f t="shared" si="157"/>
        <v/>
      </c>
      <c r="G385" s="11">
        <f t="shared" si="146"/>
        <v>-1</v>
      </c>
      <c r="H385" s="25">
        <f t="shared" ref="H385" si="158">+IF(OR(AND(E385=""),(G385="")),"",E385*G385)</f>
        <v>-0.12244897959183673</v>
      </c>
      <c r="I385" s="2"/>
    </row>
    <row r="386" spans="1:9" s="32" customFormat="1" ht="15" x14ac:dyDescent="0.2">
      <c r="A386" s="37"/>
      <c r="B386" s="29" t="s">
        <v>487</v>
      </c>
      <c r="C386" s="7">
        <v>4</v>
      </c>
      <c r="D386" s="7">
        <v>0</v>
      </c>
      <c r="E386" s="31">
        <f t="shared" si="156"/>
        <v>8.1632653061224483E-2</v>
      </c>
      <c r="F386" s="31" t="str">
        <f t="shared" si="157"/>
        <v/>
      </c>
      <c r="G386" s="11">
        <f t="shared" si="146"/>
        <v>-1</v>
      </c>
      <c r="H386" s="25">
        <f t="shared" si="147"/>
        <v>-8.1632653061224483E-2</v>
      </c>
      <c r="I386" s="2"/>
    </row>
    <row r="387" spans="1:9" s="32" customFormat="1" ht="15" x14ac:dyDescent="0.2">
      <c r="A387" s="37"/>
      <c r="B387" s="29" t="s">
        <v>93</v>
      </c>
      <c r="C387" s="7">
        <v>2</v>
      </c>
      <c r="D387" s="7">
        <v>0</v>
      </c>
      <c r="E387" s="31">
        <f t="shared" si="156"/>
        <v>4.0816326530612242E-2</v>
      </c>
      <c r="F387" s="31" t="str">
        <f t="shared" si="157"/>
        <v/>
      </c>
      <c r="G387" s="11">
        <f t="shared" si="146"/>
        <v>-1</v>
      </c>
      <c r="H387" s="25">
        <f t="shared" si="147"/>
        <v>-4.0816326530612242E-2</v>
      </c>
      <c r="I387" s="2"/>
    </row>
    <row r="388" spans="1:9" s="32" customFormat="1" ht="15" x14ac:dyDescent="0.2">
      <c r="A388" s="37"/>
      <c r="B388" s="29" t="s">
        <v>86</v>
      </c>
      <c r="C388" s="7">
        <v>0</v>
      </c>
      <c r="D388" s="7">
        <v>0</v>
      </c>
      <c r="E388" s="31" t="str">
        <f t="shared" si="156"/>
        <v/>
      </c>
      <c r="F388" s="31" t="str">
        <f t="shared" si="157"/>
        <v/>
      </c>
      <c r="G388" s="11" t="str">
        <f t="shared" si="146"/>
        <v xml:space="preserve"> </v>
      </c>
      <c r="H388" s="25" t="str">
        <f t="shared" si="147"/>
        <v/>
      </c>
      <c r="I388" s="2"/>
    </row>
    <row r="389" spans="1:9" s="32" customFormat="1" ht="15" x14ac:dyDescent="0.2">
      <c r="A389" s="37"/>
      <c r="B389" s="29" t="s">
        <v>92</v>
      </c>
      <c r="C389" s="7">
        <v>1</v>
      </c>
      <c r="D389" s="7">
        <v>0</v>
      </c>
      <c r="E389" s="31">
        <f t="shared" si="156"/>
        <v>2.0408163265306121E-2</v>
      </c>
      <c r="F389" s="31" t="str">
        <f t="shared" si="157"/>
        <v/>
      </c>
      <c r="G389" s="11">
        <f t="shared" si="146"/>
        <v>-1</v>
      </c>
      <c r="H389" s="25">
        <f t="shared" si="147"/>
        <v>-2.0408163265306121E-2</v>
      </c>
      <c r="I389" s="2"/>
    </row>
    <row r="390" spans="1:9" s="32" customFormat="1" ht="15" x14ac:dyDescent="0.2">
      <c r="A390" s="37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7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7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7"/>
      <c r="B393" s="29" t="s">
        <v>255</v>
      </c>
      <c r="C393" s="7">
        <v>0</v>
      </c>
      <c r="D393" s="7">
        <v>0</v>
      </c>
      <c r="E393" s="31" t="str">
        <f t="shared" si="156"/>
        <v/>
      </c>
      <c r="F393" s="31" t="str">
        <f t="shared" si="157"/>
        <v/>
      </c>
      <c r="G393" s="11" t="str">
        <f t="shared" si="146"/>
        <v xml:space="preserve"> </v>
      </c>
      <c r="H393" s="25" t="str">
        <f t="shared" si="147"/>
        <v/>
      </c>
      <c r="I393" s="2"/>
    </row>
    <row r="394" spans="1:9" s="32" customFormat="1" ht="15" x14ac:dyDescent="0.2">
      <c r="A394" s="37"/>
      <c r="B394" s="29" t="s">
        <v>579</v>
      </c>
      <c r="C394" s="7">
        <v>1</v>
      </c>
      <c r="D394" s="7">
        <v>0</v>
      </c>
      <c r="E394" s="31">
        <f t="shared" si="156"/>
        <v>2.0408163265306121E-2</v>
      </c>
      <c r="F394" s="31" t="str">
        <f t="shared" si="157"/>
        <v/>
      </c>
      <c r="G394" s="11">
        <f t="shared" si="146"/>
        <v>-1</v>
      </c>
      <c r="H394" s="25">
        <f t="shared" si="147"/>
        <v>-2.0408163265306121E-2</v>
      </c>
      <c r="I394" s="2"/>
    </row>
    <row r="395" spans="1:9" s="32" customFormat="1" ht="15" x14ac:dyDescent="0.2">
      <c r="A395" s="37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7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7"/>
      <c r="B397" s="29" t="s">
        <v>488</v>
      </c>
      <c r="C397" s="7">
        <v>0</v>
      </c>
      <c r="D397" s="7">
        <v>0</v>
      </c>
      <c r="E397" s="31" t="str">
        <f t="shared" si="156"/>
        <v/>
      </c>
      <c r="F397" s="31" t="str">
        <f t="shared" si="157"/>
        <v/>
      </c>
      <c r="G397" s="11" t="str">
        <f t="shared" si="146"/>
        <v xml:space="preserve"> </v>
      </c>
      <c r="H397" s="25" t="str">
        <f t="shared" si="147"/>
        <v/>
      </c>
      <c r="I397" s="2"/>
    </row>
    <row r="398" spans="1:9" s="32" customFormat="1" ht="15" x14ac:dyDescent="0.2">
      <c r="A398" s="37"/>
      <c r="B398" s="29" t="s">
        <v>94</v>
      </c>
      <c r="C398" s="7">
        <v>0</v>
      </c>
      <c r="D398" s="7">
        <v>2</v>
      </c>
      <c r="E398" s="31" t="str">
        <f t="shared" si="156"/>
        <v/>
      </c>
      <c r="F398" s="31">
        <f t="shared" si="157"/>
        <v>6.4935064935064939E-3</v>
      </c>
      <c r="G398" s="11">
        <f t="shared" si="146"/>
        <v>1</v>
      </c>
      <c r="H398" s="25" t="str">
        <f t="shared" si="147"/>
        <v/>
      </c>
      <c r="I398" s="2"/>
    </row>
    <row r="399" spans="1:9" s="32" customFormat="1" ht="15" x14ac:dyDescent="0.2">
      <c r="A399" s="37"/>
      <c r="B399" s="29" t="s">
        <v>257</v>
      </c>
      <c r="C399" s="7">
        <v>0</v>
      </c>
      <c r="D399" s="7">
        <v>10</v>
      </c>
      <c r="E399" s="31" t="str">
        <f t="shared" si="156"/>
        <v/>
      </c>
      <c r="F399" s="31">
        <f t="shared" si="157"/>
        <v>3.2467532467532464E-2</v>
      </c>
      <c r="G399" s="11">
        <f t="shared" si="146"/>
        <v>1</v>
      </c>
      <c r="H399" s="25" t="str">
        <f t="shared" si="147"/>
        <v/>
      </c>
      <c r="I399" s="2"/>
    </row>
    <row r="400" spans="1:9" s="32" customFormat="1" ht="15" x14ac:dyDescent="0.2">
      <c r="A400" s="37"/>
      <c r="B400" s="29" t="s">
        <v>581</v>
      </c>
      <c r="C400" s="7">
        <v>0</v>
      </c>
      <c r="D400" s="7">
        <v>3</v>
      </c>
      <c r="E400" s="31" t="str">
        <f t="shared" si="156"/>
        <v/>
      </c>
      <c r="F400" s="31">
        <f t="shared" si="157"/>
        <v>9.74025974025974E-3</v>
      </c>
      <c r="G400" s="11">
        <f t="shared" si="146"/>
        <v>1</v>
      </c>
      <c r="H400" s="25" t="str">
        <f t="shared" si="147"/>
        <v/>
      </c>
      <c r="I400" s="2"/>
    </row>
    <row r="401" spans="1:9" s="32" customFormat="1" ht="15" x14ac:dyDescent="0.2">
      <c r="A401" s="37"/>
      <c r="B401" s="29" t="s">
        <v>88</v>
      </c>
      <c r="C401" s="7">
        <v>0</v>
      </c>
      <c r="D401" s="7">
        <v>3</v>
      </c>
      <c r="E401" s="31" t="str">
        <f t="shared" si="156"/>
        <v/>
      </c>
      <c r="F401" s="31">
        <f t="shared" si="157"/>
        <v>9.74025974025974E-3</v>
      </c>
      <c r="G401" s="11">
        <f t="shared" si="146"/>
        <v>1</v>
      </c>
      <c r="H401" s="25" t="str">
        <f t="shared" si="147"/>
        <v/>
      </c>
      <c r="I401" s="2"/>
    </row>
    <row r="402" spans="1:9" s="32" customFormat="1" ht="15" x14ac:dyDescent="0.2">
      <c r="A402" s="37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7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7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7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7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7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7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7"/>
      <c r="B409" s="29" t="s">
        <v>90</v>
      </c>
      <c r="C409" s="7">
        <v>6</v>
      </c>
      <c r="D409" s="7">
        <v>112</v>
      </c>
      <c r="E409" s="31">
        <f t="shared" si="162"/>
        <v>0.12244897959183673</v>
      </c>
      <c r="F409" s="31">
        <f t="shared" si="163"/>
        <v>0.36363636363636365</v>
      </c>
      <c r="G409" s="11">
        <f t="shared" si="146"/>
        <v>17.666666666666668</v>
      </c>
      <c r="H409" s="25">
        <f t="shared" si="147"/>
        <v>2.1632653061224492</v>
      </c>
      <c r="I409" s="2"/>
    </row>
    <row r="410" spans="1:9" s="32" customFormat="1" ht="15" x14ac:dyDescent="0.2">
      <c r="A410" s="37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7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7"/>
      <c r="B412" s="29" t="s">
        <v>262</v>
      </c>
      <c r="C412" s="7">
        <v>0</v>
      </c>
      <c r="D412" s="7">
        <v>0</v>
      </c>
      <c r="E412" s="31" t="str">
        <f t="shared" si="162"/>
        <v/>
      </c>
      <c r="F412" s="31" t="str">
        <f t="shared" si="163"/>
        <v/>
      </c>
      <c r="G412" s="11" t="str">
        <f t="shared" si="164"/>
        <v xml:space="preserve"> </v>
      </c>
      <c r="H412" s="25" t="str">
        <f t="shared" si="147"/>
        <v/>
      </c>
      <c r="I412" s="2"/>
    </row>
    <row r="413" spans="1:9" s="32" customFormat="1" ht="15" x14ac:dyDescent="0.2">
      <c r="A413" s="37"/>
      <c r="B413" s="29" t="s">
        <v>490</v>
      </c>
      <c r="C413" s="7">
        <v>0</v>
      </c>
      <c r="D413" s="7">
        <v>0</v>
      </c>
      <c r="E413" s="31" t="str">
        <f t="shared" si="162"/>
        <v/>
      </c>
      <c r="F413" s="31" t="str">
        <f t="shared" si="163"/>
        <v/>
      </c>
      <c r="G413" s="11" t="str">
        <f t="shared" si="164"/>
        <v xml:space="preserve"> </v>
      </c>
      <c r="H413" s="25" t="str">
        <f t="shared" si="147"/>
        <v/>
      </c>
      <c r="I413" s="2"/>
    </row>
    <row r="414" spans="1:9" s="32" customFormat="1" ht="15" x14ac:dyDescent="0.2">
      <c r="A414" s="37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7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7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7"/>
      <c r="B417" s="29" t="s">
        <v>540</v>
      </c>
      <c r="C417" s="7">
        <v>0</v>
      </c>
      <c r="D417" s="7">
        <v>0</v>
      </c>
      <c r="E417" s="31" t="str">
        <f t="shared" ref="E417:E419" si="168">+IF(C417=0,"",C417/C$345)</f>
        <v/>
      </c>
      <c r="F417" s="31" t="str">
        <f t="shared" ref="F417:F419" si="169">+IF(D417=0,"",D417/D$345)</f>
        <v/>
      </c>
      <c r="G417" s="11" t="str">
        <f t="shared" si="164"/>
        <v xml:space="preserve"> 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7"/>
      <c r="B418" s="29" t="s">
        <v>541</v>
      </c>
      <c r="C418" s="7">
        <v>0</v>
      </c>
      <c r="D418" s="7">
        <v>0</v>
      </c>
      <c r="E418" s="31" t="str">
        <f t="shared" si="168"/>
        <v/>
      </c>
      <c r="F418" s="31" t="str">
        <f t="shared" si="169"/>
        <v/>
      </c>
      <c r="G418" s="11" t="str">
        <f t="shared" si="164"/>
        <v xml:space="preserve"> </v>
      </c>
      <c r="H418" s="25" t="str">
        <f t="shared" si="170"/>
        <v/>
      </c>
      <c r="I418" s="2"/>
    </row>
    <row r="419" spans="1:9" s="32" customFormat="1" ht="15" x14ac:dyDescent="0.2">
      <c r="A419" s="37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7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7"/>
      <c r="B421" s="29" t="s">
        <v>265</v>
      </c>
      <c r="C421" s="7">
        <v>0</v>
      </c>
      <c r="D421" s="7">
        <v>0</v>
      </c>
      <c r="E421" s="31" t="str">
        <f t="shared" si="165"/>
        <v/>
      </c>
      <c r="F421" s="31" t="str">
        <f t="shared" si="166"/>
        <v/>
      </c>
      <c r="G421" s="11" t="str">
        <f t="shared" si="164"/>
        <v xml:space="preserve"> </v>
      </c>
      <c r="H421" s="25" t="str">
        <f t="shared" si="167"/>
        <v/>
      </c>
      <c r="I421" s="2"/>
    </row>
    <row r="422" spans="1:9" s="32" customFormat="1" ht="15" x14ac:dyDescent="0.2">
      <c r="A422" s="37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7"/>
      <c r="B423" s="29" t="s">
        <v>266</v>
      </c>
      <c r="C423" s="7">
        <v>0</v>
      </c>
      <c r="D423" s="7">
        <v>0</v>
      </c>
      <c r="E423" s="31" t="str">
        <f t="shared" si="165"/>
        <v/>
      </c>
      <c r="F423" s="31" t="str">
        <f t="shared" si="166"/>
        <v/>
      </c>
      <c r="G423" s="11" t="str">
        <f t="shared" si="164"/>
        <v xml:space="preserve"> </v>
      </c>
      <c r="H423" s="25" t="str">
        <f t="shared" si="167"/>
        <v/>
      </c>
      <c r="I423" s="2"/>
    </row>
    <row r="424" spans="1:9" s="32" customFormat="1" ht="15" x14ac:dyDescent="0.2">
      <c r="A424" s="37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7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7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7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7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7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7"/>
      <c r="B430" s="29" t="s">
        <v>268</v>
      </c>
      <c r="C430" s="7">
        <v>0</v>
      </c>
      <c r="D430" s="7">
        <v>22</v>
      </c>
      <c r="E430" s="31" t="str">
        <f t="shared" si="165"/>
        <v/>
      </c>
      <c r="F430" s="31">
        <f t="shared" si="166"/>
        <v>7.1428571428571425E-2</v>
      </c>
      <c r="G430" s="11">
        <f t="shared" si="164"/>
        <v>1</v>
      </c>
      <c r="H430" s="25" t="str">
        <f t="shared" si="167"/>
        <v/>
      </c>
      <c r="I430" s="2"/>
    </row>
    <row r="431" spans="1:9" s="32" customFormat="1" ht="15" x14ac:dyDescent="0.2">
      <c r="A431" s="37"/>
      <c r="B431" s="29" t="s">
        <v>269</v>
      </c>
      <c r="C431" s="7">
        <v>0</v>
      </c>
      <c r="D431" s="7">
        <v>104</v>
      </c>
      <c r="E431" s="31" t="str">
        <f t="shared" si="165"/>
        <v/>
      </c>
      <c r="F431" s="31">
        <f t="shared" si="166"/>
        <v>0.33766233766233766</v>
      </c>
      <c r="G431" s="11">
        <f t="shared" si="164"/>
        <v>1</v>
      </c>
      <c r="H431" s="25" t="str">
        <f t="shared" si="167"/>
        <v/>
      </c>
      <c r="I431" s="2"/>
    </row>
    <row r="432" spans="1:9" s="32" customFormat="1" ht="15" x14ac:dyDescent="0.2">
      <c r="A432" s="37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7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7"/>
      <c r="B434" s="29" t="s">
        <v>100</v>
      </c>
      <c r="C434" s="7">
        <v>4</v>
      </c>
      <c r="D434" s="7">
        <v>0</v>
      </c>
      <c r="E434" s="31">
        <f t="shared" si="165"/>
        <v>8.1632653061224483E-2</v>
      </c>
      <c r="F434" s="31" t="str">
        <f t="shared" si="166"/>
        <v/>
      </c>
      <c r="G434" s="11">
        <f t="shared" si="164"/>
        <v>-1</v>
      </c>
      <c r="H434" s="25">
        <f t="shared" si="167"/>
        <v>-8.1632653061224483E-2</v>
      </c>
      <c r="I434" s="2"/>
    </row>
    <row r="435" spans="1:9" s="32" customFormat="1" ht="15" x14ac:dyDescent="0.2">
      <c r="A435" s="37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7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7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7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7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7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7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7"/>
      <c r="B442" s="29" t="s">
        <v>493</v>
      </c>
      <c r="C442" s="7">
        <v>0</v>
      </c>
      <c r="D442" s="7">
        <v>0</v>
      </c>
      <c r="E442" s="31" t="str">
        <f t="shared" si="165"/>
        <v/>
      </c>
      <c r="F442" s="31" t="str">
        <f t="shared" si="166"/>
        <v/>
      </c>
      <c r="G442" s="11" t="str">
        <f t="shared" si="164"/>
        <v xml:space="preserve"> </v>
      </c>
      <c r="H442" s="25" t="str">
        <f t="shared" si="167"/>
        <v/>
      </c>
      <c r="I442" s="2"/>
    </row>
    <row r="443" spans="1:9" s="32" customFormat="1" ht="15" x14ac:dyDescent="0.2">
      <c r="A443" s="37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7"/>
      <c r="B444" s="29" t="s">
        <v>113</v>
      </c>
      <c r="C444" s="7">
        <v>0</v>
      </c>
      <c r="D444" s="7">
        <v>0</v>
      </c>
      <c r="E444" s="31" t="str">
        <f t="shared" si="165"/>
        <v/>
      </c>
      <c r="F444" s="31" t="str">
        <f t="shared" si="166"/>
        <v/>
      </c>
      <c r="G444" s="11" t="str">
        <f t="shared" si="164"/>
        <v xml:space="preserve"> </v>
      </c>
      <c r="H444" s="25" t="str">
        <f t="shared" si="167"/>
        <v/>
      </c>
      <c r="I444" s="2"/>
    </row>
    <row r="445" spans="1:9" s="32" customFormat="1" ht="15" x14ac:dyDescent="0.2">
      <c r="A445" s="37"/>
      <c r="B445" s="29" t="s">
        <v>112</v>
      </c>
      <c r="C445" s="7">
        <v>0</v>
      </c>
      <c r="D445" s="7">
        <v>0</v>
      </c>
      <c r="E445" s="31" t="str">
        <f t="shared" si="165"/>
        <v/>
      </c>
      <c r="F445" s="31" t="str">
        <f t="shared" si="166"/>
        <v/>
      </c>
      <c r="G445" s="11" t="str">
        <f t="shared" si="164"/>
        <v xml:space="preserve"> </v>
      </c>
      <c r="H445" s="25" t="str">
        <f t="shared" si="167"/>
        <v/>
      </c>
      <c r="I445" s="2"/>
    </row>
    <row r="446" spans="1:9" s="32" customFormat="1" ht="15" x14ac:dyDescent="0.2">
      <c r="A446" s="37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7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7"/>
      <c r="B448" s="29" t="s">
        <v>495</v>
      </c>
      <c r="C448" s="7">
        <v>0</v>
      </c>
      <c r="D448" s="7">
        <v>0</v>
      </c>
      <c r="E448" s="31" t="str">
        <f t="shared" si="165"/>
        <v/>
      </c>
      <c r="F448" s="31" t="str">
        <f t="shared" si="166"/>
        <v/>
      </c>
      <c r="G448" s="11" t="str">
        <f t="shared" si="164"/>
        <v xml:space="preserve"> </v>
      </c>
      <c r="H448" s="25" t="str">
        <f t="shared" si="167"/>
        <v/>
      </c>
      <c r="I448" s="2"/>
    </row>
    <row r="449" spans="1:9" s="32" customFormat="1" ht="15" x14ac:dyDescent="0.2">
      <c r="A449" s="37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7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7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7"/>
      <c r="B452" s="29" t="s">
        <v>109</v>
      </c>
      <c r="C452" s="7">
        <v>0</v>
      </c>
      <c r="D452" s="7">
        <v>0</v>
      </c>
      <c r="E452" s="31" t="str">
        <f t="shared" si="165"/>
        <v/>
      </c>
      <c r="F452" s="31" t="str">
        <f t="shared" si="166"/>
        <v/>
      </c>
      <c r="G452" s="11" t="str">
        <f t="shared" si="164"/>
        <v xml:space="preserve"> </v>
      </c>
      <c r="H452" s="25" t="str">
        <f t="shared" si="167"/>
        <v/>
      </c>
      <c r="I452" s="2"/>
    </row>
    <row r="453" spans="1:9" s="32" customFormat="1" ht="15" x14ac:dyDescent="0.2">
      <c r="A453" s="37"/>
      <c r="B453" s="29" t="s">
        <v>418</v>
      </c>
      <c r="C453" s="7">
        <v>0</v>
      </c>
      <c r="D453" s="7">
        <v>0</v>
      </c>
      <c r="E453" s="31" t="str">
        <f t="shared" si="165"/>
        <v/>
      </c>
      <c r="F453" s="31" t="str">
        <f t="shared" si="166"/>
        <v/>
      </c>
      <c r="G453" s="11" t="str">
        <f t="shared" si="164"/>
        <v xml:space="preserve"> </v>
      </c>
      <c r="H453" s="25" t="str">
        <f t="shared" si="167"/>
        <v/>
      </c>
      <c r="I453" s="2"/>
    </row>
    <row r="454" spans="1:9" s="32" customFormat="1" ht="15" x14ac:dyDescent="0.2">
      <c r="A454" s="37"/>
      <c r="B454" s="29" t="s">
        <v>107</v>
      </c>
      <c r="C454" s="7">
        <v>0</v>
      </c>
      <c r="D454" s="7">
        <v>0</v>
      </c>
      <c r="E454" s="31" t="str">
        <f t="shared" si="165"/>
        <v/>
      </c>
      <c r="F454" s="31" t="str">
        <f t="shared" si="166"/>
        <v/>
      </c>
      <c r="G454" s="11" t="str">
        <f t="shared" si="164"/>
        <v xml:space="preserve"> </v>
      </c>
      <c r="H454" s="25" t="str">
        <f t="shared" si="167"/>
        <v/>
      </c>
      <c r="I454" s="2"/>
    </row>
    <row r="455" spans="1:9" s="32" customFormat="1" ht="15" x14ac:dyDescent="0.2">
      <c r="A455" s="37"/>
      <c r="B455" s="29" t="s">
        <v>272</v>
      </c>
      <c r="C455" s="7">
        <v>0</v>
      </c>
      <c r="D455" s="7">
        <v>0</v>
      </c>
      <c r="E455" s="31" t="str">
        <f t="shared" si="165"/>
        <v/>
      </c>
      <c r="F455" s="31" t="str">
        <f t="shared" si="166"/>
        <v/>
      </c>
      <c r="G455" s="11" t="str">
        <f t="shared" si="164"/>
        <v xml:space="preserve"> </v>
      </c>
      <c r="H455" s="25" t="str">
        <f t="shared" si="167"/>
        <v/>
      </c>
      <c r="I455" s="2"/>
    </row>
    <row r="456" spans="1:9" s="32" customFormat="1" ht="15" x14ac:dyDescent="0.2">
      <c r="A456" s="37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7"/>
      <c r="B457" s="29" t="s">
        <v>337</v>
      </c>
      <c r="C457" s="7">
        <v>0</v>
      </c>
      <c r="D457" s="7">
        <v>0</v>
      </c>
      <c r="E457" s="31" t="str">
        <f t="shared" si="165"/>
        <v/>
      </c>
      <c r="F457" s="31" t="str">
        <f t="shared" si="166"/>
        <v/>
      </c>
      <c r="G457" s="11" t="str">
        <f t="shared" si="164"/>
        <v xml:space="preserve"> </v>
      </c>
      <c r="H457" s="25" t="str">
        <f t="shared" si="167"/>
        <v/>
      </c>
      <c r="I457" s="2"/>
    </row>
    <row r="458" spans="1:9" s="32" customFormat="1" ht="15" x14ac:dyDescent="0.2">
      <c r="A458" s="37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7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7"/>
      <c r="B460" s="29" t="s">
        <v>273</v>
      </c>
      <c r="C460" s="7">
        <v>0</v>
      </c>
      <c r="D460" s="7">
        <v>0</v>
      </c>
      <c r="E460" s="31" t="str">
        <f t="shared" si="165"/>
        <v/>
      </c>
      <c r="F460" s="31" t="str">
        <f t="shared" si="166"/>
        <v/>
      </c>
      <c r="G460" s="11" t="str">
        <f t="shared" si="164"/>
        <v xml:space="preserve"> </v>
      </c>
      <c r="H460" s="25" t="str">
        <f t="shared" si="167"/>
        <v/>
      </c>
      <c r="I460" s="2"/>
    </row>
    <row r="461" spans="1:9" s="32" customFormat="1" ht="15" x14ac:dyDescent="0.2">
      <c r="A461" s="37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7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7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7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7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7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7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7"/>
      <c r="B468" s="29" t="s">
        <v>274</v>
      </c>
      <c r="C468" s="7">
        <v>0</v>
      </c>
      <c r="D468" s="7">
        <v>0</v>
      </c>
      <c r="E468" s="31" t="str">
        <f t="shared" si="165"/>
        <v/>
      </c>
      <c r="F468" s="31" t="str">
        <f t="shared" si="166"/>
        <v/>
      </c>
      <c r="G468" s="11" t="str">
        <f t="shared" si="164"/>
        <v xml:space="preserve"> </v>
      </c>
      <c r="H468" s="25" t="str">
        <f t="shared" si="167"/>
        <v/>
      </c>
      <c r="I468" s="2"/>
    </row>
    <row r="469" spans="1:9" s="32" customFormat="1" ht="15" x14ac:dyDescent="0.2">
      <c r="A469" s="37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7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7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7"/>
      <c r="B472" s="29" t="s">
        <v>499</v>
      </c>
      <c r="C472" s="7">
        <v>0</v>
      </c>
      <c r="D472" s="7">
        <v>0</v>
      </c>
      <c r="E472" s="31" t="str">
        <f t="shared" si="165"/>
        <v/>
      </c>
      <c r="F472" s="31" t="str">
        <f t="shared" si="166"/>
        <v/>
      </c>
      <c r="G472" s="11" t="str">
        <f t="shared" si="164"/>
        <v xml:space="preserve"> </v>
      </c>
      <c r="H472" s="25" t="str">
        <f t="shared" si="167"/>
        <v/>
      </c>
      <c r="I472" s="2"/>
    </row>
    <row r="473" spans="1:9" s="32" customFormat="1" ht="15" x14ac:dyDescent="0.2">
      <c r="A473" s="37"/>
      <c r="B473" s="29" t="s">
        <v>277</v>
      </c>
      <c r="C473" s="7">
        <v>0</v>
      </c>
      <c r="D473" s="7">
        <v>0</v>
      </c>
      <c r="E473" s="31" t="str">
        <f t="shared" si="165"/>
        <v/>
      </c>
      <c r="F473" s="31" t="str">
        <f t="shared" si="166"/>
        <v/>
      </c>
      <c r="G473" s="11" t="str">
        <f t="shared" si="164"/>
        <v xml:space="preserve"> </v>
      </c>
      <c r="H473" s="25" t="str">
        <f t="shared" si="167"/>
        <v/>
      </c>
      <c r="I473" s="2"/>
    </row>
    <row r="474" spans="1:9" s="32" customFormat="1" ht="15" x14ac:dyDescent="0.2">
      <c r="A474" s="37"/>
      <c r="B474" s="29" t="s">
        <v>278</v>
      </c>
      <c r="C474" s="7">
        <v>0</v>
      </c>
      <c r="D474" s="7">
        <v>0</v>
      </c>
      <c r="E474" s="31" t="str">
        <f t="shared" si="165"/>
        <v/>
      </c>
      <c r="F474" s="31" t="str">
        <f t="shared" si="166"/>
        <v/>
      </c>
      <c r="G474" s="11" t="str">
        <f t="shared" si="164"/>
        <v xml:space="preserve"> </v>
      </c>
      <c r="H474" s="25" t="str">
        <f t="shared" si="167"/>
        <v/>
      </c>
      <c r="I474" s="2"/>
    </row>
    <row r="475" spans="1:9" s="32" customFormat="1" ht="15" x14ac:dyDescent="0.2">
      <c r="A475" s="37"/>
      <c r="B475" s="29" t="s">
        <v>279</v>
      </c>
      <c r="C475" s="7">
        <v>0</v>
      </c>
      <c r="D475" s="7">
        <v>0</v>
      </c>
      <c r="E475" s="31" t="str">
        <f t="shared" si="165"/>
        <v/>
      </c>
      <c r="F475" s="31" t="str">
        <f t="shared" si="166"/>
        <v/>
      </c>
      <c r="G475" s="11" t="str">
        <f t="shared" si="164"/>
        <v xml:space="preserve"> </v>
      </c>
      <c r="H475" s="25" t="str">
        <f t="shared" si="167"/>
        <v/>
      </c>
      <c r="I475" s="2"/>
    </row>
    <row r="476" spans="1:9" s="32" customFormat="1" ht="15" x14ac:dyDescent="0.2">
      <c r="A476" s="37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7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7"/>
      <c r="B478" s="29" t="s">
        <v>281</v>
      </c>
      <c r="C478" s="7">
        <v>0</v>
      </c>
      <c r="D478" s="7">
        <v>0</v>
      </c>
      <c r="E478" s="31" t="str">
        <f t="shared" si="165"/>
        <v/>
      </c>
      <c r="F478" s="31" t="str">
        <f t="shared" si="166"/>
        <v/>
      </c>
      <c r="G478" s="11" t="str">
        <f t="shared" ref="G478:G541" si="184">+IF(AND(C478=0,D478=0)," ",IF(C478=0,1,IF(D478=0,-1,(D478-C478)/C478)))</f>
        <v xml:space="preserve"> </v>
      </c>
      <c r="H478" s="25" t="str">
        <f t="shared" si="167"/>
        <v/>
      </c>
      <c r="I478" s="2"/>
    </row>
    <row r="479" spans="1:9" s="32" customFormat="1" ht="15" x14ac:dyDescent="0.2">
      <c r="A479" s="37"/>
      <c r="B479" s="29" t="s">
        <v>500</v>
      </c>
      <c r="C479" s="7">
        <v>0</v>
      </c>
      <c r="D479" s="7">
        <v>0</v>
      </c>
      <c r="E479" s="31" t="str">
        <f t="shared" si="165"/>
        <v/>
      </c>
      <c r="F479" s="31" t="str">
        <f t="shared" si="166"/>
        <v/>
      </c>
      <c r="G479" s="11" t="str">
        <f t="shared" si="184"/>
        <v xml:space="preserve"> </v>
      </c>
      <c r="H479" s="25" t="str">
        <f t="shared" si="167"/>
        <v/>
      </c>
      <c r="I479" s="2"/>
    </row>
    <row r="480" spans="1:9" s="32" customFormat="1" ht="15" x14ac:dyDescent="0.2">
      <c r="A480" s="37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7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7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7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7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7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7"/>
      <c r="B486" s="29" t="s">
        <v>286</v>
      </c>
      <c r="C486" s="7">
        <v>0</v>
      </c>
      <c r="D486" s="7">
        <v>0</v>
      </c>
      <c r="E486" s="31" t="str">
        <f t="shared" si="165"/>
        <v/>
      </c>
      <c r="F486" s="31" t="str">
        <f t="shared" si="166"/>
        <v/>
      </c>
      <c r="G486" s="11" t="str">
        <f t="shared" si="184"/>
        <v xml:space="preserve"> </v>
      </c>
      <c r="H486" s="25" t="str">
        <f t="shared" si="167"/>
        <v/>
      </c>
      <c r="I486" s="2"/>
    </row>
    <row r="487" spans="1:9" s="32" customFormat="1" ht="15" x14ac:dyDescent="0.2">
      <c r="A487" s="37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7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7"/>
      <c r="B489" s="29" t="s">
        <v>123</v>
      </c>
      <c r="C489" s="7">
        <v>0</v>
      </c>
      <c r="D489" s="7">
        <v>0</v>
      </c>
      <c r="E489" s="31" t="str">
        <f t="shared" si="165"/>
        <v/>
      </c>
      <c r="F489" s="31" t="str">
        <f t="shared" si="166"/>
        <v/>
      </c>
      <c r="G489" s="11" t="str">
        <f t="shared" si="184"/>
        <v xml:space="preserve"> </v>
      </c>
      <c r="H489" s="25" t="str">
        <f t="shared" si="167"/>
        <v/>
      </c>
      <c r="I489" s="2"/>
    </row>
    <row r="490" spans="1:9" s="32" customFormat="1" ht="15" x14ac:dyDescent="0.2">
      <c r="A490" s="37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7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7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7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7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7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7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7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7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7"/>
      <c r="B499" s="29" t="s">
        <v>502</v>
      </c>
      <c r="C499" s="7">
        <v>0</v>
      </c>
      <c r="D499" s="7">
        <v>0</v>
      </c>
      <c r="E499" s="31" t="str">
        <f t="shared" si="185"/>
        <v/>
      </c>
      <c r="F499" s="31" t="str">
        <f t="shared" si="186"/>
        <v/>
      </c>
      <c r="G499" s="11" t="str">
        <f t="shared" si="184"/>
        <v xml:space="preserve"> </v>
      </c>
      <c r="H499" s="25" t="str">
        <f t="shared" si="187"/>
        <v/>
      </c>
      <c r="I499" s="2"/>
    </row>
    <row r="500" spans="1:9" s="32" customFormat="1" ht="15" x14ac:dyDescent="0.2">
      <c r="A500" s="37"/>
      <c r="B500" s="29" t="s">
        <v>122</v>
      </c>
      <c r="C500" s="7">
        <v>0</v>
      </c>
      <c r="D500" s="7">
        <v>0</v>
      </c>
      <c r="E500" s="31" t="str">
        <f t="shared" si="185"/>
        <v/>
      </c>
      <c r="F500" s="31" t="str">
        <f t="shared" si="186"/>
        <v/>
      </c>
      <c r="G500" s="11" t="str">
        <f t="shared" si="184"/>
        <v xml:space="preserve"> </v>
      </c>
      <c r="H500" s="25" t="str">
        <f t="shared" si="187"/>
        <v/>
      </c>
      <c r="I500" s="2"/>
    </row>
    <row r="501" spans="1:9" s="32" customFormat="1" ht="30" x14ac:dyDescent="0.2">
      <c r="A501" s="37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7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7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7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7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7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7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7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7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7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7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7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7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7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7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7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7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7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7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7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7"/>
      <c r="B521" s="29" t="s">
        <v>128</v>
      </c>
      <c r="C521" s="7">
        <v>0</v>
      </c>
      <c r="D521" s="7">
        <v>0</v>
      </c>
      <c r="E521" s="31" t="str">
        <f t="shared" si="185"/>
        <v/>
      </c>
      <c r="F521" s="31" t="str">
        <f t="shared" si="186"/>
        <v/>
      </c>
      <c r="G521" s="11" t="str">
        <f t="shared" si="184"/>
        <v xml:space="preserve"> </v>
      </c>
      <c r="H521" s="25" t="str">
        <f t="shared" si="187"/>
        <v/>
      </c>
      <c r="I521" s="2"/>
    </row>
    <row r="522" spans="1:9" s="32" customFormat="1" ht="15" x14ac:dyDescent="0.2">
      <c r="A522" s="37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7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7"/>
      <c r="B524" s="29" t="s">
        <v>135</v>
      </c>
      <c r="C524" s="7">
        <v>0</v>
      </c>
      <c r="D524" s="7">
        <v>0</v>
      </c>
      <c r="E524" s="31" t="str">
        <f t="shared" ref="E524:E549" si="191">+IF(C524=0,"",C524/C$345)</f>
        <v/>
      </c>
      <c r="F524" s="31" t="str">
        <f t="shared" ref="F524:F549" si="192">+IF(D524=0,"",D524/D$345)</f>
        <v/>
      </c>
      <c r="G524" s="11" t="str">
        <f t="shared" si="184"/>
        <v xml:space="preserve"> </v>
      </c>
      <c r="H524" s="25" t="str">
        <f t="shared" si="187"/>
        <v/>
      </c>
      <c r="I524" s="2"/>
    </row>
    <row r="525" spans="1:9" s="32" customFormat="1" ht="15" x14ac:dyDescent="0.2">
      <c r="A525" s="37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7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7"/>
      <c r="B527" s="29" t="s">
        <v>338</v>
      </c>
      <c r="C527" s="7">
        <v>0</v>
      </c>
      <c r="D527" s="7">
        <v>0</v>
      </c>
      <c r="E527" s="31" t="str">
        <f t="shared" si="191"/>
        <v/>
      </c>
      <c r="F527" s="31" t="str">
        <f t="shared" si="192"/>
        <v/>
      </c>
      <c r="G527" s="11" t="str">
        <f t="shared" si="184"/>
        <v xml:space="preserve"> </v>
      </c>
      <c r="H527" s="25" t="str">
        <f t="shared" si="187"/>
        <v/>
      </c>
      <c r="I527" s="2"/>
    </row>
    <row r="528" spans="1:9" s="32" customFormat="1" ht="15" x14ac:dyDescent="0.2">
      <c r="A528" s="37"/>
      <c r="B528" s="29" t="s">
        <v>339</v>
      </c>
      <c r="C528" s="7">
        <v>0</v>
      </c>
      <c r="D528" s="7">
        <v>0</v>
      </c>
      <c r="E528" s="31" t="str">
        <f t="shared" si="191"/>
        <v/>
      </c>
      <c r="F528" s="31" t="str">
        <f t="shared" si="192"/>
        <v/>
      </c>
      <c r="G528" s="11" t="str">
        <f t="shared" si="184"/>
        <v xml:space="preserve"> </v>
      </c>
      <c r="H528" s="25" t="str">
        <f t="shared" si="187"/>
        <v/>
      </c>
      <c r="I528" s="2"/>
    </row>
    <row r="529" spans="1:9" s="32" customFormat="1" ht="15" x14ac:dyDescent="0.2">
      <c r="A529" s="37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7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7"/>
      <c r="B531" s="29" t="s">
        <v>340</v>
      </c>
      <c r="C531" s="7">
        <v>0</v>
      </c>
      <c r="D531" s="7">
        <v>0</v>
      </c>
      <c r="E531" s="31" t="str">
        <f t="shared" si="191"/>
        <v/>
      </c>
      <c r="F531" s="31" t="str">
        <f t="shared" si="192"/>
        <v/>
      </c>
      <c r="G531" s="11" t="str">
        <f t="shared" si="184"/>
        <v xml:space="preserve"> </v>
      </c>
      <c r="H531" s="25" t="str">
        <f t="shared" si="187"/>
        <v/>
      </c>
      <c r="I531" s="2"/>
    </row>
    <row r="532" spans="1:9" s="32" customFormat="1" ht="15" x14ac:dyDescent="0.2">
      <c r="A532" s="37"/>
      <c r="B532" s="29" t="s">
        <v>141</v>
      </c>
      <c r="C532" s="7">
        <v>2</v>
      </c>
      <c r="D532" s="7">
        <v>0</v>
      </c>
      <c r="E532" s="31">
        <f t="shared" si="191"/>
        <v>4.0816326530612242E-2</v>
      </c>
      <c r="F532" s="31" t="str">
        <f t="shared" si="192"/>
        <v/>
      </c>
      <c r="G532" s="11">
        <f t="shared" si="184"/>
        <v>-1</v>
      </c>
      <c r="H532" s="25">
        <f t="shared" si="187"/>
        <v>-4.0816326530612242E-2</v>
      </c>
      <c r="I532" s="2"/>
    </row>
    <row r="533" spans="1:9" s="32" customFormat="1" ht="15" x14ac:dyDescent="0.2">
      <c r="A533" s="37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7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7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7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7"/>
      <c r="B537" s="29" t="s">
        <v>307</v>
      </c>
      <c r="C537" s="7">
        <v>0</v>
      </c>
      <c r="D537" s="7">
        <v>2</v>
      </c>
      <c r="E537" s="31" t="str">
        <f t="shared" si="191"/>
        <v/>
      </c>
      <c r="F537" s="31">
        <f t="shared" si="192"/>
        <v>6.4935064935064939E-3</v>
      </c>
      <c r="G537" s="11">
        <f t="shared" si="184"/>
        <v>1</v>
      </c>
      <c r="H537" s="25" t="str">
        <f t="shared" si="187"/>
        <v/>
      </c>
      <c r="I537" s="2"/>
    </row>
    <row r="538" spans="1:9" s="32" customFormat="1" ht="15" x14ac:dyDescent="0.2">
      <c r="A538" s="37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7"/>
      <c r="B539" s="29" t="s">
        <v>309</v>
      </c>
      <c r="C539" s="7">
        <v>0</v>
      </c>
      <c r="D539" s="7">
        <v>0</v>
      </c>
      <c r="E539" s="31" t="str">
        <f t="shared" si="191"/>
        <v/>
      </c>
      <c r="F539" s="31" t="str">
        <f t="shared" si="192"/>
        <v/>
      </c>
      <c r="G539" s="11" t="str">
        <f t="shared" si="184"/>
        <v xml:space="preserve"> </v>
      </c>
      <c r="H539" s="25" t="str">
        <f t="shared" si="187"/>
        <v/>
      </c>
      <c r="I539" s="2"/>
    </row>
    <row r="540" spans="1:9" s="32" customFormat="1" ht="30" x14ac:dyDescent="0.2">
      <c r="A540" s="37"/>
      <c r="B540" s="29" t="s">
        <v>508</v>
      </c>
      <c r="C540" s="7">
        <v>0</v>
      </c>
      <c r="D540" s="7">
        <v>0</v>
      </c>
      <c r="E540" s="31" t="str">
        <f t="shared" si="191"/>
        <v/>
      </c>
      <c r="F540" s="31" t="str">
        <f t="shared" si="192"/>
        <v/>
      </c>
      <c r="G540" s="11" t="str">
        <f t="shared" si="184"/>
        <v xml:space="preserve"> </v>
      </c>
      <c r="H540" s="25" t="str">
        <f t="shared" si="187"/>
        <v/>
      </c>
      <c r="I540" s="2"/>
    </row>
    <row r="541" spans="1:9" s="32" customFormat="1" ht="15" x14ac:dyDescent="0.2">
      <c r="A541" s="37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7"/>
      <c r="B542" s="29" t="s">
        <v>310</v>
      </c>
      <c r="C542" s="7">
        <v>0</v>
      </c>
      <c r="D542" s="7">
        <v>0</v>
      </c>
      <c r="E542" s="31" t="str">
        <f t="shared" si="191"/>
        <v/>
      </c>
      <c r="F542" s="31" t="str">
        <f t="shared" si="192"/>
        <v/>
      </c>
      <c r="G542" s="11" t="str">
        <f t="shared" ref="G542:G564" si="193">+IF(AND(C542=0,D542=0)," ",IF(C542=0,1,IF(D542=0,-1,(D542-C542)/C542)))</f>
        <v xml:space="preserve"> </v>
      </c>
      <c r="H542" s="25" t="str">
        <f t="shared" si="187"/>
        <v/>
      </c>
      <c r="I542" s="2"/>
    </row>
    <row r="543" spans="1:9" s="32" customFormat="1" ht="15" x14ac:dyDescent="0.2">
      <c r="A543" s="37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7"/>
      <c r="B544" s="29" t="s">
        <v>312</v>
      </c>
      <c r="C544" s="7">
        <v>0</v>
      </c>
      <c r="D544" s="7">
        <v>3</v>
      </c>
      <c r="E544" s="31" t="str">
        <f t="shared" si="191"/>
        <v/>
      </c>
      <c r="F544" s="31">
        <f t="shared" si="192"/>
        <v>9.74025974025974E-3</v>
      </c>
      <c r="G544" s="11">
        <f t="shared" si="193"/>
        <v>1</v>
      </c>
      <c r="H544" s="25" t="str">
        <f t="shared" si="187"/>
        <v/>
      </c>
      <c r="I544" s="2"/>
    </row>
    <row r="545" spans="1:9" s="32" customFormat="1" ht="15" x14ac:dyDescent="0.2">
      <c r="A545" s="37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7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7"/>
      <c r="B547" s="29" t="s">
        <v>313</v>
      </c>
      <c r="C547" s="7">
        <v>2</v>
      </c>
      <c r="D547" s="7">
        <v>0</v>
      </c>
      <c r="E547" s="31">
        <f t="shared" si="191"/>
        <v>4.0816326530612242E-2</v>
      </c>
      <c r="F547" s="31" t="str">
        <f t="shared" si="192"/>
        <v/>
      </c>
      <c r="G547" s="11">
        <f t="shared" si="193"/>
        <v>-1</v>
      </c>
      <c r="H547" s="25">
        <f t="shared" si="187"/>
        <v>-4.0816326530612242E-2</v>
      </c>
      <c r="I547" s="2"/>
    </row>
    <row r="548" spans="1:9" s="32" customFormat="1" ht="15" x14ac:dyDescent="0.2">
      <c r="A548" s="37"/>
      <c r="B548" s="29" t="s">
        <v>142</v>
      </c>
      <c r="C548" s="7">
        <v>1</v>
      </c>
      <c r="D548" s="7">
        <v>1</v>
      </c>
      <c r="E548" s="31">
        <f t="shared" si="191"/>
        <v>2.0408163265306121E-2</v>
      </c>
      <c r="F548" s="31">
        <f t="shared" si="192"/>
        <v>3.246753246753247E-3</v>
      </c>
      <c r="G548" s="11">
        <f t="shared" si="193"/>
        <v>0</v>
      </c>
      <c r="H548" s="25">
        <f t="shared" si="187"/>
        <v>0</v>
      </c>
      <c r="I548" s="2"/>
    </row>
    <row r="549" spans="1:9" s="32" customFormat="1" ht="15" x14ac:dyDescent="0.2">
      <c r="A549" s="37"/>
      <c r="B549" s="29" t="s">
        <v>314</v>
      </c>
      <c r="C549" s="7">
        <v>1</v>
      </c>
      <c r="D549" s="7">
        <v>2</v>
      </c>
      <c r="E549" s="31">
        <f t="shared" si="191"/>
        <v>2.0408163265306121E-2</v>
      </c>
      <c r="F549" s="31">
        <f t="shared" si="192"/>
        <v>6.4935064935064939E-3</v>
      </c>
      <c r="G549" s="11">
        <f t="shared" si="193"/>
        <v>1</v>
      </c>
      <c r="H549" s="25">
        <f t="shared" si="187"/>
        <v>2.0408163265306121E-2</v>
      </c>
      <c r="I549" s="2"/>
    </row>
    <row r="550" spans="1:9" s="32" customFormat="1" ht="15" x14ac:dyDescent="0.2">
      <c r="A550" s="37"/>
      <c r="B550" s="29" t="s">
        <v>551</v>
      </c>
      <c r="C550" s="7">
        <v>0</v>
      </c>
      <c r="D550" s="7">
        <v>0</v>
      </c>
      <c r="E550" s="31" t="str">
        <f t="shared" ref="E550" si="194">+IF(C550=0,"",C550/C$345)</f>
        <v/>
      </c>
      <c r="F550" s="31" t="str">
        <f t="shared" ref="F550" si="195">+IF(D550=0,"",D550/D$345)</f>
        <v/>
      </c>
      <c r="G550" s="11" t="str">
        <f t="shared" si="193"/>
        <v xml:space="preserve"> 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7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7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7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7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7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7"/>
      <c r="B556" s="29" t="s">
        <v>139</v>
      </c>
      <c r="C556" s="7">
        <v>0</v>
      </c>
      <c r="D556" s="7">
        <v>0</v>
      </c>
      <c r="E556" s="31" t="str">
        <f t="shared" si="197"/>
        <v/>
      </c>
      <c r="F556" s="31" t="str">
        <f t="shared" si="198"/>
        <v/>
      </c>
      <c r="G556" s="11" t="str">
        <f t="shared" si="193"/>
        <v xml:space="preserve"> </v>
      </c>
      <c r="H556" s="25" t="str">
        <f t="shared" si="199"/>
        <v/>
      </c>
      <c r="I556" s="2"/>
    </row>
    <row r="557" spans="1:9" s="32" customFormat="1" ht="15" x14ac:dyDescent="0.2">
      <c r="A557" s="37"/>
      <c r="B557" s="29" t="s">
        <v>510</v>
      </c>
      <c r="C557" s="7">
        <v>0</v>
      </c>
      <c r="D557" s="7">
        <v>0</v>
      </c>
      <c r="E557" s="31" t="str">
        <f t="shared" si="197"/>
        <v/>
      </c>
      <c r="F557" s="31" t="str">
        <f t="shared" si="198"/>
        <v/>
      </c>
      <c r="G557" s="11" t="str">
        <f t="shared" si="193"/>
        <v xml:space="preserve"> </v>
      </c>
      <c r="H557" s="25" t="str">
        <f t="shared" si="199"/>
        <v/>
      </c>
      <c r="I557" s="2"/>
    </row>
    <row r="558" spans="1:9" s="32" customFormat="1" ht="15" x14ac:dyDescent="0.2">
      <c r="A558" s="37"/>
      <c r="B558" s="29" t="s">
        <v>317</v>
      </c>
      <c r="C558" s="7">
        <v>0</v>
      </c>
      <c r="D558" s="7">
        <v>0</v>
      </c>
      <c r="E558" s="31" t="str">
        <f t="shared" si="197"/>
        <v/>
      </c>
      <c r="F558" s="31" t="str">
        <f t="shared" si="198"/>
        <v/>
      </c>
      <c r="G558" s="11" t="str">
        <f t="shared" si="193"/>
        <v xml:space="preserve"> </v>
      </c>
      <c r="H558" s="25" t="str">
        <f t="shared" si="199"/>
        <v/>
      </c>
      <c r="I558" s="2"/>
    </row>
    <row r="559" spans="1:9" s="32" customFormat="1" ht="15" x14ac:dyDescent="0.2">
      <c r="A559" s="37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7"/>
      <c r="B560" s="29" t="s">
        <v>319</v>
      </c>
      <c r="C560" s="7">
        <v>0</v>
      </c>
      <c r="D560" s="7">
        <v>0</v>
      </c>
      <c r="E560" s="31" t="str">
        <f t="shared" si="197"/>
        <v/>
      </c>
      <c r="F560" s="31" t="str">
        <f t="shared" si="198"/>
        <v/>
      </c>
      <c r="G560" s="11" t="str">
        <f t="shared" si="193"/>
        <v xml:space="preserve"> </v>
      </c>
      <c r="H560" s="25" t="str">
        <f t="shared" si="199"/>
        <v/>
      </c>
      <c r="I560" s="2"/>
    </row>
    <row r="561" spans="1:9" s="47" customFormat="1" ht="15" x14ac:dyDescent="0.2">
      <c r="A561" s="37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7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7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7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14</v>
      </c>
      <c r="D570" s="52">
        <f>SUM(D571:D596)</f>
        <v>10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-0.2857142857142857</v>
      </c>
      <c r="H570" s="54">
        <f>+IF(OR(AND(E570=""),(G570="")),"",E570*G570)</f>
        <v>-0.2857142857142857</v>
      </c>
    </row>
    <row r="571" spans="1:9" s="32" customFormat="1" ht="15" x14ac:dyDescent="0.2">
      <c r="A571" s="37"/>
      <c r="B571" s="29" t="s">
        <v>322</v>
      </c>
      <c r="C571" s="7">
        <v>0</v>
      </c>
      <c r="D571" s="7">
        <v>2</v>
      </c>
      <c r="E571" s="31" t="str">
        <f t="shared" si="200"/>
        <v/>
      </c>
      <c r="F571" s="31">
        <f t="shared" si="201"/>
        <v>0.2</v>
      </c>
      <c r="G571" s="11">
        <f t="shared" ref="G571:G596" si="202">+IF(AND(C571=0,D571=0)," ",IF(C571=0,1,IF(D571=0,-1,(D571-C571)/C571)))</f>
        <v>1</v>
      </c>
      <c r="H571" s="25" t="str">
        <f>+IF(OR(AND(E571=""),(G571="")),"",E571*G571)</f>
        <v/>
      </c>
      <c r="I571" s="2"/>
    </row>
    <row r="572" spans="1:9" s="32" customFormat="1" ht="15" x14ac:dyDescent="0.2">
      <c r="A572" s="37"/>
      <c r="B572" s="29" t="s">
        <v>144</v>
      </c>
      <c r="C572" s="7">
        <v>0</v>
      </c>
      <c r="D572" s="7">
        <v>0</v>
      </c>
      <c r="E572" s="31" t="str">
        <f t="shared" si="200"/>
        <v/>
      </c>
      <c r="F572" s="31" t="str">
        <f t="shared" si="201"/>
        <v/>
      </c>
      <c r="G572" s="11" t="str">
        <f t="shared" si="202"/>
        <v xml:space="preserve"> </v>
      </c>
      <c r="H572" s="25" t="str">
        <f t="shared" ref="H572:H596" si="203">+IF(OR(AND(E572=""),(G572="")),"",E572*G572)</f>
        <v/>
      </c>
      <c r="I572" s="2"/>
    </row>
    <row r="573" spans="1:9" s="32" customFormat="1" ht="15" x14ac:dyDescent="0.2">
      <c r="A573" s="37"/>
      <c r="B573" s="29" t="s">
        <v>584</v>
      </c>
      <c r="C573" s="7">
        <v>0</v>
      </c>
      <c r="D573" s="7">
        <v>2</v>
      </c>
      <c r="E573" s="31" t="str">
        <f t="shared" si="200"/>
        <v/>
      </c>
      <c r="F573" s="31">
        <f t="shared" si="201"/>
        <v>0.2</v>
      </c>
      <c r="G573" s="11">
        <f t="shared" si="202"/>
        <v>1</v>
      </c>
      <c r="H573" s="25" t="str">
        <f t="shared" si="203"/>
        <v/>
      </c>
      <c r="I573" s="2"/>
    </row>
    <row r="574" spans="1:9" s="32" customFormat="1" ht="15" x14ac:dyDescent="0.2">
      <c r="A574" s="37"/>
      <c r="B574" s="29" t="s">
        <v>323</v>
      </c>
      <c r="C574" s="7">
        <v>0</v>
      </c>
      <c r="D574" s="7">
        <v>1</v>
      </c>
      <c r="E574" s="31" t="str">
        <f t="shared" si="200"/>
        <v/>
      </c>
      <c r="F574" s="31">
        <f t="shared" si="201"/>
        <v>0.1</v>
      </c>
      <c r="G574" s="11">
        <f t="shared" si="202"/>
        <v>1</v>
      </c>
      <c r="H574" s="25" t="str">
        <f t="shared" si="203"/>
        <v/>
      </c>
      <c r="I574" s="2"/>
    </row>
    <row r="575" spans="1:9" s="32" customFormat="1" ht="15" x14ac:dyDescent="0.2">
      <c r="A575" s="37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7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7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7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7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7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7"/>
      <c r="B581" s="29" t="s">
        <v>543</v>
      </c>
      <c r="C581" s="7">
        <v>0</v>
      </c>
      <c r="D581" s="7">
        <v>0</v>
      </c>
      <c r="E581" s="31" t="str">
        <f t="shared" ref="E581" si="204">+IF(C581=0,"",C581/C$570)</f>
        <v/>
      </c>
      <c r="F581" s="31" t="str">
        <f t="shared" ref="F581" si="205">+IF(D581=0,"",D581/D$570)</f>
        <v/>
      </c>
      <c r="G581" s="11" t="str">
        <f t="shared" si="202"/>
        <v xml:space="preserve"> </v>
      </c>
      <c r="H581" s="25" t="str">
        <f t="shared" ref="H581" si="206">+IF(OR(AND(E581=""),(G581="")),"",E581*G581)</f>
        <v/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7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7"/>
      <c r="B584" s="29" t="s">
        <v>327</v>
      </c>
      <c r="C584" s="7">
        <v>0</v>
      </c>
      <c r="D584" s="7">
        <v>0</v>
      </c>
      <c r="E584" s="31" t="str">
        <f t="shared" si="210"/>
        <v/>
      </c>
      <c r="F584" s="31" t="str">
        <f t="shared" si="211"/>
        <v/>
      </c>
      <c r="G584" s="11" t="str">
        <f t="shared" si="202"/>
        <v xml:space="preserve"> </v>
      </c>
      <c r="H584" s="25" t="str">
        <f t="shared" si="203"/>
        <v/>
      </c>
      <c r="I584" s="2"/>
    </row>
    <row r="585" spans="1:9" s="32" customFormat="1" ht="15" x14ac:dyDescent="0.2">
      <c r="A585" s="37"/>
      <c r="B585" s="29" t="s">
        <v>147</v>
      </c>
      <c r="C585" s="7">
        <v>1</v>
      </c>
      <c r="D585" s="7">
        <v>0</v>
      </c>
      <c r="E585" s="31">
        <f t="shared" si="210"/>
        <v>7.1428571428571425E-2</v>
      </c>
      <c r="F585" s="31" t="str">
        <f t="shared" si="211"/>
        <v/>
      </c>
      <c r="G585" s="11">
        <f t="shared" si="202"/>
        <v>-1</v>
      </c>
      <c r="H585" s="25">
        <f t="shared" si="203"/>
        <v>-7.1428571428571425E-2</v>
      </c>
      <c r="I585" s="2"/>
    </row>
    <row r="586" spans="1:9" s="32" customFormat="1" ht="15" x14ac:dyDescent="0.2">
      <c r="A586" s="37"/>
      <c r="B586" s="29" t="s">
        <v>148</v>
      </c>
      <c r="C586" s="7">
        <v>0</v>
      </c>
      <c r="D586" s="7">
        <v>0</v>
      </c>
      <c r="E586" s="31" t="str">
        <f t="shared" si="210"/>
        <v/>
      </c>
      <c r="F586" s="31" t="str">
        <f t="shared" si="211"/>
        <v/>
      </c>
      <c r="G586" s="11" t="str">
        <f t="shared" si="202"/>
        <v xml:space="preserve"> </v>
      </c>
      <c r="H586" s="25" t="str">
        <f t="shared" si="203"/>
        <v/>
      </c>
      <c r="I586" s="2"/>
    </row>
    <row r="587" spans="1:9" s="32" customFormat="1" ht="15" x14ac:dyDescent="0.2">
      <c r="A587" s="37"/>
      <c r="B587" s="29" t="s">
        <v>328</v>
      </c>
      <c r="C587" s="7">
        <v>13</v>
      </c>
      <c r="D587" s="7">
        <v>5</v>
      </c>
      <c r="E587" s="31">
        <f t="shared" si="210"/>
        <v>0.9285714285714286</v>
      </c>
      <c r="F587" s="31">
        <f t="shared" si="211"/>
        <v>0.5</v>
      </c>
      <c r="G587" s="11">
        <f t="shared" si="202"/>
        <v>-0.61538461538461542</v>
      </c>
      <c r="H587" s="25">
        <f t="shared" si="203"/>
        <v>-0.57142857142857151</v>
      </c>
      <c r="I587" s="2"/>
    </row>
    <row r="588" spans="1:9" s="32" customFormat="1" ht="15" x14ac:dyDescent="0.2">
      <c r="A588" s="37"/>
      <c r="B588" s="29" t="s">
        <v>149</v>
      </c>
      <c r="C588" s="7">
        <v>0</v>
      </c>
      <c r="D588" s="7">
        <v>0</v>
      </c>
      <c r="E588" s="31" t="str">
        <f t="shared" si="210"/>
        <v/>
      </c>
      <c r="F588" s="31" t="str">
        <f t="shared" si="211"/>
        <v/>
      </c>
      <c r="G588" s="11" t="str">
        <f t="shared" si="202"/>
        <v xml:space="preserve"> </v>
      </c>
      <c r="H588" s="25" t="str">
        <f t="shared" si="203"/>
        <v/>
      </c>
      <c r="I588" s="2"/>
    </row>
    <row r="589" spans="1:9" s="32" customFormat="1" ht="15" x14ac:dyDescent="0.2">
      <c r="A589" s="37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7"/>
      <c r="B590" s="29" t="s">
        <v>150</v>
      </c>
      <c r="C590" s="7">
        <v>0</v>
      </c>
      <c r="D590" s="7">
        <v>0</v>
      </c>
      <c r="E590" s="31" t="str">
        <f t="shared" si="210"/>
        <v/>
      </c>
      <c r="F590" s="31" t="str">
        <f t="shared" si="211"/>
        <v/>
      </c>
      <c r="G590" s="11" t="str">
        <f t="shared" si="202"/>
        <v xml:space="preserve"> </v>
      </c>
      <c r="H590" s="25" t="str">
        <f t="shared" si="203"/>
        <v/>
      </c>
      <c r="I590" s="2"/>
    </row>
    <row r="591" spans="1:9" s="32" customFormat="1" ht="15" x14ac:dyDescent="0.2">
      <c r="A591" s="37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7"/>
      <c r="B592" s="29" t="s">
        <v>330</v>
      </c>
      <c r="C592" s="7">
        <v>0</v>
      </c>
      <c r="D592" s="7">
        <v>0</v>
      </c>
      <c r="E592" s="31" t="str">
        <f t="shared" si="210"/>
        <v/>
      </c>
      <c r="F592" s="31" t="str">
        <f t="shared" si="211"/>
        <v/>
      </c>
      <c r="G592" s="11" t="str">
        <f t="shared" si="202"/>
        <v xml:space="preserve"> </v>
      </c>
      <c r="H592" s="25" t="str">
        <f t="shared" si="203"/>
        <v/>
      </c>
      <c r="I592" s="2"/>
    </row>
    <row r="593" spans="1:9" s="32" customFormat="1" ht="15" x14ac:dyDescent="0.2">
      <c r="A593" s="37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7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7"/>
      <c r="B595" s="29" t="s">
        <v>333</v>
      </c>
      <c r="C595" s="7">
        <v>0</v>
      </c>
      <c r="D595" s="7">
        <v>0</v>
      </c>
      <c r="E595" s="31" t="str">
        <f t="shared" si="210"/>
        <v/>
      </c>
      <c r="F595" s="31" t="str">
        <f t="shared" si="211"/>
        <v/>
      </c>
      <c r="G595" s="11" t="str">
        <f t="shared" si="202"/>
        <v xml:space="preserve"> </v>
      </c>
      <c r="H595" s="25" t="str">
        <f t="shared" si="203"/>
        <v/>
      </c>
      <c r="I595" s="2"/>
    </row>
    <row r="596" spans="1:9" s="32" customFormat="1" ht="15" x14ac:dyDescent="0.2">
      <c r="A596" s="37"/>
      <c r="B596" s="29" t="s">
        <v>514</v>
      </c>
      <c r="C596" s="7">
        <v>0</v>
      </c>
      <c r="D596" s="7">
        <v>0</v>
      </c>
      <c r="E596" s="31" t="str">
        <f t="shared" si="210"/>
        <v/>
      </c>
      <c r="F596" s="31" t="str">
        <f t="shared" si="211"/>
        <v/>
      </c>
      <c r="G596" s="11" t="str">
        <f t="shared" si="202"/>
        <v xml:space="preserve"> </v>
      </c>
      <c r="H596" s="25" t="str">
        <f t="shared" si="203"/>
        <v/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387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374</v>
      </c>
      <c r="C8" s="52">
        <f>+C18+C74+C169+C345+C570</f>
        <v>2981</v>
      </c>
      <c r="D8" s="52">
        <f>+D18+D74+D169+D345+D570</f>
        <v>4090</v>
      </c>
      <c r="E8" s="53">
        <f>+C8/C$8</f>
        <v>1</v>
      </c>
      <c r="F8" s="53">
        <f>+D8/D$8</f>
        <v>1</v>
      </c>
      <c r="G8" s="53">
        <f>+(D8-C8)/C8</f>
        <v>0.37202281113720226</v>
      </c>
      <c r="H8" s="54">
        <f>+E8*G8</f>
        <v>0.37202281113720226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12</v>
      </c>
      <c r="D9" s="24">
        <f>+D18</f>
        <v>18</v>
      </c>
      <c r="E9" s="25">
        <f t="shared" ref="E9:E13" si="0">C9/$C$8</f>
        <v>4.025494800402549E-3</v>
      </c>
      <c r="F9" s="25">
        <f>D9/$D$8</f>
        <v>4.4009779951100243E-3</v>
      </c>
      <c r="G9" s="11">
        <f>+IF(OR(AND(D9=0),(C9=0)),"0",((D9-C9)/C9))</f>
        <v>0.5</v>
      </c>
      <c r="H9" s="13">
        <f>+IF(OR(AND(E9=""),(G9="")),"",E9*G9)</f>
        <v>2.0127474002012745E-3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384</v>
      </c>
      <c r="D10" s="24">
        <f>+D74</f>
        <v>511</v>
      </c>
      <c r="E10" s="25">
        <f t="shared" si="0"/>
        <v>0.12881583361288157</v>
      </c>
      <c r="F10" s="25">
        <f>D10/$D$8</f>
        <v>0.12493887530562348</v>
      </c>
      <c r="G10" s="11">
        <f>+IF(OR(AND(D10=0),(C10=0)),"0",((D10-C10)/C10))</f>
        <v>0.33072916666666669</v>
      </c>
      <c r="H10" s="13">
        <f>+IF(OR(AND(E10=""),(G10="")),"",E10*G10)</f>
        <v>4.2603153304260316E-2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267</v>
      </c>
      <c r="D11" s="24">
        <f>+D169</f>
        <v>816</v>
      </c>
      <c r="E11" s="25">
        <f t="shared" si="0"/>
        <v>8.9567259308956731E-2</v>
      </c>
      <c r="F11" s="25">
        <f>D11/$D$8</f>
        <v>0.19951100244498776</v>
      </c>
      <c r="G11" s="11">
        <f>+IF(OR(AND(D11=0),(C11=0)),"0",((D11-C11)/C11))</f>
        <v>2.0561797752808988</v>
      </c>
      <c r="H11" s="13">
        <f>+IF(OR(AND(E11=""),(G11="")),"",E11*G11)</f>
        <v>0.18416638711841665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1201</v>
      </c>
      <c r="D12" s="24">
        <f>+D345</f>
        <v>1848</v>
      </c>
      <c r="E12" s="25">
        <f t="shared" si="0"/>
        <v>0.40288493794028851</v>
      </c>
      <c r="F12" s="25">
        <f>D12/$D$8</f>
        <v>0.45183374083129585</v>
      </c>
      <c r="G12" s="11">
        <f>+IF(OR(AND(D12=0),(C12=0)),"0",((D12-C12)/C12))</f>
        <v>0.53871773522064947</v>
      </c>
      <c r="H12" s="13">
        <f>+IF(OR(AND(E12=""),(G12="")),"",E12*G12)</f>
        <v>0.21704126132170415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1117</v>
      </c>
      <c r="D13" s="24">
        <f>+D570</f>
        <v>897</v>
      </c>
      <c r="E13" s="25">
        <f t="shared" si="0"/>
        <v>0.37470647433747067</v>
      </c>
      <c r="F13" s="25">
        <f>D13/$D$8</f>
        <v>0.21931540342298289</v>
      </c>
      <c r="G13" s="11">
        <f>+IF(OR(AND(D13=0),(C13=0)),"0",((D13-C13)/C13))</f>
        <v>-0.19695613249776187</v>
      </c>
      <c r="H13" s="13">
        <f>+IF(OR(AND(E13=""),(G13="")),"",E13*G13)</f>
        <v>-7.3800738007380073E-2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12</v>
      </c>
      <c r="D18" s="52">
        <f>SUM(D19:D68)</f>
        <v>18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0.5</v>
      </c>
      <c r="H18" s="54">
        <f>+IF(OR(AND(E18=""),(G18="")),"",E18*G18)</f>
        <v>0.5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 xml:space="preserve"> </v>
      </c>
      <c r="H26" s="13" t="str">
        <f t="shared" si="4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 xml:space="preserve"> </v>
      </c>
      <c r="H27" s="13" t="str">
        <f t="shared" si="4"/>
        <v/>
      </c>
    </row>
    <row r="28" spans="1:9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5.5555555555555552E-2</v>
      </c>
      <c r="G28" s="11">
        <f t="shared" si="3"/>
        <v>1</v>
      </c>
      <c r="H28" s="13" t="str">
        <f t="shared" si="4"/>
        <v/>
      </c>
    </row>
    <row r="29" spans="1:9" ht="15" x14ac:dyDescent="0.2">
      <c r="B29" s="5" t="s">
        <v>5</v>
      </c>
      <c r="C29" s="7">
        <v>1</v>
      </c>
      <c r="D29" s="7">
        <v>2</v>
      </c>
      <c r="E29" s="10">
        <f t="shared" si="1"/>
        <v>8.3333333333333329E-2</v>
      </c>
      <c r="F29" s="10">
        <f t="shared" si="2"/>
        <v>0.1111111111111111</v>
      </c>
      <c r="G29" s="11">
        <f t="shared" si="3"/>
        <v>1</v>
      </c>
      <c r="H29" s="13">
        <f t="shared" si="4"/>
        <v>8.3333333333333329E-2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5.5555555555555552E-2</v>
      </c>
      <c r="G32" s="11">
        <f t="shared" si="3"/>
        <v>1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</v>
      </c>
      <c r="D35" s="7">
        <v>2</v>
      </c>
      <c r="E35" s="10">
        <f t="shared" si="1"/>
        <v>8.3333333333333329E-2</v>
      </c>
      <c r="F35" s="10">
        <f t="shared" si="2"/>
        <v>0.1111111111111111</v>
      </c>
      <c r="G35" s="11">
        <f t="shared" si="3"/>
        <v>1</v>
      </c>
      <c r="H35" s="13">
        <f t="shared" si="4"/>
        <v>8.3333333333333329E-2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 xml:space="preserve"> 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0" t="str">
        <f t="shared" si="1"/>
        <v/>
      </c>
      <c r="F38" s="10">
        <f t="shared" si="2"/>
        <v>5.5555555555555552E-2</v>
      </c>
      <c r="G38" s="11">
        <f t="shared" si="3"/>
        <v>1</v>
      </c>
      <c r="H38" s="13" t="str">
        <f t="shared" si="4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2</v>
      </c>
      <c r="D44" s="7">
        <v>9</v>
      </c>
      <c r="E44" s="10">
        <f t="shared" si="1"/>
        <v>0.16666666666666666</v>
      </c>
      <c r="F44" s="10">
        <f t="shared" si="2"/>
        <v>0.5</v>
      </c>
      <c r="G44" s="11">
        <f t="shared" si="3"/>
        <v>3.5</v>
      </c>
      <c r="H44" s="13">
        <f t="shared" si="4"/>
        <v>0.58333333333333326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3</v>
      </c>
      <c r="D49" s="7">
        <v>0</v>
      </c>
      <c r="E49" s="10">
        <f t="shared" si="1"/>
        <v>0.25</v>
      </c>
      <c r="F49" s="10" t="str">
        <f t="shared" si="2"/>
        <v/>
      </c>
      <c r="G49" s="11">
        <f t="shared" si="3"/>
        <v>-1</v>
      </c>
      <c r="H49" s="13">
        <f t="shared" si="4"/>
        <v>-0.25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1</v>
      </c>
      <c r="E53" s="10">
        <f t="shared" si="1"/>
        <v>0.16666666666666666</v>
      </c>
      <c r="F53" s="10">
        <f t="shared" si="2"/>
        <v>5.5555555555555552E-2</v>
      </c>
      <c r="G53" s="11">
        <f t="shared" si="3"/>
        <v>-0.5</v>
      </c>
      <c r="H53" s="13">
        <f t="shared" si="4"/>
        <v>-8.3333333333333329E-2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1</v>
      </c>
      <c r="D59" s="7">
        <v>0</v>
      </c>
      <c r="E59" s="10">
        <f t="shared" si="1"/>
        <v>8.3333333333333329E-2</v>
      </c>
      <c r="F59" s="10" t="str">
        <f t="shared" si="2"/>
        <v/>
      </c>
      <c r="G59" s="11">
        <f t="shared" si="3"/>
        <v>-1</v>
      </c>
      <c r="H59" s="13">
        <f t="shared" si="4"/>
        <v>-8.3333333333333329E-2</v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0</v>
      </c>
      <c r="D63" s="7">
        <v>0</v>
      </c>
      <c r="E63" s="40" t="str">
        <f t="shared" ref="E63:E64" si="11">+IF(C63=0,"",C63/C$18)</f>
        <v/>
      </c>
      <c r="F63" s="40" t="str">
        <f t="shared" ref="F63:F64" si="12">+IF(D63=0,"",D63/D$18)</f>
        <v/>
      </c>
      <c r="G63" s="11" t="str">
        <f t="shared" si="3"/>
        <v xml:space="preserve"> </v>
      </c>
      <c r="H63" s="25" t="str">
        <f t="shared" ref="H63:H64" si="13">+IF(OR(AND(E63=""),(G63="")),"",E63*G63)</f>
        <v/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 xml:space="preserve"> </v>
      </c>
      <c r="H65" s="13" t="str">
        <f t="shared" si="4"/>
        <v/>
      </c>
    </row>
    <row r="66" spans="1:9" ht="15" x14ac:dyDescent="0.2">
      <c r="B66" s="5" t="s">
        <v>15</v>
      </c>
      <c r="C66" s="7">
        <v>2</v>
      </c>
      <c r="D66" s="7">
        <v>1</v>
      </c>
      <c r="E66" s="10">
        <f t="shared" si="1"/>
        <v>0.16666666666666666</v>
      </c>
      <c r="F66" s="10">
        <f t="shared" si="2"/>
        <v>5.5555555555555552E-2</v>
      </c>
      <c r="G66" s="11">
        <f t="shared" si="3"/>
        <v>-0.5</v>
      </c>
      <c r="H66" s="13">
        <f t="shared" si="4"/>
        <v>-8.3333333333333329E-2</v>
      </c>
    </row>
    <row r="67" spans="1:9" ht="15" x14ac:dyDescent="0.2">
      <c r="B67" s="5" t="s">
        <v>173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 xml:space="preserve"> 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384</v>
      </c>
      <c r="D74" s="52">
        <f>SUM(D75:D163)</f>
        <v>511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0.33072916666666669</v>
      </c>
      <c r="H74" s="54">
        <f>+IF(OR(AND(E74=""),(G74="")),"",E74*G74)</f>
        <v>0.33072916666666669</v>
      </c>
    </row>
    <row r="75" spans="1:9" s="32" customFormat="1" ht="15" x14ac:dyDescent="0.2">
      <c r="A75" s="39"/>
      <c r="B75" s="29" t="s">
        <v>423</v>
      </c>
      <c r="C75" s="7">
        <v>3</v>
      </c>
      <c r="D75" s="7">
        <v>3</v>
      </c>
      <c r="E75" s="31">
        <f>+IF(C75=0,"",C75/C$74)</f>
        <v>7.8125E-3</v>
      </c>
      <c r="F75" s="31">
        <f>+IF(D75=0,"",D75/D$74)</f>
        <v>5.8708414872798431E-3</v>
      </c>
      <c r="G75" s="11">
        <f t="shared" ref="G75:G138" si="14">+IF(AND(C75=0,D75=0)," ",IF(C75=0,1,IF(D75=0,-1,(D75-C75)/C75)))</f>
        <v>0</v>
      </c>
      <c r="H75" s="25">
        <f>+IF(OR(AND(E75=""),(G75="")),"",E75*G75)</f>
        <v>0</v>
      </c>
      <c r="I75" s="2"/>
    </row>
    <row r="76" spans="1:9" s="32" customFormat="1" ht="15" x14ac:dyDescent="0.2">
      <c r="A76" s="39"/>
      <c r="B76" s="29" t="s">
        <v>563</v>
      </c>
      <c r="C76" s="7">
        <v>1</v>
      </c>
      <c r="D76" s="7">
        <v>0</v>
      </c>
      <c r="E76" s="31">
        <f t="shared" ref="E76:E148" si="15">+IF(C76=0,"",C76/C$74)</f>
        <v>2.6041666666666665E-3</v>
      </c>
      <c r="F76" s="31" t="str">
        <f t="shared" ref="F76:F148" si="16">+IF(D76=0,"",D76/D$74)</f>
        <v/>
      </c>
      <c r="G76" s="11">
        <f t="shared" si="14"/>
        <v>-1</v>
      </c>
      <c r="H76" s="25">
        <f t="shared" ref="H76:H148" si="17">+IF(OR(AND(E76=""),(G76="")),"",E76*G76)</f>
        <v>-2.6041666666666665E-3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0</v>
      </c>
      <c r="E77" s="31" t="str">
        <f t="shared" ref="E77" si="18">+IF(C77=0,"",C77/C$74)</f>
        <v/>
      </c>
      <c r="F77" s="31" t="str">
        <f t="shared" ref="F77" si="19">+IF(D77=0,"",D77/D$74)</f>
        <v/>
      </c>
      <c r="G77" s="11" t="str">
        <f t="shared" si="14"/>
        <v xml:space="preserve"> 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10</v>
      </c>
      <c r="D78" s="7">
        <v>17</v>
      </c>
      <c r="E78" s="31">
        <f t="shared" si="15"/>
        <v>2.6041666666666668E-2</v>
      </c>
      <c r="F78" s="31">
        <f t="shared" si="16"/>
        <v>3.3268101761252444E-2</v>
      </c>
      <c r="G78" s="11">
        <f t="shared" si="14"/>
        <v>0.7</v>
      </c>
      <c r="H78" s="25">
        <f t="shared" si="17"/>
        <v>1.8229166666666668E-2</v>
      </c>
      <c r="I78" s="2"/>
    </row>
    <row r="79" spans="1:9" s="32" customFormat="1" ht="15" x14ac:dyDescent="0.2">
      <c r="A79" s="39"/>
      <c r="B79" s="29" t="s">
        <v>175</v>
      </c>
      <c r="C79" s="7">
        <v>6</v>
      </c>
      <c r="D79" s="7">
        <v>4</v>
      </c>
      <c r="E79" s="31">
        <f t="shared" si="15"/>
        <v>1.5625E-2</v>
      </c>
      <c r="F79" s="31">
        <f t="shared" si="16"/>
        <v>7.8277886497064575E-3</v>
      </c>
      <c r="G79" s="11">
        <f t="shared" si="14"/>
        <v>-0.33333333333333331</v>
      </c>
      <c r="H79" s="25">
        <f t="shared" si="17"/>
        <v>-5.208333333333333E-3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0</v>
      </c>
      <c r="E81" s="31" t="str">
        <f t="shared" ref="E81" si="21">+IF(C81=0,"",C81/C$74)</f>
        <v/>
      </c>
      <c r="F81" s="31" t="str">
        <f t="shared" ref="F81" si="22">+IF(D81=0,"",D81/D$74)</f>
        <v/>
      </c>
      <c r="G81" s="11" t="str">
        <f t="shared" si="14"/>
        <v xml:space="preserve"> 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0</v>
      </c>
      <c r="D83" s="7">
        <v>0</v>
      </c>
      <c r="E83" s="31" t="str">
        <f t="shared" si="15"/>
        <v/>
      </c>
      <c r="F83" s="31" t="str">
        <f t="shared" si="16"/>
        <v/>
      </c>
      <c r="G83" s="11" t="str">
        <f t="shared" si="14"/>
        <v xml:space="preserve"> </v>
      </c>
      <c r="H83" s="25" t="str">
        <f t="shared" si="17"/>
        <v/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1</v>
      </c>
      <c r="E84" s="31" t="str">
        <f t="shared" si="15"/>
        <v/>
      </c>
      <c r="F84" s="31">
        <f t="shared" si="16"/>
        <v>1.9569471624266144E-3</v>
      </c>
      <c r="G84" s="11">
        <f t="shared" si="14"/>
        <v>1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4</v>
      </c>
      <c r="E86" s="31">
        <f t="shared" si="15"/>
        <v>2.6041666666666665E-3</v>
      </c>
      <c r="F86" s="31">
        <f t="shared" si="16"/>
        <v>7.8277886497064575E-3</v>
      </c>
      <c r="G86" s="11">
        <f t="shared" si="14"/>
        <v>3</v>
      </c>
      <c r="H86" s="25">
        <f t="shared" si="17"/>
        <v>7.8125E-3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2</v>
      </c>
      <c r="E87" s="31">
        <f t="shared" si="15"/>
        <v>2.6041666666666665E-3</v>
      </c>
      <c r="F87" s="31">
        <f t="shared" si="16"/>
        <v>3.9138943248532287E-3</v>
      </c>
      <c r="G87" s="11">
        <f t="shared" si="14"/>
        <v>1</v>
      </c>
      <c r="H87" s="25">
        <f t="shared" si="17"/>
        <v>2.6041666666666665E-3</v>
      </c>
      <c r="I87" s="2"/>
    </row>
    <row r="88" spans="1:9" s="32" customFormat="1" ht="15" x14ac:dyDescent="0.2">
      <c r="A88" s="39"/>
      <c r="B88" s="29" t="s">
        <v>180</v>
      </c>
      <c r="C88" s="7">
        <v>10</v>
      </c>
      <c r="D88" s="7">
        <v>0</v>
      </c>
      <c r="E88" s="31">
        <f t="shared" si="15"/>
        <v>2.6041666666666668E-2</v>
      </c>
      <c r="F88" s="31" t="str">
        <f t="shared" si="16"/>
        <v/>
      </c>
      <c r="G88" s="11">
        <f t="shared" si="14"/>
        <v>-1</v>
      </c>
      <c r="H88" s="25">
        <f t="shared" si="17"/>
        <v>-2.6041666666666668E-2</v>
      </c>
      <c r="I88" s="2"/>
    </row>
    <row r="89" spans="1:9" s="32" customFormat="1" ht="15" x14ac:dyDescent="0.2">
      <c r="A89" s="39"/>
      <c r="B89" s="29" t="s">
        <v>565</v>
      </c>
      <c r="C89" s="7">
        <v>0</v>
      </c>
      <c r="D89" s="7">
        <v>3</v>
      </c>
      <c r="E89" s="31" t="str">
        <f t="shared" ref="E89" si="24">+IF(C89=0,"",C89/C$74)</f>
        <v/>
      </c>
      <c r="F89" s="31">
        <f t="shared" ref="F89" si="25">+IF(D89=0,"",D89/D$74)</f>
        <v>5.8708414872798431E-3</v>
      </c>
      <c r="G89" s="11">
        <f t="shared" si="14"/>
        <v>1</v>
      </c>
      <c r="H89" s="25" t="str">
        <f t="shared" ref="H89" si="26">+IF(OR(AND(E89=""),(G89="")),"",E89*G89)</f>
        <v/>
      </c>
      <c r="I89" s="2"/>
    </row>
    <row r="90" spans="1:9" s="32" customFormat="1" ht="15" x14ac:dyDescent="0.2">
      <c r="A90" s="39"/>
      <c r="B90" s="29" t="s">
        <v>181</v>
      </c>
      <c r="C90" s="7">
        <v>14</v>
      </c>
      <c r="D90" s="7">
        <v>20</v>
      </c>
      <c r="E90" s="31">
        <f t="shared" si="15"/>
        <v>3.6458333333333336E-2</v>
      </c>
      <c r="F90" s="31">
        <f t="shared" si="16"/>
        <v>3.9138943248532287E-2</v>
      </c>
      <c r="G90" s="11">
        <f t="shared" si="14"/>
        <v>0.42857142857142855</v>
      </c>
      <c r="H90" s="25">
        <f t="shared" si="17"/>
        <v>1.5625E-2</v>
      </c>
      <c r="I90" s="2"/>
    </row>
    <row r="91" spans="1:9" s="32" customFormat="1" ht="15" x14ac:dyDescent="0.2">
      <c r="A91" s="39"/>
      <c r="B91" s="29" t="s">
        <v>182</v>
      </c>
      <c r="C91" s="7">
        <v>3</v>
      </c>
      <c r="D91" s="7">
        <v>5</v>
      </c>
      <c r="E91" s="31">
        <f t="shared" si="15"/>
        <v>7.8125E-3</v>
      </c>
      <c r="F91" s="31">
        <f t="shared" si="16"/>
        <v>9.7847358121330719E-3</v>
      </c>
      <c r="G91" s="11">
        <f t="shared" si="14"/>
        <v>0.66666666666666663</v>
      </c>
      <c r="H91" s="25">
        <f t="shared" si="17"/>
        <v>5.208333333333333E-3</v>
      </c>
      <c r="I91" s="2"/>
    </row>
    <row r="92" spans="1:9" s="32" customFormat="1" ht="15" x14ac:dyDescent="0.2">
      <c r="A92" s="39"/>
      <c r="B92" s="29" t="s">
        <v>21</v>
      </c>
      <c r="C92" s="7">
        <v>2</v>
      </c>
      <c r="D92" s="7">
        <v>0</v>
      </c>
      <c r="E92" s="31">
        <f t="shared" si="15"/>
        <v>5.208333333333333E-3</v>
      </c>
      <c r="F92" s="31" t="str">
        <f t="shared" si="16"/>
        <v/>
      </c>
      <c r="G92" s="11">
        <f t="shared" si="14"/>
        <v>-1</v>
      </c>
      <c r="H92" s="25">
        <f t="shared" si="17"/>
        <v>-5.208333333333333E-3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0</v>
      </c>
      <c r="E93" s="31">
        <f t="shared" si="15"/>
        <v>2.6041666666666665E-3</v>
      </c>
      <c r="F93" s="31" t="str">
        <f t="shared" si="16"/>
        <v/>
      </c>
      <c r="G93" s="11">
        <f t="shared" si="14"/>
        <v>-1</v>
      </c>
      <c r="H93" s="25">
        <f t="shared" si="17"/>
        <v>-2.6041666666666665E-3</v>
      </c>
      <c r="I93" s="2"/>
    </row>
    <row r="94" spans="1:9" s="32" customFormat="1" ht="15" x14ac:dyDescent="0.2">
      <c r="A94" s="39"/>
      <c r="B94" s="29" t="s">
        <v>183</v>
      </c>
      <c r="C94" s="7">
        <v>0</v>
      </c>
      <c r="D94" s="7">
        <v>2</v>
      </c>
      <c r="E94" s="31" t="str">
        <f t="shared" si="15"/>
        <v/>
      </c>
      <c r="F94" s="31">
        <f t="shared" si="16"/>
        <v>3.9138943248532287E-3</v>
      </c>
      <c r="G94" s="11">
        <f t="shared" si="14"/>
        <v>1</v>
      </c>
      <c r="H94" s="25" t="str">
        <f t="shared" si="17"/>
        <v/>
      </c>
      <c r="I94" s="2"/>
    </row>
    <row r="95" spans="1:9" s="32" customFormat="1" ht="15" x14ac:dyDescent="0.2">
      <c r="A95" s="39"/>
      <c r="B95" s="29" t="s">
        <v>520</v>
      </c>
      <c r="C95" s="7">
        <v>1</v>
      </c>
      <c r="D95" s="7">
        <v>1</v>
      </c>
      <c r="E95" s="31">
        <f t="shared" ref="E95:E96" si="27">+IF(C95=0,"",C95/C$74)</f>
        <v>2.6041666666666665E-3</v>
      </c>
      <c r="F95" s="31">
        <f t="shared" ref="F95:F96" si="28">+IF(D95=0,"",D95/D$74)</f>
        <v>1.9569471624266144E-3</v>
      </c>
      <c r="G95" s="11">
        <f t="shared" si="14"/>
        <v>0</v>
      </c>
      <c r="H95" s="25">
        <f t="shared" ref="H95:H96" si="29">+IF(OR(AND(E95=""),(G95="")),"",E95*G95)</f>
        <v>0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0</v>
      </c>
      <c r="E96" s="31">
        <f t="shared" si="27"/>
        <v>2.6041666666666665E-3</v>
      </c>
      <c r="F96" s="31" t="str">
        <f t="shared" si="28"/>
        <v/>
      </c>
      <c r="G96" s="11">
        <f t="shared" si="14"/>
        <v>-1</v>
      </c>
      <c r="H96" s="25">
        <f t="shared" si="29"/>
        <v>-2.6041666666666665E-3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4</v>
      </c>
      <c r="D98" s="7">
        <v>7</v>
      </c>
      <c r="E98" s="31">
        <f t="shared" si="15"/>
        <v>1.0416666666666666E-2</v>
      </c>
      <c r="F98" s="31">
        <f t="shared" si="16"/>
        <v>1.3698630136986301E-2</v>
      </c>
      <c r="G98" s="11">
        <f t="shared" si="14"/>
        <v>0.75</v>
      </c>
      <c r="H98" s="25">
        <f t="shared" si="17"/>
        <v>7.8125E-3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2</v>
      </c>
      <c r="E99" s="31" t="str">
        <f t="shared" si="15"/>
        <v/>
      </c>
      <c r="F99" s="31">
        <f t="shared" si="16"/>
        <v>3.9138943248532287E-3</v>
      </c>
      <c r="G99" s="11">
        <f t="shared" si="14"/>
        <v>1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5</v>
      </c>
      <c r="D101" s="7">
        <v>11</v>
      </c>
      <c r="E101" s="31">
        <f t="shared" si="15"/>
        <v>1.3020833333333334E-2</v>
      </c>
      <c r="F101" s="31">
        <f t="shared" si="16"/>
        <v>2.1526418786692758E-2</v>
      </c>
      <c r="G101" s="11">
        <f t="shared" si="14"/>
        <v>1.2</v>
      </c>
      <c r="H101" s="25">
        <f t="shared" si="17"/>
        <v>1.5625E-2</v>
      </c>
      <c r="I101" s="2"/>
    </row>
    <row r="102" spans="1:9" s="32" customFormat="1" ht="15" x14ac:dyDescent="0.2">
      <c r="A102" s="39"/>
      <c r="B102" s="29" t="s">
        <v>601</v>
      </c>
      <c r="C102" s="7">
        <v>0</v>
      </c>
      <c r="D102" s="7">
        <v>3</v>
      </c>
      <c r="E102" s="31" t="str">
        <f t="shared" si="15"/>
        <v/>
      </c>
      <c r="F102" s="31">
        <f t="shared" si="16"/>
        <v>5.8708414872798431E-3</v>
      </c>
      <c r="G102" s="11">
        <f t="shared" si="14"/>
        <v>1</v>
      </c>
      <c r="H102" s="25" t="str">
        <f t="shared" si="17"/>
        <v/>
      </c>
      <c r="I102" s="2"/>
    </row>
    <row r="103" spans="1:9" s="32" customFormat="1" ht="15" x14ac:dyDescent="0.2">
      <c r="A103" s="39"/>
      <c r="B103" s="29" t="s">
        <v>426</v>
      </c>
      <c r="C103" s="7">
        <v>3</v>
      </c>
      <c r="D103" s="7">
        <v>5</v>
      </c>
      <c r="E103" s="31">
        <f t="shared" si="15"/>
        <v>7.8125E-3</v>
      </c>
      <c r="F103" s="31">
        <f t="shared" si="16"/>
        <v>9.7847358121330719E-3</v>
      </c>
      <c r="G103" s="11">
        <f t="shared" si="14"/>
        <v>0.66666666666666663</v>
      </c>
      <c r="H103" s="25">
        <f t="shared" si="17"/>
        <v>5.208333333333333E-3</v>
      </c>
      <c r="I103" s="2"/>
    </row>
    <row r="104" spans="1:9" s="32" customFormat="1" ht="15" x14ac:dyDescent="0.2">
      <c r="A104" s="39"/>
      <c r="B104" s="29" t="s">
        <v>18</v>
      </c>
      <c r="C104" s="7">
        <v>3</v>
      </c>
      <c r="D104" s="7">
        <v>0</v>
      </c>
      <c r="E104" s="31">
        <f t="shared" si="15"/>
        <v>7.8125E-3</v>
      </c>
      <c r="F104" s="31" t="str">
        <f t="shared" si="16"/>
        <v/>
      </c>
      <c r="G104" s="11">
        <f t="shared" si="14"/>
        <v>-1</v>
      </c>
      <c r="H104" s="25">
        <f t="shared" si="17"/>
        <v>-7.8125E-3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0</v>
      </c>
      <c r="D107" s="7">
        <v>0</v>
      </c>
      <c r="E107" s="31" t="str">
        <f t="shared" ref="E107" si="33">+IF(C107=0,"",C107/C$74)</f>
        <v/>
      </c>
      <c r="F107" s="31" t="str">
        <f t="shared" ref="F107" si="34">+IF(D107=0,"",D107/D$74)</f>
        <v/>
      </c>
      <c r="G107" s="11" t="str">
        <f t="shared" si="14"/>
        <v xml:space="preserve"> </v>
      </c>
      <c r="H107" s="25" t="str">
        <f t="shared" ref="H107" si="35">+IF(OR(AND(E107=""),(G107="")),"",E107*G107)</f>
        <v/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0</v>
      </c>
      <c r="D109" s="7">
        <v>3</v>
      </c>
      <c r="E109" s="31" t="str">
        <f t="shared" si="15"/>
        <v/>
      </c>
      <c r="F109" s="31">
        <f t="shared" si="16"/>
        <v>5.8708414872798431E-3</v>
      </c>
      <c r="G109" s="11">
        <f t="shared" si="14"/>
        <v>1</v>
      </c>
      <c r="H109" s="25" t="str">
        <f t="shared" si="17"/>
        <v/>
      </c>
      <c r="I109" s="2"/>
    </row>
    <row r="110" spans="1:9" s="32" customFormat="1" ht="15" x14ac:dyDescent="0.2">
      <c r="A110" s="39"/>
      <c r="B110" s="29" t="s">
        <v>602</v>
      </c>
      <c r="C110" s="7">
        <v>2</v>
      </c>
      <c r="D110" s="7">
        <v>2</v>
      </c>
      <c r="E110" s="31">
        <f t="shared" si="15"/>
        <v>5.208333333333333E-3</v>
      </c>
      <c r="F110" s="31">
        <f t="shared" si="16"/>
        <v>3.9138943248532287E-3</v>
      </c>
      <c r="G110" s="11">
        <f t="shared" si="14"/>
        <v>0</v>
      </c>
      <c r="H110" s="25">
        <f t="shared" si="17"/>
        <v>0</v>
      </c>
      <c r="I110" s="2"/>
    </row>
    <row r="111" spans="1:9" s="32" customFormat="1" ht="15" x14ac:dyDescent="0.2">
      <c r="A111" s="39"/>
      <c r="B111" s="29" t="s">
        <v>603</v>
      </c>
      <c r="C111" s="7">
        <v>1</v>
      </c>
      <c r="D111" s="7">
        <v>0</v>
      </c>
      <c r="E111" s="31">
        <f t="shared" si="15"/>
        <v>2.6041666666666665E-3</v>
      </c>
      <c r="F111" s="31" t="str">
        <f t="shared" si="16"/>
        <v/>
      </c>
      <c r="G111" s="11">
        <f t="shared" si="14"/>
        <v>-1</v>
      </c>
      <c r="H111" s="25">
        <f t="shared" si="17"/>
        <v>-2.6041666666666665E-3</v>
      </c>
      <c r="I111" s="2"/>
    </row>
    <row r="112" spans="1:9" s="32" customFormat="1" ht="15" x14ac:dyDescent="0.2">
      <c r="A112" s="39"/>
      <c r="B112" s="29" t="s">
        <v>189</v>
      </c>
      <c r="C112" s="7">
        <v>4</v>
      </c>
      <c r="D112" s="7">
        <v>5</v>
      </c>
      <c r="E112" s="31">
        <f t="shared" si="15"/>
        <v>1.0416666666666666E-2</v>
      </c>
      <c r="F112" s="31">
        <f t="shared" si="16"/>
        <v>9.7847358121330719E-3</v>
      </c>
      <c r="G112" s="11">
        <f t="shared" si="14"/>
        <v>0.25</v>
      </c>
      <c r="H112" s="25">
        <f t="shared" si="17"/>
        <v>2.6041666666666665E-3</v>
      </c>
      <c r="I112" s="2"/>
    </row>
    <row r="113" spans="1:9" s="32" customFormat="1" ht="15" x14ac:dyDescent="0.2">
      <c r="A113" s="39"/>
      <c r="B113" s="29" t="s">
        <v>190</v>
      </c>
      <c r="C113" s="7">
        <v>3</v>
      </c>
      <c r="D113" s="7">
        <v>9</v>
      </c>
      <c r="E113" s="31">
        <f t="shared" si="15"/>
        <v>7.8125E-3</v>
      </c>
      <c r="F113" s="31">
        <f t="shared" si="16"/>
        <v>1.7612524461839529E-2</v>
      </c>
      <c r="G113" s="11">
        <f t="shared" si="14"/>
        <v>2</v>
      </c>
      <c r="H113" s="25">
        <f t="shared" si="17"/>
        <v>1.5625E-2</v>
      </c>
      <c r="I113" s="2"/>
    </row>
    <row r="114" spans="1:9" s="32" customFormat="1" ht="15" x14ac:dyDescent="0.2">
      <c r="A114" s="39"/>
      <c r="B114" s="29" t="s">
        <v>191</v>
      </c>
      <c r="C114" s="7">
        <v>0</v>
      </c>
      <c r="D114" s="7">
        <v>1</v>
      </c>
      <c r="E114" s="31" t="str">
        <f t="shared" si="15"/>
        <v/>
      </c>
      <c r="F114" s="31">
        <f t="shared" si="16"/>
        <v>1.9569471624266144E-3</v>
      </c>
      <c r="G114" s="11">
        <f t="shared" si="14"/>
        <v>1</v>
      </c>
      <c r="H114" s="25" t="str">
        <f t="shared" si="17"/>
        <v/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0</v>
      </c>
      <c r="E115" s="31">
        <f t="shared" si="15"/>
        <v>2.6041666666666665E-3</v>
      </c>
      <c r="F115" s="31" t="str">
        <f t="shared" si="16"/>
        <v/>
      </c>
      <c r="G115" s="11">
        <f t="shared" si="14"/>
        <v>-1</v>
      </c>
      <c r="H115" s="25">
        <f t="shared" si="17"/>
        <v>-2.6041666666666665E-3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0</v>
      </c>
      <c r="D118" s="7">
        <v>2</v>
      </c>
      <c r="E118" s="31" t="str">
        <f t="shared" si="15"/>
        <v/>
      </c>
      <c r="F118" s="31">
        <f t="shared" si="16"/>
        <v>3.9138943248532287E-3</v>
      </c>
      <c r="G118" s="11">
        <f t="shared" si="14"/>
        <v>1</v>
      </c>
      <c r="H118" s="25" t="str">
        <f t="shared" si="17"/>
        <v/>
      </c>
      <c r="I118" s="2"/>
    </row>
    <row r="119" spans="1:9" s="32" customFormat="1" ht="15" x14ac:dyDescent="0.2">
      <c r="A119" s="39"/>
      <c r="B119" s="29" t="s">
        <v>24</v>
      </c>
      <c r="C119" s="7">
        <v>13</v>
      </c>
      <c r="D119" s="7">
        <v>19</v>
      </c>
      <c r="E119" s="31">
        <f t="shared" si="15"/>
        <v>3.3854166666666664E-2</v>
      </c>
      <c r="F119" s="31">
        <f t="shared" si="16"/>
        <v>3.7181996086105673E-2</v>
      </c>
      <c r="G119" s="11">
        <f t="shared" si="14"/>
        <v>0.46153846153846156</v>
      </c>
      <c r="H119" s="25">
        <f t="shared" si="17"/>
        <v>1.5625E-2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1</v>
      </c>
      <c r="E120" s="31">
        <f t="shared" si="15"/>
        <v>2.6041666666666665E-3</v>
      </c>
      <c r="F120" s="31">
        <f t="shared" si="16"/>
        <v>1.9569471624266144E-3</v>
      </c>
      <c r="G120" s="11">
        <f t="shared" si="14"/>
        <v>0</v>
      </c>
      <c r="H120" s="25">
        <f t="shared" si="17"/>
        <v>0</v>
      </c>
      <c r="I120" s="2"/>
    </row>
    <row r="121" spans="1:9" s="32" customFormat="1" ht="15" x14ac:dyDescent="0.2">
      <c r="A121" s="39"/>
      <c r="B121" s="29" t="s">
        <v>25</v>
      </c>
      <c r="C121" s="7">
        <v>1</v>
      </c>
      <c r="D121" s="7">
        <v>1</v>
      </c>
      <c r="E121" s="31">
        <f t="shared" si="15"/>
        <v>2.6041666666666665E-3</v>
      </c>
      <c r="F121" s="31">
        <f t="shared" si="16"/>
        <v>1.9569471624266144E-3</v>
      </c>
      <c r="G121" s="11">
        <f t="shared" si="14"/>
        <v>0</v>
      </c>
      <c r="H121" s="25">
        <f t="shared" si="17"/>
        <v>0</v>
      </c>
      <c r="I121" s="2"/>
    </row>
    <row r="122" spans="1:9" s="32" customFormat="1" ht="15" x14ac:dyDescent="0.2">
      <c r="A122" s="39"/>
      <c r="B122" s="29" t="s">
        <v>23</v>
      </c>
      <c r="C122" s="7">
        <v>2</v>
      </c>
      <c r="D122" s="7">
        <v>0</v>
      </c>
      <c r="E122" s="31">
        <f t="shared" si="15"/>
        <v>5.208333333333333E-3</v>
      </c>
      <c r="F122" s="31" t="str">
        <f t="shared" si="16"/>
        <v/>
      </c>
      <c r="G122" s="11">
        <f t="shared" si="14"/>
        <v>-1</v>
      </c>
      <c r="H122" s="25">
        <f t="shared" si="17"/>
        <v>-5.208333333333333E-3</v>
      </c>
      <c r="I122" s="2"/>
    </row>
    <row r="123" spans="1:9" s="32" customFormat="1" ht="15" x14ac:dyDescent="0.2">
      <c r="A123" s="39"/>
      <c r="B123" s="29" t="s">
        <v>26</v>
      </c>
      <c r="C123" s="7">
        <v>9</v>
      </c>
      <c r="D123" s="7">
        <v>19</v>
      </c>
      <c r="E123" s="31">
        <f t="shared" si="15"/>
        <v>2.34375E-2</v>
      </c>
      <c r="F123" s="31">
        <f t="shared" si="16"/>
        <v>3.7181996086105673E-2</v>
      </c>
      <c r="G123" s="11">
        <f t="shared" si="14"/>
        <v>1.1111111111111112</v>
      </c>
      <c r="H123" s="25">
        <f t="shared" si="17"/>
        <v>2.6041666666666668E-2</v>
      </c>
      <c r="I123" s="2"/>
    </row>
    <row r="124" spans="1:9" s="32" customFormat="1" ht="15" x14ac:dyDescent="0.2">
      <c r="A124" s="39"/>
      <c r="B124" s="29" t="s">
        <v>195</v>
      </c>
      <c r="C124" s="7">
        <v>19</v>
      </c>
      <c r="D124" s="7">
        <v>76</v>
      </c>
      <c r="E124" s="31">
        <f t="shared" si="15"/>
        <v>4.9479166666666664E-2</v>
      </c>
      <c r="F124" s="31">
        <f t="shared" si="16"/>
        <v>0.14872798434442269</v>
      </c>
      <c r="G124" s="11">
        <f t="shared" si="14"/>
        <v>3</v>
      </c>
      <c r="H124" s="25">
        <f t="shared" si="17"/>
        <v>0.1484375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10</v>
      </c>
      <c r="D126" s="7">
        <v>3</v>
      </c>
      <c r="E126" s="31">
        <f t="shared" si="15"/>
        <v>2.6041666666666668E-2</v>
      </c>
      <c r="F126" s="31">
        <f t="shared" si="16"/>
        <v>5.8708414872798431E-3</v>
      </c>
      <c r="G126" s="11">
        <f t="shared" si="14"/>
        <v>-0.7</v>
      </c>
      <c r="H126" s="25">
        <f t="shared" si="17"/>
        <v>-1.8229166666666668E-2</v>
      </c>
      <c r="I126" s="2"/>
    </row>
    <row r="127" spans="1:9" s="32" customFormat="1" ht="15" x14ac:dyDescent="0.2">
      <c r="A127" s="39"/>
      <c r="B127" s="29" t="s">
        <v>196</v>
      </c>
      <c r="C127" s="7">
        <v>6</v>
      </c>
      <c r="D127" s="7">
        <v>4</v>
      </c>
      <c r="E127" s="31">
        <f t="shared" si="15"/>
        <v>1.5625E-2</v>
      </c>
      <c r="F127" s="31">
        <f t="shared" si="16"/>
        <v>7.8277886497064575E-3</v>
      </c>
      <c r="G127" s="11">
        <f t="shared" si="14"/>
        <v>-0.33333333333333331</v>
      </c>
      <c r="H127" s="25">
        <f t="shared" si="17"/>
        <v>-5.208333333333333E-3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165</v>
      </c>
      <c r="D129" s="7">
        <v>49</v>
      </c>
      <c r="E129" s="31">
        <f t="shared" si="15"/>
        <v>0.4296875</v>
      </c>
      <c r="F129" s="31">
        <f t="shared" si="16"/>
        <v>9.5890410958904104E-2</v>
      </c>
      <c r="G129" s="11">
        <f t="shared" si="14"/>
        <v>-0.70303030303030301</v>
      </c>
      <c r="H129" s="25">
        <f t="shared" si="17"/>
        <v>-0.30208333333333331</v>
      </c>
      <c r="I129" s="2"/>
    </row>
    <row r="130" spans="1:9" s="32" customFormat="1" ht="15" x14ac:dyDescent="0.2">
      <c r="A130" s="39"/>
      <c r="B130" s="29" t="s">
        <v>197</v>
      </c>
      <c r="C130" s="7">
        <v>0</v>
      </c>
      <c r="D130" s="7">
        <v>0</v>
      </c>
      <c r="E130" s="31" t="str">
        <f t="shared" si="15"/>
        <v/>
      </c>
      <c r="F130" s="31" t="str">
        <f t="shared" si="16"/>
        <v/>
      </c>
      <c r="G130" s="11" t="str">
        <f t="shared" si="14"/>
        <v xml:space="preserve"> </v>
      </c>
      <c r="H130" s="25" t="str">
        <f t="shared" si="17"/>
        <v/>
      </c>
      <c r="I130" s="2"/>
    </row>
    <row r="131" spans="1:9" s="32" customFormat="1" ht="15" x14ac:dyDescent="0.2">
      <c r="A131" s="39"/>
      <c r="B131" s="29" t="s">
        <v>198</v>
      </c>
      <c r="C131" s="7">
        <v>3</v>
      </c>
      <c r="D131" s="7">
        <v>2</v>
      </c>
      <c r="E131" s="31">
        <f t="shared" si="15"/>
        <v>7.8125E-3</v>
      </c>
      <c r="F131" s="31">
        <f t="shared" si="16"/>
        <v>3.9138943248532287E-3</v>
      </c>
      <c r="G131" s="11">
        <f t="shared" si="14"/>
        <v>-0.33333333333333331</v>
      </c>
      <c r="H131" s="25">
        <f t="shared" si="17"/>
        <v>-2.6041666666666665E-3</v>
      </c>
      <c r="I131" s="2"/>
    </row>
    <row r="132" spans="1:9" s="32" customFormat="1" ht="15" x14ac:dyDescent="0.2">
      <c r="A132" s="39"/>
      <c r="B132" s="29" t="s">
        <v>28</v>
      </c>
      <c r="C132" s="7">
        <v>37</v>
      </c>
      <c r="D132" s="7">
        <v>187</v>
      </c>
      <c r="E132" s="31">
        <f t="shared" si="15"/>
        <v>9.6354166666666671E-2</v>
      </c>
      <c r="F132" s="31">
        <f t="shared" si="16"/>
        <v>0.36594911937377689</v>
      </c>
      <c r="G132" s="11">
        <f t="shared" si="14"/>
        <v>4.0540540540540544</v>
      </c>
      <c r="H132" s="25">
        <f t="shared" si="17"/>
        <v>0.39062500000000006</v>
      </c>
      <c r="I132" s="2"/>
    </row>
    <row r="133" spans="1:9" s="32" customFormat="1" ht="15" x14ac:dyDescent="0.2">
      <c r="A133" s="39"/>
      <c r="B133" s="29" t="s">
        <v>32</v>
      </c>
      <c r="C133" s="7">
        <v>1</v>
      </c>
      <c r="D133" s="7">
        <v>0</v>
      </c>
      <c r="E133" s="31">
        <f t="shared" si="15"/>
        <v>2.6041666666666665E-3</v>
      </c>
      <c r="F133" s="31" t="str">
        <f t="shared" si="16"/>
        <v/>
      </c>
      <c r="G133" s="11">
        <f t="shared" si="14"/>
        <v>-1</v>
      </c>
      <c r="H133" s="25">
        <f t="shared" si="17"/>
        <v>-2.6041666666666665E-3</v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5</v>
      </c>
      <c r="E134" s="31">
        <f t="shared" ref="E134" si="36">+IF(C134=0,"",C134/C$74)</f>
        <v>2.6041666666666665E-3</v>
      </c>
      <c r="F134" s="31">
        <f t="shared" ref="F134" si="37">+IF(D134=0,"",D134/D$74)</f>
        <v>9.7847358121330719E-3</v>
      </c>
      <c r="G134" s="11">
        <f t="shared" si="14"/>
        <v>4</v>
      </c>
      <c r="H134" s="25">
        <f t="shared" ref="H134" si="38">+IF(OR(AND(E134=""),(G134="")),"",E134*G134)</f>
        <v>1.0416666666666666E-2</v>
      </c>
      <c r="I134" s="2"/>
    </row>
    <row r="135" spans="1:9" s="32" customFormat="1" ht="15" x14ac:dyDescent="0.2">
      <c r="A135" s="39"/>
      <c r="B135" s="29" t="s">
        <v>30</v>
      </c>
      <c r="C135" s="7">
        <v>21</v>
      </c>
      <c r="D135" s="7">
        <v>17</v>
      </c>
      <c r="E135" s="31">
        <f t="shared" si="15"/>
        <v>5.46875E-2</v>
      </c>
      <c r="F135" s="31">
        <f t="shared" si="16"/>
        <v>3.3268101761252444E-2</v>
      </c>
      <c r="G135" s="11">
        <f t="shared" si="14"/>
        <v>-0.19047619047619047</v>
      </c>
      <c r="H135" s="25">
        <f t="shared" si="17"/>
        <v>-1.0416666666666666E-2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1</v>
      </c>
      <c r="E137" s="31" t="str">
        <f t="shared" si="15"/>
        <v/>
      </c>
      <c r="F137" s="31">
        <f t="shared" si="16"/>
        <v>1.9569471624266144E-3</v>
      </c>
      <c r="G137" s="11">
        <f t="shared" si="14"/>
        <v>1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0</v>
      </c>
      <c r="D140" s="7">
        <v>0</v>
      </c>
      <c r="E140" s="31" t="str">
        <f t="shared" si="15"/>
        <v/>
      </c>
      <c r="F140" s="31" t="str">
        <f t="shared" si="16"/>
        <v/>
      </c>
      <c r="G140" s="11" t="str">
        <f t="shared" si="39"/>
        <v xml:space="preserve"> </v>
      </c>
      <c r="H140" s="25" t="str">
        <f t="shared" si="17"/>
        <v/>
      </c>
      <c r="I140" s="2"/>
    </row>
    <row r="141" spans="1:9" s="32" customFormat="1" ht="15" x14ac:dyDescent="0.2">
      <c r="A141" s="39"/>
      <c r="B141" s="29" t="s">
        <v>430</v>
      </c>
      <c r="C141" s="7">
        <v>2</v>
      </c>
      <c r="D141" s="7">
        <v>14</v>
      </c>
      <c r="E141" s="31">
        <f t="shared" si="15"/>
        <v>5.208333333333333E-3</v>
      </c>
      <c r="F141" s="31">
        <f t="shared" si="16"/>
        <v>2.7397260273972601E-2</v>
      </c>
      <c r="G141" s="11">
        <f t="shared" si="39"/>
        <v>6</v>
      </c>
      <c r="H141" s="25">
        <f t="shared" si="17"/>
        <v>3.125E-2</v>
      </c>
      <c r="I141" s="2"/>
    </row>
    <row r="142" spans="1:9" s="32" customFormat="1" ht="15" x14ac:dyDescent="0.2">
      <c r="A142" s="39"/>
      <c r="B142" s="29" t="s">
        <v>203</v>
      </c>
      <c r="C142" s="7">
        <v>8</v>
      </c>
      <c r="D142" s="7">
        <v>0</v>
      </c>
      <c r="E142" s="31">
        <f t="shared" si="15"/>
        <v>2.0833333333333332E-2</v>
      </c>
      <c r="F142" s="31" t="str">
        <f t="shared" si="16"/>
        <v/>
      </c>
      <c r="G142" s="11">
        <f t="shared" si="39"/>
        <v>-1</v>
      </c>
      <c r="H142" s="25">
        <f t="shared" si="17"/>
        <v>-2.0833333333333332E-2</v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2</v>
      </c>
      <c r="D145" s="7">
        <v>0</v>
      </c>
      <c r="E145" s="31">
        <f t="shared" si="15"/>
        <v>5.208333333333333E-3</v>
      </c>
      <c r="F145" s="31" t="str">
        <f t="shared" si="16"/>
        <v/>
      </c>
      <c r="G145" s="11">
        <f t="shared" si="39"/>
        <v>-1</v>
      </c>
      <c r="H145" s="25">
        <f t="shared" si="17"/>
        <v>-5.208333333333333E-3</v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0</v>
      </c>
      <c r="E150" s="31" t="str">
        <f t="shared" si="46"/>
        <v/>
      </c>
      <c r="F150" s="31" t="str">
        <f t="shared" si="47"/>
        <v/>
      </c>
      <c r="G150" s="11" t="str">
        <f t="shared" si="39"/>
        <v xml:space="preserve"> 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1</v>
      </c>
      <c r="E152" s="31" t="str">
        <f t="shared" si="46"/>
        <v/>
      </c>
      <c r="F152" s="31">
        <f t="shared" si="47"/>
        <v>1.9569471624266144E-3</v>
      </c>
      <c r="G152" s="11">
        <f t="shared" si="39"/>
        <v>1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1</v>
      </c>
      <c r="D160" s="7">
        <v>0</v>
      </c>
      <c r="E160" s="31">
        <f t="shared" ref="E160:E163" si="57">+IF(C160=0,"",C160/C$74)</f>
        <v>2.6041666666666665E-3</v>
      </c>
      <c r="F160" s="31" t="str">
        <f t="shared" ref="F160:F163" si="58">+IF(D160=0,"",D160/D$74)</f>
        <v/>
      </c>
      <c r="G160" s="11">
        <f t="shared" si="39"/>
        <v>-1</v>
      </c>
      <c r="H160" s="25">
        <f t="shared" ref="H160:H163" si="59">+IF(OR(AND(E160=""),(G160="")),"",E160*G160)</f>
        <v>-2.6041666666666665E-3</v>
      </c>
      <c r="I160" s="2"/>
    </row>
    <row r="161" spans="1:9" s="32" customFormat="1" ht="30" x14ac:dyDescent="0.2">
      <c r="A161" s="39"/>
      <c r="B161" s="29" t="s">
        <v>544</v>
      </c>
      <c r="C161" s="7">
        <v>2</v>
      </c>
      <c r="D161" s="7">
        <v>0</v>
      </c>
      <c r="E161" s="31">
        <f t="shared" si="57"/>
        <v>5.208333333333333E-3</v>
      </c>
      <c r="F161" s="31" t="str">
        <f t="shared" si="58"/>
        <v/>
      </c>
      <c r="G161" s="11">
        <f t="shared" si="39"/>
        <v>-1</v>
      </c>
      <c r="H161" s="25">
        <f t="shared" si="59"/>
        <v>-5.208333333333333E-3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267</v>
      </c>
      <c r="D169" s="52">
        <f>SUM(D170:D339)</f>
        <v>816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2.0561797752808988</v>
      </c>
      <c r="H169" s="54">
        <f>+IF(OR(AND(E169=""),(G169="")),"",E169*G169)</f>
        <v>2.0561797752808988</v>
      </c>
    </row>
    <row r="170" spans="1:9" s="32" customFormat="1" ht="15" x14ac:dyDescent="0.2">
      <c r="A170" s="39"/>
      <c r="B170" s="41" t="s">
        <v>432</v>
      </c>
      <c r="C170" s="7">
        <v>6</v>
      </c>
      <c r="D170" s="7">
        <v>11</v>
      </c>
      <c r="E170" s="31">
        <f t="shared" si="60"/>
        <v>2.247191011235955E-2</v>
      </c>
      <c r="F170" s="31">
        <f t="shared" si="61"/>
        <v>1.3480392156862746E-2</v>
      </c>
      <c r="G170" s="11">
        <f t="shared" ref="G170:G236" si="62">+IF(AND(C170=0,D170=0)," ",IF(C170=0,1,IF(D170=0,-1,(D170-C170)/C170)))</f>
        <v>0.83333333333333337</v>
      </c>
      <c r="H170" s="25">
        <f>+IF(OR(AND(E170=""),(G170="")),"",E170*G170)</f>
        <v>1.8726591760299626E-2</v>
      </c>
      <c r="I170" s="2"/>
    </row>
    <row r="171" spans="1:9" s="32" customFormat="1" ht="15" x14ac:dyDescent="0.2">
      <c r="A171" s="39"/>
      <c r="B171" s="41" t="s">
        <v>569</v>
      </c>
      <c r="C171" s="7">
        <v>3</v>
      </c>
      <c r="D171" s="7">
        <v>0</v>
      </c>
      <c r="E171" s="31">
        <f t="shared" si="60"/>
        <v>1.1235955056179775E-2</v>
      </c>
      <c r="F171" s="31" t="str">
        <f t="shared" si="61"/>
        <v/>
      </c>
      <c r="G171" s="11">
        <f t="shared" si="62"/>
        <v>-1</v>
      </c>
      <c r="H171" s="25">
        <f t="shared" ref="H171:H244" si="63">+IF(OR(AND(E171=""),(G171="")),"",E171*G171)</f>
        <v>-1.1235955056179775E-2</v>
      </c>
      <c r="I171" s="2"/>
    </row>
    <row r="172" spans="1:9" s="32" customFormat="1" ht="30" x14ac:dyDescent="0.2">
      <c r="A172" s="39"/>
      <c r="B172" s="41" t="s">
        <v>433</v>
      </c>
      <c r="C172" s="7">
        <v>2</v>
      </c>
      <c r="D172" s="7">
        <v>3</v>
      </c>
      <c r="E172" s="31">
        <f t="shared" si="60"/>
        <v>7.4906367041198503E-3</v>
      </c>
      <c r="F172" s="31">
        <f t="shared" si="61"/>
        <v>3.6764705882352941E-3</v>
      </c>
      <c r="G172" s="11">
        <f t="shared" si="62"/>
        <v>0.5</v>
      </c>
      <c r="H172" s="25">
        <f t="shared" si="63"/>
        <v>3.7453183520599251E-3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0</v>
      </c>
      <c r="D174" s="7">
        <v>2</v>
      </c>
      <c r="E174" s="31" t="str">
        <f t="shared" si="60"/>
        <v/>
      </c>
      <c r="F174" s="31">
        <f t="shared" si="61"/>
        <v>2.4509803921568627E-3</v>
      </c>
      <c r="G174" s="11">
        <f t="shared" si="62"/>
        <v>1</v>
      </c>
      <c r="H174" s="25" t="str">
        <f t="shared" si="63"/>
        <v/>
      </c>
      <c r="I174" s="2"/>
    </row>
    <row r="175" spans="1:9" s="32" customFormat="1" ht="15" x14ac:dyDescent="0.2">
      <c r="A175" s="39"/>
      <c r="B175" s="41" t="s">
        <v>42</v>
      </c>
      <c r="C175" s="7">
        <v>25</v>
      </c>
      <c r="D175" s="7">
        <v>54</v>
      </c>
      <c r="E175" s="31">
        <f t="shared" si="60"/>
        <v>9.3632958801498134E-2</v>
      </c>
      <c r="F175" s="31">
        <f t="shared" si="61"/>
        <v>6.6176470588235295E-2</v>
      </c>
      <c r="G175" s="11">
        <f t="shared" si="62"/>
        <v>1.1599999999999999</v>
      </c>
      <c r="H175" s="25">
        <f t="shared" si="63"/>
        <v>0.10861423220973783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0</v>
      </c>
      <c r="E176" s="31" t="str">
        <f t="shared" si="60"/>
        <v/>
      </c>
      <c r="F176" s="31" t="str">
        <f t="shared" si="61"/>
        <v/>
      </c>
      <c r="G176" s="11" t="str">
        <f t="shared" si="62"/>
        <v xml:space="preserve"> 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12</v>
      </c>
      <c r="D177" s="7">
        <v>0</v>
      </c>
      <c r="E177" s="31">
        <f t="shared" si="60"/>
        <v>4.49438202247191E-2</v>
      </c>
      <c r="F177" s="31" t="str">
        <f t="shared" si="61"/>
        <v/>
      </c>
      <c r="G177" s="11">
        <f t="shared" si="62"/>
        <v>-1</v>
      </c>
      <c r="H177" s="25">
        <f t="shared" si="63"/>
        <v>-4.49438202247191E-2</v>
      </c>
      <c r="I177" s="2"/>
    </row>
    <row r="178" spans="1:9" s="32" customFormat="1" ht="15" x14ac:dyDescent="0.2">
      <c r="A178" s="39"/>
      <c r="B178" s="41" t="s">
        <v>573</v>
      </c>
      <c r="C178" s="7">
        <v>0</v>
      </c>
      <c r="D178" s="7">
        <v>0</v>
      </c>
      <c r="E178" s="31" t="str">
        <f t="shared" si="60"/>
        <v/>
      </c>
      <c r="F178" s="31" t="str">
        <f t="shared" si="61"/>
        <v/>
      </c>
      <c r="G178" s="11" t="str">
        <f t="shared" si="62"/>
        <v xml:space="preserve"> </v>
      </c>
      <c r="H178" s="25" t="str">
        <f t="shared" si="63"/>
        <v/>
      </c>
      <c r="I178" s="2"/>
    </row>
    <row r="179" spans="1:9" s="32" customFormat="1" ht="15" x14ac:dyDescent="0.2">
      <c r="A179" s="39"/>
      <c r="B179" s="41" t="s">
        <v>40</v>
      </c>
      <c r="C179" s="7">
        <v>1</v>
      </c>
      <c r="D179" s="7">
        <v>0</v>
      </c>
      <c r="E179" s="31">
        <f t="shared" si="60"/>
        <v>3.7453183520599251E-3</v>
      </c>
      <c r="F179" s="31" t="str">
        <f t="shared" si="61"/>
        <v/>
      </c>
      <c r="G179" s="11">
        <f t="shared" si="62"/>
        <v>-1</v>
      </c>
      <c r="H179" s="25">
        <f t="shared" si="63"/>
        <v>-3.7453183520599251E-3</v>
      </c>
      <c r="I179" s="2"/>
    </row>
    <row r="180" spans="1:9" s="32" customFormat="1" ht="15" x14ac:dyDescent="0.2">
      <c r="A180" s="39"/>
      <c r="B180" s="41" t="s">
        <v>208</v>
      </c>
      <c r="C180" s="7">
        <v>4</v>
      </c>
      <c r="D180" s="7">
        <v>0</v>
      </c>
      <c r="E180" s="31">
        <f t="shared" si="60"/>
        <v>1.4981273408239701E-2</v>
      </c>
      <c r="F180" s="31" t="str">
        <f t="shared" si="61"/>
        <v/>
      </c>
      <c r="G180" s="11">
        <f t="shared" si="62"/>
        <v>-1</v>
      </c>
      <c r="H180" s="25">
        <f t="shared" si="63"/>
        <v>-1.4981273408239701E-2</v>
      </c>
      <c r="I180" s="2"/>
    </row>
    <row r="181" spans="1:9" s="32" customFormat="1" ht="15" x14ac:dyDescent="0.2">
      <c r="A181" s="39"/>
      <c r="B181" s="41" t="s">
        <v>45</v>
      </c>
      <c r="C181" s="7">
        <v>0</v>
      </c>
      <c r="D181" s="7">
        <v>0</v>
      </c>
      <c r="E181" s="31" t="str">
        <f t="shared" si="60"/>
        <v/>
      </c>
      <c r="F181" s="31" t="str">
        <f t="shared" si="61"/>
        <v/>
      </c>
      <c r="G181" s="11" t="str">
        <f t="shared" si="62"/>
        <v xml:space="preserve"> </v>
      </c>
      <c r="H181" s="25" t="str">
        <f t="shared" si="63"/>
        <v/>
      </c>
      <c r="I181" s="2"/>
    </row>
    <row r="182" spans="1:9" s="32" customFormat="1" ht="15" x14ac:dyDescent="0.2">
      <c r="A182" s="39"/>
      <c r="B182" s="41" t="s">
        <v>43</v>
      </c>
      <c r="C182" s="7">
        <v>0</v>
      </c>
      <c r="D182" s="7">
        <v>0</v>
      </c>
      <c r="E182" s="31" t="str">
        <f t="shared" si="60"/>
        <v/>
      </c>
      <c r="F182" s="31" t="str">
        <f t="shared" si="61"/>
        <v/>
      </c>
      <c r="G182" s="11" t="str">
        <f t="shared" si="62"/>
        <v xml:space="preserve"> </v>
      </c>
      <c r="H182" s="25" t="str">
        <f t="shared" si="63"/>
        <v/>
      </c>
      <c r="I182" s="2"/>
    </row>
    <row r="183" spans="1:9" s="32" customFormat="1" ht="15" x14ac:dyDescent="0.2">
      <c r="A183" s="39"/>
      <c r="B183" s="41" t="s">
        <v>517</v>
      </c>
      <c r="C183" s="7">
        <v>1</v>
      </c>
      <c r="D183" s="7">
        <v>2</v>
      </c>
      <c r="E183" s="31">
        <f t="shared" ref="E183" si="64">+IF(C183=0,"",C183/C$169)</f>
        <v>3.7453183520599251E-3</v>
      </c>
      <c r="F183" s="31">
        <f t="shared" ref="F183" si="65">+IF(D183=0,"",D183/D$169)</f>
        <v>2.4509803921568627E-3</v>
      </c>
      <c r="G183" s="11">
        <f t="shared" si="62"/>
        <v>1</v>
      </c>
      <c r="H183" s="25">
        <f t="shared" ref="H183" si="66">+IF(OR(AND(E183=""),(G183="")),"",E183*G183)</f>
        <v>3.7453183520599251E-3</v>
      </c>
      <c r="I183" s="2"/>
    </row>
    <row r="184" spans="1:9" s="32" customFormat="1" ht="15" x14ac:dyDescent="0.2">
      <c r="A184" s="39"/>
      <c r="B184" s="41" t="s">
        <v>435</v>
      </c>
      <c r="C184" s="7">
        <v>2</v>
      </c>
      <c r="D184" s="7">
        <v>3</v>
      </c>
      <c r="E184" s="31">
        <f t="shared" ref="E184:F187" si="67">+IF(C184=0,"",C184/C$169)</f>
        <v>7.4906367041198503E-3</v>
      </c>
      <c r="F184" s="31">
        <f t="shared" si="67"/>
        <v>3.6764705882352941E-3</v>
      </c>
      <c r="G184" s="11">
        <f t="shared" si="62"/>
        <v>0.5</v>
      </c>
      <c r="H184" s="25">
        <f t="shared" si="63"/>
        <v>3.7453183520599251E-3</v>
      </c>
      <c r="I184" s="2"/>
    </row>
    <row r="185" spans="1:9" s="32" customFormat="1" ht="15" x14ac:dyDescent="0.2">
      <c r="A185" s="39"/>
      <c r="B185" s="41" t="s">
        <v>574</v>
      </c>
      <c r="C185" s="7">
        <v>0</v>
      </c>
      <c r="D185" s="7">
        <v>0</v>
      </c>
      <c r="E185" s="31" t="str">
        <f t="shared" si="67"/>
        <v/>
      </c>
      <c r="F185" s="31" t="str">
        <f t="shared" si="67"/>
        <v/>
      </c>
      <c r="G185" s="11" t="str">
        <f t="shared" si="62"/>
        <v xml:space="preserve"> </v>
      </c>
      <c r="H185" s="25" t="str">
        <f t="shared" si="63"/>
        <v/>
      </c>
      <c r="I185" s="2"/>
    </row>
    <row r="186" spans="1:9" s="32" customFormat="1" ht="15" x14ac:dyDescent="0.2">
      <c r="A186" s="39"/>
      <c r="B186" s="41" t="s">
        <v>41</v>
      </c>
      <c r="C186" s="7">
        <v>1</v>
      </c>
      <c r="D186" s="7">
        <v>2</v>
      </c>
      <c r="E186" s="31">
        <f t="shared" si="67"/>
        <v>3.7453183520599251E-3</v>
      </c>
      <c r="F186" s="31">
        <f t="shared" si="67"/>
        <v>2.4509803921568627E-3</v>
      </c>
      <c r="G186" s="11">
        <f t="shared" si="62"/>
        <v>1</v>
      </c>
      <c r="H186" s="25">
        <f t="shared" si="63"/>
        <v>3.7453183520599251E-3</v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1</v>
      </c>
      <c r="D188" s="7">
        <v>0</v>
      </c>
      <c r="E188" s="31">
        <f t="shared" ref="E188:E189" si="68">+IF(C188=0,"",C188/C$169)</f>
        <v>3.7453183520599251E-3</v>
      </c>
      <c r="F188" s="31" t="str">
        <f t="shared" ref="F188:F189" si="69">+IF(D188=0,"",D188/D$169)</f>
        <v/>
      </c>
      <c r="G188" s="11">
        <f t="shared" si="62"/>
        <v>-1</v>
      </c>
      <c r="H188" s="25">
        <f t="shared" ref="H188:H189" si="70">+IF(OR(AND(E188=""),(G188="")),"",E188*G188)</f>
        <v>-3.7453183520599251E-3</v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</v>
      </c>
      <c r="D191" s="7">
        <v>0</v>
      </c>
      <c r="E191" s="31">
        <f t="shared" ref="E191:F196" si="75">+IF(C191=0,"",C191/C$169)</f>
        <v>3.7453183520599251E-3</v>
      </c>
      <c r="F191" s="31" t="str">
        <f t="shared" si="75"/>
        <v/>
      </c>
      <c r="G191" s="11">
        <f t="shared" si="62"/>
        <v>-1</v>
      </c>
      <c r="H191" s="25">
        <f t="shared" si="63"/>
        <v>-3.7453183520599251E-3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0</v>
      </c>
      <c r="D196" s="7">
        <v>2</v>
      </c>
      <c r="E196" s="31" t="str">
        <f t="shared" si="75"/>
        <v/>
      </c>
      <c r="F196" s="31">
        <f t="shared" si="75"/>
        <v>2.4509803921568627E-3</v>
      </c>
      <c r="G196" s="11">
        <f t="shared" si="62"/>
        <v>1</v>
      </c>
      <c r="H196" s="25" t="str">
        <f t="shared" si="63"/>
        <v/>
      </c>
      <c r="I196" s="2"/>
    </row>
    <row r="197" spans="1:9" s="32" customFormat="1" ht="15" x14ac:dyDescent="0.2">
      <c r="A197" s="39"/>
      <c r="B197" s="41" t="s">
        <v>521</v>
      </c>
      <c r="C197" s="7">
        <v>1</v>
      </c>
      <c r="D197" s="7">
        <v>0</v>
      </c>
      <c r="E197" s="31">
        <f t="shared" ref="E197" si="77">+IF(C197=0,"",C197/C$169)</f>
        <v>3.7453183520599251E-3</v>
      </c>
      <c r="F197" s="31" t="str">
        <f t="shared" ref="F197" si="78">+IF(D197=0,"",D197/D$169)</f>
        <v/>
      </c>
      <c r="G197" s="11">
        <f t="shared" si="62"/>
        <v>-1</v>
      </c>
      <c r="H197" s="25">
        <f t="shared" ref="H197" si="79">+IF(OR(AND(E197=""),(G197="")),"",E197*G197)</f>
        <v>-3.7453183520599251E-3</v>
      </c>
      <c r="I197" s="2"/>
    </row>
    <row r="198" spans="1:9" s="32" customFormat="1" ht="15" x14ac:dyDescent="0.2">
      <c r="A198" s="39"/>
      <c r="B198" s="41" t="s">
        <v>213</v>
      </c>
      <c r="C198" s="7">
        <v>3</v>
      </c>
      <c r="D198" s="7">
        <v>1</v>
      </c>
      <c r="E198" s="31">
        <f t="shared" ref="E198:F204" si="80">+IF(C198=0,"",C198/C$169)</f>
        <v>1.1235955056179775E-2</v>
      </c>
      <c r="F198" s="31">
        <f t="shared" si="80"/>
        <v>1.2254901960784314E-3</v>
      </c>
      <c r="G198" s="11">
        <f t="shared" si="62"/>
        <v>-0.66666666666666663</v>
      </c>
      <c r="H198" s="25">
        <f t="shared" si="63"/>
        <v>-7.4906367041198494E-3</v>
      </c>
      <c r="I198" s="2"/>
    </row>
    <row r="199" spans="1:9" s="32" customFormat="1" ht="15" x14ac:dyDescent="0.2">
      <c r="A199" s="39"/>
      <c r="B199" s="41" t="s">
        <v>214</v>
      </c>
      <c r="C199" s="7">
        <v>14</v>
      </c>
      <c r="D199" s="7">
        <v>9</v>
      </c>
      <c r="E199" s="31">
        <f t="shared" si="80"/>
        <v>5.2434456928838954E-2</v>
      </c>
      <c r="F199" s="31">
        <f t="shared" si="80"/>
        <v>1.1029411764705883E-2</v>
      </c>
      <c r="G199" s="11">
        <f t="shared" si="62"/>
        <v>-0.35714285714285715</v>
      </c>
      <c r="H199" s="25">
        <f t="shared" si="63"/>
        <v>-1.8726591760299626E-2</v>
      </c>
      <c r="I199" s="2"/>
    </row>
    <row r="200" spans="1:9" s="32" customFormat="1" ht="15" x14ac:dyDescent="0.2">
      <c r="A200" s="39"/>
      <c r="B200" s="41" t="s">
        <v>215</v>
      </c>
      <c r="C200" s="7">
        <v>6</v>
      </c>
      <c r="D200" s="7">
        <v>6</v>
      </c>
      <c r="E200" s="31">
        <f t="shared" si="80"/>
        <v>2.247191011235955E-2</v>
      </c>
      <c r="F200" s="31">
        <f t="shared" si="80"/>
        <v>7.3529411764705881E-3</v>
      </c>
      <c r="G200" s="11">
        <f t="shared" si="62"/>
        <v>0</v>
      </c>
      <c r="H200" s="25">
        <f t="shared" si="63"/>
        <v>0</v>
      </c>
      <c r="I200" s="2"/>
    </row>
    <row r="201" spans="1:9" s="32" customFormat="1" ht="15" x14ac:dyDescent="0.2">
      <c r="A201" s="39"/>
      <c r="B201" s="41" t="s">
        <v>216</v>
      </c>
      <c r="C201" s="7">
        <v>26</v>
      </c>
      <c r="D201" s="7">
        <v>61</v>
      </c>
      <c r="E201" s="31">
        <f t="shared" si="80"/>
        <v>9.7378277153558054E-2</v>
      </c>
      <c r="F201" s="31">
        <f t="shared" si="80"/>
        <v>7.4754901960784312E-2</v>
      </c>
      <c r="G201" s="11">
        <f t="shared" si="62"/>
        <v>1.3461538461538463</v>
      </c>
      <c r="H201" s="25">
        <f t="shared" si="63"/>
        <v>0.13108614232209739</v>
      </c>
      <c r="I201" s="2"/>
    </row>
    <row r="202" spans="1:9" s="32" customFormat="1" ht="15" x14ac:dyDescent="0.2">
      <c r="A202" s="39"/>
      <c r="B202" s="41" t="s">
        <v>437</v>
      </c>
      <c r="C202" s="7">
        <v>0</v>
      </c>
      <c r="D202" s="7">
        <v>2</v>
      </c>
      <c r="E202" s="31" t="str">
        <f t="shared" si="80"/>
        <v/>
      </c>
      <c r="F202" s="31">
        <f t="shared" si="80"/>
        <v>2.4509803921568627E-3</v>
      </c>
      <c r="G202" s="11">
        <f t="shared" si="62"/>
        <v>1</v>
      </c>
      <c r="H202" s="25" t="str">
        <f t="shared" si="63"/>
        <v/>
      </c>
      <c r="I202" s="2"/>
    </row>
    <row r="203" spans="1:9" s="32" customFormat="1" ht="15" x14ac:dyDescent="0.2">
      <c r="A203" s="39"/>
      <c r="B203" s="41" t="s">
        <v>438</v>
      </c>
      <c r="C203" s="7">
        <v>1</v>
      </c>
      <c r="D203" s="7">
        <v>20</v>
      </c>
      <c r="E203" s="31">
        <f t="shared" si="80"/>
        <v>3.7453183520599251E-3</v>
      </c>
      <c r="F203" s="31">
        <f t="shared" si="80"/>
        <v>2.4509803921568627E-2</v>
      </c>
      <c r="G203" s="11">
        <f t="shared" si="62"/>
        <v>19</v>
      </c>
      <c r="H203" s="25">
        <f t="shared" si="63"/>
        <v>7.1161048689138584E-2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0</v>
      </c>
      <c r="D205" s="7">
        <v>5</v>
      </c>
      <c r="E205" s="31" t="str">
        <f t="shared" ref="E205" si="81">+IF(C205=0,"",C205/C$169)</f>
        <v/>
      </c>
      <c r="F205" s="31">
        <f t="shared" ref="F205" si="82">+IF(D205=0,"",D205/D$169)</f>
        <v>6.1274509803921568E-3</v>
      </c>
      <c r="G205" s="11">
        <f t="shared" si="62"/>
        <v>1</v>
      </c>
      <c r="H205" s="25" t="str">
        <f t="shared" ref="H205" si="83">+IF(OR(AND(E205=""),(G205="")),"",E205*G205)</f>
        <v/>
      </c>
      <c r="I205" s="2"/>
    </row>
    <row r="206" spans="1:9" s="32" customFormat="1" ht="15" x14ac:dyDescent="0.2">
      <c r="A206" s="39"/>
      <c r="B206" s="41" t="s">
        <v>218</v>
      </c>
      <c r="C206" s="7">
        <v>1</v>
      </c>
      <c r="D206" s="7">
        <v>1</v>
      </c>
      <c r="E206" s="31">
        <f t="shared" ref="E206:F213" si="84">+IF(C206=0,"",C206/C$169)</f>
        <v>3.7453183520599251E-3</v>
      </c>
      <c r="F206" s="31">
        <f t="shared" si="84"/>
        <v>1.2254901960784314E-3</v>
      </c>
      <c r="G206" s="11">
        <f t="shared" si="62"/>
        <v>0</v>
      </c>
      <c r="H206" s="25">
        <f t="shared" si="63"/>
        <v>0</v>
      </c>
      <c r="I206" s="2"/>
    </row>
    <row r="207" spans="1:9" s="32" customFormat="1" ht="15" x14ac:dyDescent="0.2">
      <c r="A207" s="39"/>
      <c r="B207" s="41" t="s">
        <v>219</v>
      </c>
      <c r="C207" s="7">
        <v>7</v>
      </c>
      <c r="D207" s="7">
        <v>5</v>
      </c>
      <c r="E207" s="31">
        <f t="shared" si="84"/>
        <v>2.6217228464419477E-2</v>
      </c>
      <c r="F207" s="31">
        <f t="shared" si="84"/>
        <v>6.1274509803921568E-3</v>
      </c>
      <c r="G207" s="11">
        <f t="shared" si="62"/>
        <v>-0.2857142857142857</v>
      </c>
      <c r="H207" s="25">
        <f t="shared" si="63"/>
        <v>-7.4906367041198503E-3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1</v>
      </c>
      <c r="D209" s="7">
        <v>0</v>
      </c>
      <c r="E209" s="31">
        <f t="shared" si="84"/>
        <v>3.7453183520599251E-3</v>
      </c>
      <c r="F209" s="31" t="str">
        <f t="shared" si="84"/>
        <v/>
      </c>
      <c r="G209" s="11">
        <f t="shared" si="62"/>
        <v>-1</v>
      </c>
      <c r="H209" s="25">
        <f t="shared" si="63"/>
        <v>-3.7453183520599251E-3</v>
      </c>
      <c r="I209" s="2"/>
    </row>
    <row r="210" spans="1:9" s="32" customFormat="1" ht="15" x14ac:dyDescent="0.2">
      <c r="A210" s="39"/>
      <c r="B210" s="41" t="s">
        <v>47</v>
      </c>
      <c r="C210" s="7">
        <v>23</v>
      </c>
      <c r="D210" s="7">
        <v>25</v>
      </c>
      <c r="E210" s="31">
        <f t="shared" si="84"/>
        <v>8.6142322097378279E-2</v>
      </c>
      <c r="F210" s="31">
        <f t="shared" si="84"/>
        <v>3.0637254901960783E-2</v>
      </c>
      <c r="G210" s="11">
        <f t="shared" si="62"/>
        <v>8.6956521739130432E-2</v>
      </c>
      <c r="H210" s="25">
        <f t="shared" si="63"/>
        <v>7.4906367041198503E-3</v>
      </c>
      <c r="I210" s="2"/>
    </row>
    <row r="211" spans="1:9" s="32" customFormat="1" ht="15" x14ac:dyDescent="0.2">
      <c r="A211" s="39"/>
      <c r="B211" s="41" t="s">
        <v>221</v>
      </c>
      <c r="C211" s="7">
        <v>4</v>
      </c>
      <c r="D211" s="7">
        <v>2</v>
      </c>
      <c r="E211" s="31">
        <f t="shared" si="84"/>
        <v>1.4981273408239701E-2</v>
      </c>
      <c r="F211" s="31">
        <f t="shared" si="84"/>
        <v>2.4509803921568627E-3</v>
      </c>
      <c r="G211" s="11">
        <f t="shared" si="62"/>
        <v>-0.5</v>
      </c>
      <c r="H211" s="25">
        <f t="shared" si="63"/>
        <v>-7.4906367041198503E-3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6</v>
      </c>
      <c r="D219" s="7">
        <v>0</v>
      </c>
      <c r="E219" s="31">
        <f t="shared" si="92"/>
        <v>2.247191011235955E-2</v>
      </c>
      <c r="F219" s="31" t="str">
        <f t="shared" si="93"/>
        <v/>
      </c>
      <c r="G219" s="11">
        <f t="shared" si="62"/>
        <v>-1</v>
      </c>
      <c r="H219" s="25">
        <f t="shared" si="63"/>
        <v>-2.247191011235955E-2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11</v>
      </c>
      <c r="D222" s="7">
        <v>5</v>
      </c>
      <c r="E222" s="31">
        <f t="shared" si="92"/>
        <v>4.1198501872659173E-2</v>
      </c>
      <c r="F222" s="31">
        <f t="shared" si="93"/>
        <v>6.1274509803921568E-3</v>
      </c>
      <c r="G222" s="11">
        <f t="shared" si="62"/>
        <v>-0.54545454545454541</v>
      </c>
      <c r="H222" s="25">
        <f t="shared" si="63"/>
        <v>-2.2471910112359546E-2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0</v>
      </c>
      <c r="E225" s="31" t="str">
        <f t="shared" si="92"/>
        <v/>
      </c>
      <c r="F225" s="31" t="str">
        <f t="shared" si="93"/>
        <v/>
      </c>
      <c r="G225" s="11" t="str">
        <f t="shared" si="62"/>
        <v xml:space="preserve"> 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0</v>
      </c>
      <c r="E227" s="31" t="str">
        <f t="shared" si="92"/>
        <v/>
      </c>
      <c r="F227" s="31" t="str">
        <f t="shared" si="93"/>
        <v/>
      </c>
      <c r="G227" s="11" t="str">
        <f t="shared" si="62"/>
        <v xml:space="preserve"> 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0</v>
      </c>
      <c r="E231" s="31" t="str">
        <f t="shared" si="92"/>
        <v/>
      </c>
      <c r="F231" s="31" t="str">
        <f t="shared" si="93"/>
        <v/>
      </c>
      <c r="G231" s="11" t="str">
        <f t="shared" si="62"/>
        <v xml:space="preserve"> 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</v>
      </c>
      <c r="D236" s="7">
        <v>10</v>
      </c>
      <c r="E236" s="31">
        <f t="shared" si="92"/>
        <v>3.7453183520599251E-3</v>
      </c>
      <c r="F236" s="31">
        <f t="shared" si="93"/>
        <v>1.2254901960784314E-2</v>
      </c>
      <c r="G236" s="11">
        <f t="shared" si="62"/>
        <v>9</v>
      </c>
      <c r="H236" s="25">
        <f t="shared" si="63"/>
        <v>3.3707865168539325E-2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7</v>
      </c>
      <c r="D239" s="7">
        <v>5</v>
      </c>
      <c r="E239" s="31">
        <f t="shared" si="92"/>
        <v>2.6217228464419477E-2</v>
      </c>
      <c r="F239" s="31">
        <f t="shared" si="93"/>
        <v>6.1274509803921568E-3</v>
      </c>
      <c r="G239" s="11">
        <f t="shared" si="99"/>
        <v>-0.2857142857142857</v>
      </c>
      <c r="H239" s="25">
        <f t="shared" si="63"/>
        <v>-7.4906367041198503E-3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4</v>
      </c>
      <c r="D242" s="7">
        <v>0</v>
      </c>
      <c r="E242" s="31">
        <f t="shared" si="92"/>
        <v>1.4981273408239701E-2</v>
      </c>
      <c r="F242" s="31" t="str">
        <f t="shared" si="93"/>
        <v/>
      </c>
      <c r="G242" s="11">
        <f t="shared" si="99"/>
        <v>-1</v>
      </c>
      <c r="H242" s="25">
        <f t="shared" si="63"/>
        <v>-1.4981273408239701E-2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3</v>
      </c>
      <c r="E244" s="31" t="str">
        <f t="shared" si="92"/>
        <v/>
      </c>
      <c r="F244" s="31">
        <f t="shared" si="93"/>
        <v>3.6764705882352941E-3</v>
      </c>
      <c r="G244" s="11">
        <f t="shared" si="99"/>
        <v>1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0</v>
      </c>
      <c r="E248" s="31" t="str">
        <f t="shared" si="92"/>
        <v/>
      </c>
      <c r="F248" s="31" t="str">
        <f t="shared" si="93"/>
        <v/>
      </c>
      <c r="G248" s="11" t="str">
        <f t="shared" si="99"/>
        <v xml:space="preserve"> 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1</v>
      </c>
      <c r="D249" s="7">
        <v>0</v>
      </c>
      <c r="E249" s="31">
        <f t="shared" si="92"/>
        <v>3.7453183520599251E-3</v>
      </c>
      <c r="F249" s="31" t="str">
        <f t="shared" si="93"/>
        <v/>
      </c>
      <c r="G249" s="11">
        <f t="shared" si="99"/>
        <v>-1</v>
      </c>
      <c r="H249" s="25">
        <f t="shared" si="100"/>
        <v>-3.7453183520599251E-3</v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0</v>
      </c>
      <c r="E250" s="31">
        <f t="shared" si="92"/>
        <v>3.7453183520599251E-3</v>
      </c>
      <c r="F250" s="31" t="str">
        <f t="shared" si="93"/>
        <v/>
      </c>
      <c r="G250" s="11">
        <f t="shared" si="99"/>
        <v>-1</v>
      </c>
      <c r="H250" s="25">
        <f t="shared" si="100"/>
        <v>-3.7453183520599251E-3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0</v>
      </c>
      <c r="E261" s="31" t="str">
        <f t="shared" si="101"/>
        <v/>
      </c>
      <c r="F261" s="31" t="str">
        <f t="shared" si="102"/>
        <v/>
      </c>
      <c r="G261" s="11" t="str">
        <f t="shared" si="99"/>
        <v xml:space="preserve"> 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4</v>
      </c>
      <c r="D263" s="7">
        <v>1</v>
      </c>
      <c r="E263" s="31">
        <f t="shared" si="104"/>
        <v>1.4981273408239701E-2</v>
      </c>
      <c r="F263" s="31">
        <f t="shared" si="104"/>
        <v>1.2254901960784314E-3</v>
      </c>
      <c r="G263" s="11">
        <f t="shared" si="99"/>
        <v>-0.75</v>
      </c>
      <c r="H263" s="25">
        <f t="shared" si="100"/>
        <v>-1.1235955056179775E-2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0</v>
      </c>
      <c r="D270" s="7">
        <v>0</v>
      </c>
      <c r="E270" s="31" t="str">
        <f t="shared" si="105"/>
        <v/>
      </c>
      <c r="F270" s="31" t="str">
        <f t="shared" si="106"/>
        <v/>
      </c>
      <c r="G270" s="11" t="str">
        <f t="shared" si="99"/>
        <v xml:space="preserve"> </v>
      </c>
      <c r="H270" s="25" t="str">
        <f t="shared" si="107"/>
        <v/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0</v>
      </c>
      <c r="D274" s="7">
        <v>1</v>
      </c>
      <c r="E274" s="31" t="str">
        <f t="shared" ref="E274:F278" si="111">+IF(C274=0,"",C274/C$169)</f>
        <v/>
      </c>
      <c r="F274" s="31">
        <f t="shared" si="111"/>
        <v>1.2254901960784314E-3</v>
      </c>
      <c r="G274" s="11">
        <f t="shared" si="99"/>
        <v>1</v>
      </c>
      <c r="H274" s="25" t="str">
        <f t="shared" si="100"/>
        <v/>
      </c>
      <c r="I274" s="2"/>
    </row>
    <row r="275" spans="1:9" s="32" customFormat="1" ht="15" x14ac:dyDescent="0.2">
      <c r="A275" s="39"/>
      <c r="B275" s="41" t="s">
        <v>64</v>
      </c>
      <c r="C275" s="7">
        <v>9</v>
      </c>
      <c r="D275" s="7">
        <v>6</v>
      </c>
      <c r="E275" s="31">
        <f t="shared" si="111"/>
        <v>3.3707865168539325E-2</v>
      </c>
      <c r="F275" s="31">
        <f t="shared" si="111"/>
        <v>7.3529411764705881E-3</v>
      </c>
      <c r="G275" s="11">
        <f t="shared" si="99"/>
        <v>-0.33333333333333331</v>
      </c>
      <c r="H275" s="25">
        <f t="shared" si="100"/>
        <v>-1.1235955056179775E-2</v>
      </c>
      <c r="I275" s="2"/>
    </row>
    <row r="276" spans="1:9" s="32" customFormat="1" ht="15" x14ac:dyDescent="0.2">
      <c r="A276" s="39"/>
      <c r="B276" s="41" t="s">
        <v>61</v>
      </c>
      <c r="C276" s="7">
        <v>1</v>
      </c>
      <c r="D276" s="7">
        <v>2</v>
      </c>
      <c r="E276" s="31">
        <f t="shared" si="111"/>
        <v>3.7453183520599251E-3</v>
      </c>
      <c r="F276" s="31">
        <f t="shared" si="111"/>
        <v>2.4509803921568627E-3</v>
      </c>
      <c r="G276" s="11">
        <f t="shared" si="99"/>
        <v>1</v>
      </c>
      <c r="H276" s="25">
        <f t="shared" si="100"/>
        <v>3.7453183520599251E-3</v>
      </c>
      <c r="I276" s="2"/>
    </row>
    <row r="277" spans="1:9" s="32" customFormat="1" ht="15" x14ac:dyDescent="0.2">
      <c r="A277" s="39"/>
      <c r="B277" s="41" t="s">
        <v>238</v>
      </c>
      <c r="C277" s="7">
        <v>0</v>
      </c>
      <c r="D277" s="7">
        <v>0</v>
      </c>
      <c r="E277" s="31" t="str">
        <f t="shared" si="111"/>
        <v/>
      </c>
      <c r="F277" s="31" t="str">
        <f t="shared" si="111"/>
        <v/>
      </c>
      <c r="G277" s="11" t="str">
        <f t="shared" si="99"/>
        <v xml:space="preserve"> </v>
      </c>
      <c r="H277" s="25" t="str">
        <f t="shared" si="100"/>
        <v/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3</v>
      </c>
      <c r="E279" s="31">
        <f t="shared" ref="E279" si="112">+IF(C279=0,"",C279/C$169)</f>
        <v>3.7453183520599251E-3</v>
      </c>
      <c r="F279" s="31">
        <f t="shared" ref="F279" si="113">+IF(D279=0,"",D279/D$169)</f>
        <v>3.6764705882352941E-3</v>
      </c>
      <c r="G279" s="11">
        <f t="shared" si="99"/>
        <v>2</v>
      </c>
      <c r="H279" s="25">
        <f t="shared" ref="H279" si="114">+IF(OR(AND(E279=""),(G279="")),"",E279*G279)</f>
        <v>7.4906367041198503E-3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2</v>
      </c>
      <c r="D281" s="7">
        <v>1</v>
      </c>
      <c r="E281" s="31">
        <f t="shared" si="115"/>
        <v>7.4906367041198503E-3</v>
      </c>
      <c r="F281" s="31">
        <f t="shared" si="115"/>
        <v>1.2254901960784314E-3</v>
      </c>
      <c r="G281" s="11">
        <f t="shared" si="99"/>
        <v>-0.5</v>
      </c>
      <c r="H281" s="25">
        <f t="shared" si="100"/>
        <v>-3.7453183520599251E-3</v>
      </c>
      <c r="I281" s="2"/>
    </row>
    <row r="282" spans="1:9" s="32" customFormat="1" ht="15" x14ac:dyDescent="0.2">
      <c r="A282" s="39"/>
      <c r="B282" s="41" t="s">
        <v>59</v>
      </c>
      <c r="C282" s="7">
        <v>4</v>
      </c>
      <c r="D282" s="7">
        <v>6</v>
      </c>
      <c r="E282" s="31">
        <f t="shared" si="115"/>
        <v>1.4981273408239701E-2</v>
      </c>
      <c r="F282" s="31">
        <f t="shared" si="115"/>
        <v>7.3529411764705881E-3</v>
      </c>
      <c r="G282" s="11">
        <f t="shared" si="99"/>
        <v>0.5</v>
      </c>
      <c r="H282" s="25">
        <f t="shared" si="100"/>
        <v>7.4906367041198503E-3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1</v>
      </c>
      <c r="E285" s="31" t="str">
        <f t="shared" si="115"/>
        <v/>
      </c>
      <c r="F285" s="31">
        <f t="shared" si="115"/>
        <v>1.2254901960784314E-3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0</v>
      </c>
      <c r="E286" s="31" t="str">
        <f t="shared" si="115"/>
        <v/>
      </c>
      <c r="F286" s="31" t="str">
        <f t="shared" si="115"/>
        <v/>
      </c>
      <c r="G286" s="11" t="str">
        <f t="shared" si="99"/>
        <v xml:space="preserve"> 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1</v>
      </c>
      <c r="D287" s="7">
        <v>1</v>
      </c>
      <c r="E287" s="31">
        <f t="shared" si="115"/>
        <v>3.7453183520599251E-3</v>
      </c>
      <c r="F287" s="31">
        <f t="shared" si="115"/>
        <v>1.2254901960784314E-3</v>
      </c>
      <c r="G287" s="11">
        <f t="shared" si="99"/>
        <v>0</v>
      </c>
      <c r="H287" s="25">
        <f t="shared" si="100"/>
        <v>0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10</v>
      </c>
      <c r="E288" s="31" t="str">
        <f t="shared" si="115"/>
        <v/>
      </c>
      <c r="F288" s="31">
        <f t="shared" si="115"/>
        <v>1.2254901960784314E-2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1</v>
      </c>
      <c r="D289" s="7">
        <v>0</v>
      </c>
      <c r="E289" s="31">
        <f t="shared" ref="E289:E290" si="119">+IF(C289=0,"",C289/C$169)</f>
        <v>3.7453183520599251E-3</v>
      </c>
      <c r="F289" s="31" t="str">
        <f t="shared" ref="F289:F290" si="120">+IF(D289=0,"",D289/D$169)</f>
        <v/>
      </c>
      <c r="G289" s="11">
        <f t="shared" si="99"/>
        <v>-1</v>
      </c>
      <c r="H289" s="25">
        <f t="shared" ref="H289:H290" si="121">+IF(OR(AND(E289=""),(G289="")),"",E289*G289)</f>
        <v>-3.7453183520599251E-3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0</v>
      </c>
      <c r="E290" s="31" t="str">
        <f t="shared" si="119"/>
        <v/>
      </c>
      <c r="F290" s="31" t="str">
        <f t="shared" si="120"/>
        <v/>
      </c>
      <c r="G290" s="11" t="str">
        <f t="shared" si="99"/>
        <v xml:space="preserve"> 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2</v>
      </c>
      <c r="D291" s="7">
        <v>13</v>
      </c>
      <c r="E291" s="31">
        <f>+IF(C291=0,"",C291/C$169)</f>
        <v>7.4906367041198503E-3</v>
      </c>
      <c r="F291" s="31">
        <f>+IF(D291=0,"",D291/D$169)</f>
        <v>1.5931372549019607E-2</v>
      </c>
      <c r="G291" s="11">
        <f t="shared" si="99"/>
        <v>5.5</v>
      </c>
      <c r="H291" s="25">
        <f t="shared" si="100"/>
        <v>4.119850187265918E-2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1</v>
      </c>
      <c r="D294" s="7">
        <v>0</v>
      </c>
      <c r="E294" s="31">
        <f t="shared" si="122"/>
        <v>3.7453183520599251E-3</v>
      </c>
      <c r="F294" s="31" t="str">
        <f t="shared" si="123"/>
        <v/>
      </c>
      <c r="G294" s="11">
        <f t="shared" si="99"/>
        <v>-1</v>
      </c>
      <c r="H294" s="25">
        <f t="shared" si="124"/>
        <v>-3.7453183520599251E-3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0</v>
      </c>
      <c r="E297" s="31" t="str">
        <f t="shared" si="125"/>
        <v/>
      </c>
      <c r="F297" s="31" t="str">
        <f t="shared" si="126"/>
        <v/>
      </c>
      <c r="G297" s="11" t="str">
        <f t="shared" si="99"/>
        <v xml:space="preserve"> 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341</v>
      </c>
      <c r="E298" s="31" t="str">
        <f>+IF(C298=0,"",C298/C$169)</f>
        <v/>
      </c>
      <c r="F298" s="31">
        <f>+IF(D298=0,"",D298/D$169)</f>
        <v>0.41789215686274511</v>
      </c>
      <c r="G298" s="11">
        <f t="shared" si="99"/>
        <v>1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55</v>
      </c>
      <c r="D299" s="7">
        <v>110</v>
      </c>
      <c r="E299" s="31">
        <f>+IF(C299=0,"",C299/C$169)</f>
        <v>0.20599250936329588</v>
      </c>
      <c r="F299" s="31">
        <f>+IF(D299=0,"",D299/D$169)</f>
        <v>0.13480392156862744</v>
      </c>
      <c r="G299" s="11">
        <f t="shared" si="99"/>
        <v>1</v>
      </c>
      <c r="H299" s="25">
        <f t="shared" si="100"/>
        <v>0.20599250936329588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0</v>
      </c>
      <c r="E300" s="31" t="str">
        <f t="shared" ref="E300" si="128">+IF(C300=0,"",C300/C$169)</f>
        <v/>
      </c>
      <c r="F300" s="31" t="str">
        <f t="shared" ref="F300" si="129">+IF(D300=0,"",D300/D$169)</f>
        <v/>
      </c>
      <c r="G300" s="11" t="str">
        <f t="shared" si="99"/>
        <v xml:space="preserve"> 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1</v>
      </c>
      <c r="D304" s="7">
        <v>0</v>
      </c>
      <c r="E304" s="31">
        <f t="shared" si="131"/>
        <v>3.7453183520599251E-3</v>
      </c>
      <c r="F304" s="31" t="str">
        <f t="shared" si="132"/>
        <v/>
      </c>
      <c r="G304" s="11">
        <f t="shared" si="133"/>
        <v>-1</v>
      </c>
      <c r="H304" s="25">
        <f t="shared" si="100"/>
        <v>-3.7453183520599251E-3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1</v>
      </c>
      <c r="D309" s="7">
        <v>0</v>
      </c>
      <c r="E309" s="31">
        <f t="shared" si="131"/>
        <v>3.7453183520599251E-3</v>
      </c>
      <c r="F309" s="31" t="str">
        <f t="shared" si="132"/>
        <v/>
      </c>
      <c r="G309" s="11">
        <f t="shared" si="133"/>
        <v>-1</v>
      </c>
      <c r="H309" s="25">
        <f t="shared" si="100"/>
        <v>-3.7453183520599251E-3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</v>
      </c>
      <c r="D313" s="7">
        <v>62</v>
      </c>
      <c r="E313" s="31">
        <f t="shared" si="131"/>
        <v>1.1235955056179775E-2</v>
      </c>
      <c r="F313" s="31">
        <f t="shared" si="132"/>
        <v>7.5980392156862739E-2</v>
      </c>
      <c r="G313" s="11">
        <f t="shared" si="133"/>
        <v>19.666666666666668</v>
      </c>
      <c r="H313" s="25">
        <f t="shared" si="100"/>
        <v>0.22097378277153559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3</v>
      </c>
      <c r="D315" s="7">
        <v>11</v>
      </c>
      <c r="E315" s="31">
        <f t="shared" si="131"/>
        <v>1.1235955056179775E-2</v>
      </c>
      <c r="F315" s="31">
        <f t="shared" si="132"/>
        <v>1.3480392156862746E-2</v>
      </c>
      <c r="G315" s="11">
        <f t="shared" si="133"/>
        <v>2.6666666666666665</v>
      </c>
      <c r="H315" s="25">
        <f t="shared" si="100"/>
        <v>2.9962546816479398E-2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0</v>
      </c>
      <c r="D317" s="7">
        <v>1</v>
      </c>
      <c r="E317" s="31" t="str">
        <f t="shared" si="131"/>
        <v/>
      </c>
      <c r="F317" s="31">
        <f t="shared" si="132"/>
        <v>1.2254901960784314E-3</v>
      </c>
      <c r="G317" s="11">
        <f t="shared" si="133"/>
        <v>1</v>
      </c>
      <c r="H317" s="25" t="str">
        <f t="shared" si="100"/>
        <v/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0</v>
      </c>
      <c r="D320" s="7">
        <v>0</v>
      </c>
      <c r="E320" s="31" t="str">
        <f t="shared" si="131"/>
        <v/>
      </c>
      <c r="F320" s="31" t="str">
        <f t="shared" si="132"/>
        <v/>
      </c>
      <c r="G320" s="11" t="str">
        <f t="shared" si="133"/>
        <v xml:space="preserve"> </v>
      </c>
      <c r="H320" s="25" t="str">
        <f t="shared" si="100"/>
        <v/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0</v>
      </c>
      <c r="D324" s="7">
        <v>2</v>
      </c>
      <c r="E324" s="31" t="str">
        <f t="shared" ref="E324" si="134">+IF(C324=0,"",C324/C$169)</f>
        <v/>
      </c>
      <c r="F324" s="31">
        <f t="shared" ref="F324" si="135">+IF(D324=0,"",D324/D$169)</f>
        <v>2.4509803921568627E-3</v>
      </c>
      <c r="G324" s="11">
        <f t="shared" si="133"/>
        <v>1</v>
      </c>
      <c r="H324" s="25" t="str">
        <f t="shared" ref="H324" si="136">+IF(OR(AND(E324=""),(G324="")),"",E324*G324)</f>
        <v/>
      </c>
      <c r="I324" s="2"/>
    </row>
    <row r="325" spans="1:9" s="32" customFormat="1" ht="15" x14ac:dyDescent="0.2">
      <c r="A325" s="39"/>
      <c r="B325" s="41" t="s">
        <v>473</v>
      </c>
      <c r="C325" s="7">
        <v>0</v>
      </c>
      <c r="D325" s="7">
        <v>3</v>
      </c>
      <c r="E325" s="31" t="str">
        <f t="shared" ref="E325:F328" si="137">+IF(C325=0,"",C325/C$169)</f>
        <v/>
      </c>
      <c r="F325" s="31">
        <f t="shared" si="137"/>
        <v>3.6764705882352941E-3</v>
      </c>
      <c r="G325" s="11">
        <f t="shared" si="133"/>
        <v>1</v>
      </c>
      <c r="H325" s="25" t="str">
        <f t="shared" si="100"/>
        <v/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1</v>
      </c>
      <c r="D331" s="7">
        <v>0</v>
      </c>
      <c r="E331" s="31">
        <f t="shared" si="138"/>
        <v>3.7453183520599251E-3</v>
      </c>
      <c r="F331" s="31" t="str">
        <f t="shared" si="139"/>
        <v/>
      </c>
      <c r="G331" s="11">
        <f t="shared" si="133"/>
        <v>-1</v>
      </c>
      <c r="H331" s="25">
        <f t="shared" si="140"/>
        <v>-3.7453183520599251E-3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2</v>
      </c>
      <c r="E334" s="31" t="str">
        <f t="shared" si="138"/>
        <v/>
      </c>
      <c r="F334" s="31">
        <f t="shared" si="139"/>
        <v>2.4509803921568627E-3</v>
      </c>
      <c r="G334" s="11">
        <f t="shared" si="133"/>
        <v>1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0</v>
      </c>
      <c r="E337" s="31" t="str">
        <f t="shared" ref="E337:E339" si="141">+IF(C337=0,"",C337/C$169)</f>
        <v/>
      </c>
      <c r="F337" s="31" t="str">
        <f t="shared" ref="F337:F339" si="142">+IF(D337=0,"",D337/D$169)</f>
        <v/>
      </c>
      <c r="G337" s="11" t="str">
        <f t="shared" si="133"/>
        <v xml:space="preserve"> 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1201</v>
      </c>
      <c r="D345" s="52">
        <f>SUM(D346:D564)</f>
        <v>1848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0.53871773522064947</v>
      </c>
      <c r="H345" s="54">
        <f>+IF(OR(AND(E345=""),(G345="")),"",E345*G345)</f>
        <v>0.53871773522064947</v>
      </c>
    </row>
    <row r="346" spans="1:9" s="32" customFormat="1" ht="15" x14ac:dyDescent="0.2">
      <c r="A346" s="39"/>
      <c r="B346" s="29" t="s">
        <v>74</v>
      </c>
      <c r="C346" s="7">
        <v>4</v>
      </c>
      <c r="D346" s="7">
        <v>3</v>
      </c>
      <c r="E346" s="31">
        <f t="shared" si="144"/>
        <v>3.3305578684429643E-3</v>
      </c>
      <c r="F346" s="31">
        <f t="shared" si="145"/>
        <v>1.6233766233766235E-3</v>
      </c>
      <c r="G346" s="11">
        <f t="shared" ref="G346:G410" si="146">+IF(AND(C346=0,D346=0)," ",IF(C346=0,1,IF(D346=0,-1,(D346-C346)/C346)))</f>
        <v>-0.25</v>
      </c>
      <c r="H346" s="25">
        <f>+IF(OR(AND(E346=""),(G346="")),"",E346*G346)</f>
        <v>-8.3263946711074107E-4</v>
      </c>
      <c r="I346" s="2"/>
    </row>
    <row r="347" spans="1:9" s="32" customFormat="1" ht="15" x14ac:dyDescent="0.2">
      <c r="A347" s="39"/>
      <c r="B347" s="29" t="s">
        <v>77</v>
      </c>
      <c r="C347" s="7">
        <v>4</v>
      </c>
      <c r="D347" s="7">
        <v>1</v>
      </c>
      <c r="E347" s="31">
        <f t="shared" si="144"/>
        <v>3.3305578684429643E-3</v>
      </c>
      <c r="F347" s="31">
        <f t="shared" si="145"/>
        <v>5.4112554112554113E-4</v>
      </c>
      <c r="G347" s="11">
        <f t="shared" si="146"/>
        <v>-0.75</v>
      </c>
      <c r="H347" s="25">
        <f t="shared" ref="H347:H414" si="147">+IF(OR(AND(E347=""),(G347="")),"",E347*G347)</f>
        <v>-2.4979184013322231E-3</v>
      </c>
      <c r="I347" s="2"/>
    </row>
    <row r="348" spans="1:9" s="32" customFormat="1" ht="15" x14ac:dyDescent="0.2">
      <c r="A348" s="39"/>
      <c r="B348" s="29" t="s">
        <v>70</v>
      </c>
      <c r="C348" s="7">
        <v>0</v>
      </c>
      <c r="D348" s="7">
        <v>0</v>
      </c>
      <c r="E348" s="31" t="str">
        <f t="shared" si="144"/>
        <v/>
      </c>
      <c r="F348" s="31" t="str">
        <f t="shared" si="145"/>
        <v/>
      </c>
      <c r="G348" s="11" t="str">
        <f t="shared" si="146"/>
        <v xml:space="preserve"> </v>
      </c>
      <c r="H348" s="25" t="str">
        <f t="shared" si="147"/>
        <v/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20</v>
      </c>
      <c r="D351" s="7">
        <v>30</v>
      </c>
      <c r="E351" s="31">
        <f t="shared" si="144"/>
        <v>1.665278934221482E-2</v>
      </c>
      <c r="F351" s="31">
        <f t="shared" si="145"/>
        <v>1.6233766233766232E-2</v>
      </c>
      <c r="G351" s="11">
        <f t="shared" si="146"/>
        <v>0.5</v>
      </c>
      <c r="H351" s="25">
        <f t="shared" si="147"/>
        <v>8.3263946711074101E-3</v>
      </c>
      <c r="I351" s="2"/>
    </row>
    <row r="352" spans="1:9" s="32" customFormat="1" ht="15" x14ac:dyDescent="0.2">
      <c r="A352" s="39"/>
      <c r="B352" s="29" t="s">
        <v>80</v>
      </c>
      <c r="C352" s="7">
        <v>2</v>
      </c>
      <c r="D352" s="7">
        <v>2</v>
      </c>
      <c r="E352" s="31">
        <f t="shared" si="144"/>
        <v>1.6652789342214821E-3</v>
      </c>
      <c r="F352" s="31">
        <f t="shared" si="145"/>
        <v>1.0822510822510823E-3</v>
      </c>
      <c r="G352" s="11">
        <f t="shared" si="146"/>
        <v>0</v>
      </c>
      <c r="H352" s="25">
        <f t="shared" si="147"/>
        <v>0</v>
      </c>
      <c r="I352" s="2"/>
    </row>
    <row r="353" spans="1:9" s="32" customFormat="1" ht="15" x14ac:dyDescent="0.2">
      <c r="A353" s="39"/>
      <c r="B353" s="29" t="s">
        <v>576</v>
      </c>
      <c r="C353" s="7">
        <v>0</v>
      </c>
      <c r="D353" s="7">
        <v>0</v>
      </c>
      <c r="E353" s="31" t="str">
        <f t="shared" si="144"/>
        <v/>
      </c>
      <c r="F353" s="31" t="str">
        <f t="shared" si="145"/>
        <v/>
      </c>
      <c r="G353" s="11" t="str">
        <f t="shared" si="146"/>
        <v xml:space="preserve"> </v>
      </c>
      <c r="H353" s="25" t="str">
        <f t="shared" si="147"/>
        <v/>
      </c>
      <c r="I353" s="2"/>
    </row>
    <row r="354" spans="1:9" s="32" customFormat="1" ht="15" x14ac:dyDescent="0.2">
      <c r="A354" s="39"/>
      <c r="B354" s="29" t="s">
        <v>79</v>
      </c>
      <c r="C354" s="7">
        <v>0</v>
      </c>
      <c r="D354" s="7">
        <v>2</v>
      </c>
      <c r="E354" s="31" t="str">
        <f t="shared" si="144"/>
        <v/>
      </c>
      <c r="F354" s="31">
        <f t="shared" si="145"/>
        <v>1.0822510822510823E-3</v>
      </c>
      <c r="G354" s="11">
        <f t="shared" si="146"/>
        <v>1</v>
      </c>
      <c r="H354" s="25" t="str">
        <f t="shared" si="147"/>
        <v/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0</v>
      </c>
      <c r="E355" s="31" t="str">
        <f t="shared" si="144"/>
        <v/>
      </c>
      <c r="F355" s="31" t="str">
        <f t="shared" si="145"/>
        <v/>
      </c>
      <c r="G355" s="11" t="str">
        <f t="shared" si="146"/>
        <v xml:space="preserve"> 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19</v>
      </c>
      <c r="D357" s="7">
        <v>41</v>
      </c>
      <c r="E357" s="31">
        <f t="shared" si="144"/>
        <v>1.5820149875104082E-2</v>
      </c>
      <c r="F357" s="31">
        <f t="shared" si="145"/>
        <v>2.2186147186147188E-2</v>
      </c>
      <c r="G357" s="11">
        <f t="shared" si="146"/>
        <v>1.1578947368421053</v>
      </c>
      <c r="H357" s="25">
        <f t="shared" si="147"/>
        <v>1.8318068276436304E-2</v>
      </c>
      <c r="I357" s="2"/>
    </row>
    <row r="358" spans="1:9" s="32" customFormat="1" ht="15" x14ac:dyDescent="0.2">
      <c r="A358" s="39"/>
      <c r="B358" s="29" t="s">
        <v>577</v>
      </c>
      <c r="C358" s="7">
        <v>1</v>
      </c>
      <c r="D358" s="7">
        <v>1</v>
      </c>
      <c r="E358" s="31">
        <f t="shared" si="144"/>
        <v>8.3263946711074107E-4</v>
      </c>
      <c r="F358" s="31">
        <f t="shared" si="145"/>
        <v>5.4112554112554113E-4</v>
      </c>
      <c r="G358" s="11">
        <f t="shared" si="146"/>
        <v>0</v>
      </c>
      <c r="H358" s="25">
        <f t="shared" si="147"/>
        <v>0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5</v>
      </c>
      <c r="D360" s="7">
        <v>7</v>
      </c>
      <c r="E360" s="31">
        <f t="shared" si="144"/>
        <v>4.163197335553705E-3</v>
      </c>
      <c r="F360" s="31">
        <f t="shared" si="145"/>
        <v>3.787878787878788E-3</v>
      </c>
      <c r="G360" s="11">
        <f t="shared" si="146"/>
        <v>0.4</v>
      </c>
      <c r="H360" s="25">
        <f t="shared" si="147"/>
        <v>1.6652789342214821E-3</v>
      </c>
      <c r="I360" s="2"/>
    </row>
    <row r="361" spans="1:9" s="32" customFormat="1" ht="15" x14ac:dyDescent="0.2">
      <c r="A361" s="39"/>
      <c r="B361" s="29" t="s">
        <v>614</v>
      </c>
      <c r="C361" s="7">
        <v>0</v>
      </c>
      <c r="D361" s="7">
        <v>0</v>
      </c>
      <c r="E361" s="31" t="str">
        <f t="shared" si="144"/>
        <v/>
      </c>
      <c r="F361" s="31" t="str">
        <f t="shared" si="145"/>
        <v/>
      </c>
      <c r="G361" s="11" t="str">
        <f t="shared" si="146"/>
        <v xml:space="preserve"> </v>
      </c>
      <c r="H361" s="25" t="str">
        <f t="shared" si="147"/>
        <v/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9</v>
      </c>
      <c r="D365" s="7">
        <v>6</v>
      </c>
      <c r="E365" s="31">
        <f t="shared" si="144"/>
        <v>7.4937552039966698E-3</v>
      </c>
      <c r="F365" s="31">
        <f t="shared" si="145"/>
        <v>3.246753246753247E-3</v>
      </c>
      <c r="G365" s="11">
        <f t="shared" si="146"/>
        <v>-0.33333333333333331</v>
      </c>
      <c r="H365" s="25">
        <f t="shared" si="147"/>
        <v>-2.4979184013322231E-3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7</v>
      </c>
      <c r="E366" s="31" t="str">
        <f t="shared" si="144"/>
        <v/>
      </c>
      <c r="F366" s="31">
        <f t="shared" si="145"/>
        <v>3.787878787878788E-3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</v>
      </c>
      <c r="D368" s="7">
        <v>2</v>
      </c>
      <c r="E368" s="31">
        <f t="shared" si="144"/>
        <v>1.6652789342214821E-3</v>
      </c>
      <c r="F368" s="31">
        <f t="shared" si="145"/>
        <v>1.0822510822510823E-3</v>
      </c>
      <c r="G368" s="11">
        <f t="shared" si="146"/>
        <v>0</v>
      </c>
      <c r="H368" s="25">
        <f t="shared" si="147"/>
        <v>0</v>
      </c>
      <c r="I368" s="2"/>
    </row>
    <row r="369" spans="1:9" s="32" customFormat="1" ht="15" x14ac:dyDescent="0.2">
      <c r="A369" s="39"/>
      <c r="B369" s="29" t="s">
        <v>578</v>
      </c>
      <c r="C369" s="7">
        <v>5</v>
      </c>
      <c r="D369" s="7">
        <v>7</v>
      </c>
      <c r="E369" s="31">
        <f t="shared" si="144"/>
        <v>4.163197335553705E-3</v>
      </c>
      <c r="F369" s="31">
        <f t="shared" si="145"/>
        <v>3.787878787878788E-3</v>
      </c>
      <c r="G369" s="11">
        <f t="shared" si="146"/>
        <v>0.4</v>
      </c>
      <c r="H369" s="25">
        <f t="shared" si="147"/>
        <v>1.6652789342214821E-3</v>
      </c>
      <c r="I369" s="2"/>
    </row>
    <row r="370" spans="1:9" s="32" customFormat="1" ht="15" x14ac:dyDescent="0.2">
      <c r="A370" s="39"/>
      <c r="B370" s="29" t="s">
        <v>85</v>
      </c>
      <c r="C370" s="7">
        <v>1</v>
      </c>
      <c r="D370" s="7">
        <v>0</v>
      </c>
      <c r="E370" s="31">
        <f t="shared" si="144"/>
        <v>8.3263946711074107E-4</v>
      </c>
      <c r="F370" s="31" t="str">
        <f t="shared" si="145"/>
        <v/>
      </c>
      <c r="G370" s="11">
        <f t="shared" si="146"/>
        <v>-1</v>
      </c>
      <c r="H370" s="25">
        <f t="shared" si="147"/>
        <v>-8.3263946711074107E-4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1</v>
      </c>
      <c r="E371" s="31" t="str">
        <f t="shared" si="144"/>
        <v/>
      </c>
      <c r="F371" s="31">
        <f t="shared" si="145"/>
        <v>5.4112554112554113E-4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0</v>
      </c>
      <c r="E372" s="31" t="str">
        <f t="shared" si="144"/>
        <v/>
      </c>
      <c r="F372" s="31" t="str">
        <f t="shared" si="145"/>
        <v/>
      </c>
      <c r="G372" s="11" t="str">
        <f t="shared" si="146"/>
        <v xml:space="preserve"> 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1</v>
      </c>
      <c r="D374" s="7">
        <v>1</v>
      </c>
      <c r="E374" s="31">
        <f t="shared" si="144"/>
        <v>8.3263946711074107E-4</v>
      </c>
      <c r="F374" s="31">
        <f t="shared" si="145"/>
        <v>5.4112554112554113E-4</v>
      </c>
      <c r="G374" s="11">
        <f t="shared" si="146"/>
        <v>0</v>
      </c>
      <c r="H374" s="25">
        <f t="shared" si="147"/>
        <v>0</v>
      </c>
      <c r="I374" s="2"/>
    </row>
    <row r="375" spans="1:9" s="32" customFormat="1" ht="15" x14ac:dyDescent="0.2">
      <c r="A375" s="39"/>
      <c r="B375" s="29" t="s">
        <v>336</v>
      </c>
      <c r="C375" s="7">
        <v>1</v>
      </c>
      <c r="D375" s="7">
        <v>1</v>
      </c>
      <c r="E375" s="31">
        <f t="shared" si="144"/>
        <v>8.3263946711074107E-4</v>
      </c>
      <c r="F375" s="31">
        <f t="shared" si="145"/>
        <v>5.4112554112554113E-4</v>
      </c>
      <c r="G375" s="11">
        <f t="shared" si="146"/>
        <v>0</v>
      </c>
      <c r="H375" s="25">
        <f t="shared" si="147"/>
        <v>0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0</v>
      </c>
      <c r="D377" s="30">
        <v>1</v>
      </c>
      <c r="E377" s="31" t="str">
        <f t="shared" si="144"/>
        <v/>
      </c>
      <c r="F377" s="31">
        <f t="shared" si="145"/>
        <v>5.4112554112554113E-4</v>
      </c>
      <c r="G377" s="79">
        <f t="shared" si="146"/>
        <v>1</v>
      </c>
      <c r="H377" s="25" t="str">
        <f t="shared" si="147"/>
        <v/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3</v>
      </c>
      <c r="E378" s="31" t="str">
        <f t="shared" ref="E378" si="153">+IF(C378=0,"",C378/C$345)</f>
        <v/>
      </c>
      <c r="F378" s="31">
        <f t="shared" ref="F378" si="154">+IF(D378=0,"",D378/D$345)</f>
        <v>1.6233766233766235E-3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29</v>
      </c>
      <c r="D379" s="7">
        <v>60</v>
      </c>
      <c r="E379" s="31">
        <f t="shared" ref="E379:E401" si="156">+IF(C379=0,"",C379/C$345)</f>
        <v>2.4146544546211492E-2</v>
      </c>
      <c r="F379" s="31">
        <f t="shared" ref="F379:F401" si="157">+IF(D379=0,"",D379/D$345)</f>
        <v>3.2467532467532464E-2</v>
      </c>
      <c r="G379" s="11">
        <f t="shared" si="146"/>
        <v>1.0689655172413792</v>
      </c>
      <c r="H379" s="25">
        <f t="shared" si="147"/>
        <v>2.5811823480432972E-2</v>
      </c>
      <c r="I379" s="2"/>
    </row>
    <row r="380" spans="1:9" s="32" customFormat="1" ht="15" x14ac:dyDescent="0.2">
      <c r="A380" s="39"/>
      <c r="B380" s="29" t="s">
        <v>484</v>
      </c>
      <c r="C380" s="7">
        <v>1</v>
      </c>
      <c r="D380" s="7">
        <v>0</v>
      </c>
      <c r="E380" s="31">
        <f t="shared" si="156"/>
        <v>8.3263946711074107E-4</v>
      </c>
      <c r="F380" s="31" t="str">
        <f t="shared" si="157"/>
        <v/>
      </c>
      <c r="G380" s="11">
        <f t="shared" si="146"/>
        <v>-1</v>
      </c>
      <c r="H380" s="25">
        <f t="shared" si="147"/>
        <v>-8.3263946711074107E-4</v>
      </c>
      <c r="I380" s="2"/>
    </row>
    <row r="381" spans="1:9" s="32" customFormat="1" ht="15" x14ac:dyDescent="0.2">
      <c r="A381" s="39"/>
      <c r="B381" s="29" t="s">
        <v>485</v>
      </c>
      <c r="C381" s="7">
        <v>1</v>
      </c>
      <c r="D381" s="7">
        <v>0</v>
      </c>
      <c r="E381" s="31">
        <f t="shared" si="156"/>
        <v>8.3263946711074107E-4</v>
      </c>
      <c r="F381" s="31" t="str">
        <f t="shared" si="157"/>
        <v/>
      </c>
      <c r="G381" s="11">
        <f t="shared" si="146"/>
        <v>-1</v>
      </c>
      <c r="H381" s="25">
        <f t="shared" si="147"/>
        <v>-8.3263946711074107E-4</v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0</v>
      </c>
      <c r="E382" s="31" t="str">
        <f t="shared" si="156"/>
        <v/>
      </c>
      <c r="F382" s="31" t="str">
        <f t="shared" si="157"/>
        <v/>
      </c>
      <c r="G382" s="11" t="str">
        <f t="shared" si="146"/>
        <v xml:space="preserve"> 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0</v>
      </c>
      <c r="D383" s="7">
        <v>7</v>
      </c>
      <c r="E383" s="31" t="str">
        <f t="shared" si="156"/>
        <v/>
      </c>
      <c r="F383" s="31">
        <f t="shared" si="157"/>
        <v>3.787878787878788E-3</v>
      </c>
      <c r="G383" s="11">
        <f t="shared" si="146"/>
        <v>1</v>
      </c>
      <c r="H383" s="25" t="str">
        <f t="shared" si="147"/>
        <v/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36</v>
      </c>
      <c r="D385" s="7">
        <v>154</v>
      </c>
      <c r="E385" s="31">
        <f t="shared" si="156"/>
        <v>2.9975020815986679E-2</v>
      </c>
      <c r="F385" s="31">
        <f t="shared" si="157"/>
        <v>8.3333333333333329E-2</v>
      </c>
      <c r="G385" s="11">
        <f t="shared" si="146"/>
        <v>3.2777777777777777</v>
      </c>
      <c r="H385" s="25">
        <f t="shared" ref="H385" si="158">+IF(OR(AND(E385=""),(G385="")),"",E385*G385)</f>
        <v>9.8251457119067451E-2</v>
      </c>
      <c r="I385" s="2"/>
    </row>
    <row r="386" spans="1:9" s="32" customFormat="1" ht="15" x14ac:dyDescent="0.2">
      <c r="A386" s="39"/>
      <c r="B386" s="29" t="s">
        <v>487</v>
      </c>
      <c r="C386" s="7">
        <v>57</v>
      </c>
      <c r="D386" s="7">
        <v>112</v>
      </c>
      <c r="E386" s="31">
        <f t="shared" si="156"/>
        <v>4.7460449625312241E-2</v>
      </c>
      <c r="F386" s="31">
        <f t="shared" si="157"/>
        <v>6.0606060606060608E-2</v>
      </c>
      <c r="G386" s="11">
        <f t="shared" si="146"/>
        <v>0.96491228070175439</v>
      </c>
      <c r="H386" s="25">
        <f t="shared" si="147"/>
        <v>4.5795170691090757E-2</v>
      </c>
      <c r="I386" s="2"/>
    </row>
    <row r="387" spans="1:9" s="32" customFormat="1" ht="15" x14ac:dyDescent="0.2">
      <c r="A387" s="39"/>
      <c r="B387" s="29" t="s">
        <v>93</v>
      </c>
      <c r="C387" s="7">
        <v>0</v>
      </c>
      <c r="D387" s="7">
        <v>1</v>
      </c>
      <c r="E387" s="31" t="str">
        <f t="shared" si="156"/>
        <v/>
      </c>
      <c r="F387" s="31">
        <f t="shared" si="157"/>
        <v>5.4112554112554113E-4</v>
      </c>
      <c r="G387" s="11">
        <f t="shared" si="146"/>
        <v>1</v>
      </c>
      <c r="H387" s="25" t="str">
        <f t="shared" si="147"/>
        <v/>
      </c>
      <c r="I387" s="2"/>
    </row>
    <row r="388" spans="1:9" s="32" customFormat="1" ht="15" x14ac:dyDescent="0.2">
      <c r="A388" s="39"/>
      <c r="B388" s="29" t="s">
        <v>86</v>
      </c>
      <c r="C388" s="7">
        <v>18</v>
      </c>
      <c r="D388" s="7">
        <v>32</v>
      </c>
      <c r="E388" s="31">
        <f t="shared" si="156"/>
        <v>1.498751040799334E-2</v>
      </c>
      <c r="F388" s="31">
        <f t="shared" si="157"/>
        <v>1.7316017316017316E-2</v>
      </c>
      <c r="G388" s="11">
        <f t="shared" si="146"/>
        <v>0.77777777777777779</v>
      </c>
      <c r="H388" s="25">
        <f t="shared" si="147"/>
        <v>1.1656952539550375E-2</v>
      </c>
      <c r="I388" s="2"/>
    </row>
    <row r="389" spans="1:9" s="32" customFormat="1" ht="15" x14ac:dyDescent="0.2">
      <c r="A389" s="39"/>
      <c r="B389" s="29" t="s">
        <v>92</v>
      </c>
      <c r="C389" s="7">
        <v>6</v>
      </c>
      <c r="D389" s="7">
        <v>19</v>
      </c>
      <c r="E389" s="31">
        <f t="shared" si="156"/>
        <v>4.9958368026644462E-3</v>
      </c>
      <c r="F389" s="31">
        <f t="shared" si="157"/>
        <v>1.0281385281385282E-2</v>
      </c>
      <c r="G389" s="11">
        <f t="shared" si="146"/>
        <v>2.1666666666666665</v>
      </c>
      <c r="H389" s="25">
        <f t="shared" si="147"/>
        <v>1.0824313072439633E-2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0</v>
      </c>
      <c r="D391" s="7">
        <v>0</v>
      </c>
      <c r="E391" s="31" t="str">
        <f t="shared" si="156"/>
        <v/>
      </c>
      <c r="F391" s="31" t="str">
        <f t="shared" si="157"/>
        <v/>
      </c>
      <c r="G391" s="11" t="str">
        <f t="shared" si="146"/>
        <v xml:space="preserve"> </v>
      </c>
      <c r="H391" s="25" t="str">
        <f t="shared" si="147"/>
        <v/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0</v>
      </c>
      <c r="E392" s="31" t="str">
        <f t="shared" si="156"/>
        <v/>
      </c>
      <c r="F392" s="31" t="str">
        <f t="shared" si="157"/>
        <v/>
      </c>
      <c r="G392" s="11" t="str">
        <f t="shared" si="146"/>
        <v xml:space="preserve"> 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0</v>
      </c>
      <c r="D393" s="7">
        <v>2</v>
      </c>
      <c r="E393" s="31" t="str">
        <f t="shared" si="156"/>
        <v/>
      </c>
      <c r="F393" s="31">
        <f t="shared" si="157"/>
        <v>1.0822510822510823E-3</v>
      </c>
      <c r="G393" s="11">
        <f t="shared" si="146"/>
        <v>1</v>
      </c>
      <c r="H393" s="25" t="str">
        <f t="shared" si="147"/>
        <v/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1</v>
      </c>
      <c r="E395" s="31" t="str">
        <f t="shared" si="156"/>
        <v/>
      </c>
      <c r="F395" s="31">
        <f t="shared" si="157"/>
        <v>5.4112554112554113E-4</v>
      </c>
      <c r="G395" s="11">
        <f t="shared" si="146"/>
        <v>1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</v>
      </c>
      <c r="D397" s="7">
        <v>0</v>
      </c>
      <c r="E397" s="31">
        <f t="shared" si="156"/>
        <v>8.3263946711074107E-4</v>
      </c>
      <c r="F397" s="31" t="str">
        <f t="shared" si="157"/>
        <v/>
      </c>
      <c r="G397" s="11">
        <f t="shared" si="146"/>
        <v>-1</v>
      </c>
      <c r="H397" s="25">
        <f t="shared" si="147"/>
        <v>-8.3263946711074107E-4</v>
      </c>
      <c r="I397" s="2"/>
    </row>
    <row r="398" spans="1:9" s="32" customFormat="1" ht="15" x14ac:dyDescent="0.2">
      <c r="A398" s="39"/>
      <c r="B398" s="29" t="s">
        <v>94</v>
      </c>
      <c r="C398" s="7">
        <v>2</v>
      </c>
      <c r="D398" s="7">
        <v>1</v>
      </c>
      <c r="E398" s="31">
        <f t="shared" si="156"/>
        <v>1.6652789342214821E-3</v>
      </c>
      <c r="F398" s="31">
        <f t="shared" si="157"/>
        <v>5.4112554112554113E-4</v>
      </c>
      <c r="G398" s="11">
        <f t="shared" si="146"/>
        <v>-0.5</v>
      </c>
      <c r="H398" s="25">
        <f t="shared" si="147"/>
        <v>-8.3263946711074107E-4</v>
      </c>
      <c r="I398" s="2"/>
    </row>
    <row r="399" spans="1:9" s="32" customFormat="1" ht="15" x14ac:dyDescent="0.2">
      <c r="A399" s="39"/>
      <c r="B399" s="29" t="s">
        <v>257</v>
      </c>
      <c r="C399" s="7">
        <v>11</v>
      </c>
      <c r="D399" s="7">
        <v>5</v>
      </c>
      <c r="E399" s="31">
        <f t="shared" si="156"/>
        <v>9.1590341382181521E-3</v>
      </c>
      <c r="F399" s="31">
        <f t="shared" si="157"/>
        <v>2.7056277056277055E-3</v>
      </c>
      <c r="G399" s="11">
        <f t="shared" si="146"/>
        <v>-0.54545454545454541</v>
      </c>
      <c r="H399" s="25">
        <f t="shared" si="147"/>
        <v>-4.9958368026644462E-3</v>
      </c>
      <c r="I399" s="2"/>
    </row>
    <row r="400" spans="1:9" s="32" customFormat="1" ht="15" x14ac:dyDescent="0.2">
      <c r="A400" s="39"/>
      <c r="B400" s="29" t="s">
        <v>581</v>
      </c>
      <c r="C400" s="7">
        <v>0</v>
      </c>
      <c r="D400" s="7">
        <v>2</v>
      </c>
      <c r="E400" s="31" t="str">
        <f t="shared" si="156"/>
        <v/>
      </c>
      <c r="F400" s="31">
        <f t="shared" si="157"/>
        <v>1.0822510822510823E-3</v>
      </c>
      <c r="G400" s="11">
        <f t="shared" si="146"/>
        <v>1</v>
      </c>
      <c r="H400" s="25" t="str">
        <f t="shared" si="147"/>
        <v/>
      </c>
      <c r="I400" s="2"/>
    </row>
    <row r="401" spans="1:9" s="32" customFormat="1" ht="15" x14ac:dyDescent="0.2">
      <c r="A401" s="39"/>
      <c r="B401" s="29" t="s">
        <v>88</v>
      </c>
      <c r="C401" s="7">
        <v>17</v>
      </c>
      <c r="D401" s="7">
        <v>37</v>
      </c>
      <c r="E401" s="31">
        <f t="shared" si="156"/>
        <v>1.4154870940882597E-2</v>
      </c>
      <c r="F401" s="31">
        <f t="shared" si="157"/>
        <v>2.002164502164502E-2</v>
      </c>
      <c r="G401" s="11">
        <f t="shared" si="146"/>
        <v>1.1764705882352942</v>
      </c>
      <c r="H401" s="25">
        <f t="shared" si="147"/>
        <v>1.665278934221482E-2</v>
      </c>
      <c r="I401" s="2"/>
    </row>
    <row r="402" spans="1:9" s="32" customFormat="1" ht="15" x14ac:dyDescent="0.2">
      <c r="A402" s="39"/>
      <c r="B402" s="29" t="s">
        <v>539</v>
      </c>
      <c r="C402" s="7">
        <v>0</v>
      </c>
      <c r="D402" s="7">
        <v>0</v>
      </c>
      <c r="E402" s="31" t="str">
        <f t="shared" ref="E402" si="159">+IF(C402=0,"",C402/C$345)</f>
        <v/>
      </c>
      <c r="F402" s="31" t="str">
        <f t="shared" ref="F402" si="160">+IF(D402=0,"",D402/D$345)</f>
        <v/>
      </c>
      <c r="G402" s="11" t="str">
        <f t="shared" si="146"/>
        <v xml:space="preserve"> </v>
      </c>
      <c r="H402" s="25" t="str">
        <f t="shared" ref="H402" si="161">+IF(OR(AND(E402=""),(G402="")),"",E402*G402)</f>
        <v/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94</v>
      </c>
      <c r="D409" s="7">
        <v>20</v>
      </c>
      <c r="E409" s="31">
        <f t="shared" si="162"/>
        <v>7.8268109908409655E-2</v>
      </c>
      <c r="F409" s="31">
        <f t="shared" si="163"/>
        <v>1.0822510822510822E-2</v>
      </c>
      <c r="G409" s="11">
        <f t="shared" si="146"/>
        <v>-0.78723404255319152</v>
      </c>
      <c r="H409" s="25">
        <f t="shared" si="147"/>
        <v>-6.1615320566194835E-2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0</v>
      </c>
      <c r="E412" s="31">
        <f t="shared" si="162"/>
        <v>8.3263946711074107E-4</v>
      </c>
      <c r="F412" s="31" t="str">
        <f t="shared" si="163"/>
        <v/>
      </c>
      <c r="G412" s="11">
        <f t="shared" si="164"/>
        <v>-1</v>
      </c>
      <c r="H412" s="25">
        <f t="shared" si="147"/>
        <v>-8.3263946711074107E-4</v>
      </c>
      <c r="I412" s="2"/>
    </row>
    <row r="413" spans="1:9" s="32" customFormat="1" ht="15" x14ac:dyDescent="0.2">
      <c r="A413" s="39"/>
      <c r="B413" s="29" t="s">
        <v>490</v>
      </c>
      <c r="C413" s="7">
        <v>1</v>
      </c>
      <c r="D413" s="7">
        <v>0</v>
      </c>
      <c r="E413" s="31">
        <f t="shared" si="162"/>
        <v>8.3263946711074107E-4</v>
      </c>
      <c r="F413" s="31" t="str">
        <f t="shared" si="163"/>
        <v/>
      </c>
      <c r="G413" s="11">
        <f t="shared" si="164"/>
        <v>-1</v>
      </c>
      <c r="H413" s="25">
        <f t="shared" si="147"/>
        <v>-8.3263946711074107E-4</v>
      </c>
      <c r="I413" s="2"/>
    </row>
    <row r="414" spans="1:9" s="32" customFormat="1" ht="15" x14ac:dyDescent="0.2">
      <c r="A414" s="39"/>
      <c r="B414" s="29" t="s">
        <v>89</v>
      </c>
      <c r="C414" s="7">
        <v>6</v>
      </c>
      <c r="D414" s="7">
        <v>11</v>
      </c>
      <c r="E414" s="31">
        <f t="shared" si="162"/>
        <v>4.9958368026644462E-3</v>
      </c>
      <c r="F414" s="31">
        <f t="shared" si="163"/>
        <v>5.9523809523809521E-3</v>
      </c>
      <c r="G414" s="11">
        <f t="shared" si="164"/>
        <v>0.83333333333333337</v>
      </c>
      <c r="H414" s="25">
        <f t="shared" si="147"/>
        <v>4.163197335553705E-3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0</v>
      </c>
      <c r="E417" s="31" t="str">
        <f t="shared" ref="E417:E419" si="168">+IF(C417=0,"",C417/C$345)</f>
        <v/>
      </c>
      <c r="F417" s="31" t="str">
        <f t="shared" ref="F417:F419" si="169">+IF(D417=0,"",D417/D$345)</f>
        <v/>
      </c>
      <c r="G417" s="11" t="str">
        <f t="shared" si="164"/>
        <v xml:space="preserve"> 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0</v>
      </c>
      <c r="D418" s="7">
        <v>0</v>
      </c>
      <c r="E418" s="31" t="str">
        <f t="shared" si="168"/>
        <v/>
      </c>
      <c r="F418" s="31" t="str">
        <f t="shared" si="169"/>
        <v/>
      </c>
      <c r="G418" s="11" t="str">
        <f t="shared" si="164"/>
        <v xml:space="preserve"> </v>
      </c>
      <c r="H418" s="25" t="str">
        <f t="shared" si="170"/>
        <v/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27</v>
      </c>
      <c r="D420" s="7">
        <v>5</v>
      </c>
      <c r="E420" s="31">
        <f t="shared" si="165"/>
        <v>2.2481265611990008E-2</v>
      </c>
      <c r="F420" s="31">
        <f t="shared" si="166"/>
        <v>2.7056277056277055E-3</v>
      </c>
      <c r="G420" s="11">
        <f t="shared" si="164"/>
        <v>-0.81481481481481477</v>
      </c>
      <c r="H420" s="25">
        <f t="shared" si="167"/>
        <v>-1.8318068276436301E-2</v>
      </c>
      <c r="I420" s="2"/>
    </row>
    <row r="421" spans="1:9" s="32" customFormat="1" ht="15" x14ac:dyDescent="0.2">
      <c r="A421" s="39"/>
      <c r="B421" s="29" t="s">
        <v>265</v>
      </c>
      <c r="C421" s="7">
        <v>240</v>
      </c>
      <c r="D421" s="7">
        <v>616</v>
      </c>
      <c r="E421" s="31">
        <f t="shared" si="165"/>
        <v>0.19983347210657784</v>
      </c>
      <c r="F421" s="31">
        <f t="shared" si="166"/>
        <v>0.33333333333333331</v>
      </c>
      <c r="G421" s="11">
        <f t="shared" si="164"/>
        <v>1.5666666666666667</v>
      </c>
      <c r="H421" s="25">
        <f t="shared" si="167"/>
        <v>0.31307243963363862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106</v>
      </c>
      <c r="D423" s="7">
        <v>163</v>
      </c>
      <c r="E423" s="31">
        <f t="shared" si="165"/>
        <v>8.8259783513738546E-2</v>
      </c>
      <c r="F423" s="31">
        <f t="shared" si="166"/>
        <v>8.82034632034632E-2</v>
      </c>
      <c r="G423" s="11">
        <f t="shared" si="164"/>
        <v>0.53773584905660377</v>
      </c>
      <c r="H423" s="25">
        <f t="shared" si="167"/>
        <v>4.7460449625312234E-2</v>
      </c>
      <c r="I423" s="2"/>
    </row>
    <row r="424" spans="1:9" s="32" customFormat="1" ht="15" x14ac:dyDescent="0.2">
      <c r="A424" s="39"/>
      <c r="B424" s="29" t="s">
        <v>492</v>
      </c>
      <c r="C424" s="7">
        <v>0</v>
      </c>
      <c r="D424" s="7">
        <v>0</v>
      </c>
      <c r="E424" s="31" t="str">
        <f t="shared" si="165"/>
        <v/>
      </c>
      <c r="F424" s="31" t="str">
        <f t="shared" si="166"/>
        <v/>
      </c>
      <c r="G424" s="11" t="str">
        <f t="shared" si="164"/>
        <v xml:space="preserve"> </v>
      </c>
      <c r="H424" s="25" t="str">
        <f t="shared" si="167"/>
        <v/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0</v>
      </c>
      <c r="D429" s="7">
        <v>0</v>
      </c>
      <c r="E429" s="31" t="str">
        <f t="shared" si="165"/>
        <v/>
      </c>
      <c r="F429" s="31" t="str">
        <f t="shared" si="166"/>
        <v/>
      </c>
      <c r="G429" s="11" t="str">
        <f t="shared" si="164"/>
        <v xml:space="preserve"> </v>
      </c>
      <c r="H429" s="25" t="str">
        <f t="shared" si="167"/>
        <v/>
      </c>
      <c r="I429" s="2"/>
    </row>
    <row r="430" spans="1:9" s="32" customFormat="1" ht="15" x14ac:dyDescent="0.2">
      <c r="A430" s="39"/>
      <c r="B430" s="29" t="s">
        <v>268</v>
      </c>
      <c r="C430" s="7">
        <v>16</v>
      </c>
      <c r="D430" s="7">
        <v>8</v>
      </c>
      <c r="E430" s="31">
        <f t="shared" si="165"/>
        <v>1.3322231473771857E-2</v>
      </c>
      <c r="F430" s="31">
        <f t="shared" si="166"/>
        <v>4.329004329004329E-3</v>
      </c>
      <c r="G430" s="11">
        <f t="shared" si="164"/>
        <v>-0.5</v>
      </c>
      <c r="H430" s="25">
        <f t="shared" si="167"/>
        <v>-6.6611157368859286E-3</v>
      </c>
      <c r="I430" s="2"/>
    </row>
    <row r="431" spans="1:9" s="32" customFormat="1" ht="15" x14ac:dyDescent="0.2">
      <c r="A431" s="39"/>
      <c r="B431" s="29" t="s">
        <v>269</v>
      </c>
      <c r="C431" s="7">
        <v>3</v>
      </c>
      <c r="D431" s="7">
        <v>0</v>
      </c>
      <c r="E431" s="31">
        <f t="shared" si="165"/>
        <v>2.4979184013322231E-3</v>
      </c>
      <c r="F431" s="31" t="str">
        <f t="shared" si="166"/>
        <v/>
      </c>
      <c r="G431" s="11">
        <f t="shared" si="164"/>
        <v>-1</v>
      </c>
      <c r="H431" s="25">
        <f t="shared" si="167"/>
        <v>-2.4979184013322231E-3</v>
      </c>
      <c r="I431" s="2"/>
    </row>
    <row r="432" spans="1:9" s="32" customFormat="1" ht="15" x14ac:dyDescent="0.2">
      <c r="A432" s="39"/>
      <c r="B432" s="29" t="s">
        <v>98</v>
      </c>
      <c r="C432" s="7">
        <v>6</v>
      </c>
      <c r="D432" s="7">
        <v>0</v>
      </c>
      <c r="E432" s="31">
        <f t="shared" si="165"/>
        <v>4.9958368026644462E-3</v>
      </c>
      <c r="F432" s="31" t="str">
        <f t="shared" si="166"/>
        <v/>
      </c>
      <c r="G432" s="11">
        <f t="shared" si="164"/>
        <v>-1</v>
      </c>
      <c r="H432" s="25">
        <f t="shared" si="167"/>
        <v>-4.9958368026644462E-3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3</v>
      </c>
      <c r="D434" s="7">
        <v>23</v>
      </c>
      <c r="E434" s="31">
        <f t="shared" si="165"/>
        <v>2.4979184013322231E-3</v>
      </c>
      <c r="F434" s="31">
        <f t="shared" si="166"/>
        <v>1.2445887445887446E-2</v>
      </c>
      <c r="G434" s="11">
        <f t="shared" si="164"/>
        <v>6.666666666666667</v>
      </c>
      <c r="H434" s="25">
        <f t="shared" si="167"/>
        <v>1.665278934221482E-2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0</v>
      </c>
      <c r="D442" s="7">
        <v>1</v>
      </c>
      <c r="E442" s="31" t="str">
        <f t="shared" si="165"/>
        <v/>
      </c>
      <c r="F442" s="31">
        <f t="shared" si="166"/>
        <v>5.4112554112554113E-4</v>
      </c>
      <c r="G442" s="11">
        <f t="shared" si="164"/>
        <v>1</v>
      </c>
      <c r="H442" s="25" t="str">
        <f t="shared" si="167"/>
        <v/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0</v>
      </c>
      <c r="D444" s="7">
        <v>3</v>
      </c>
      <c r="E444" s="31" t="str">
        <f t="shared" si="165"/>
        <v/>
      </c>
      <c r="F444" s="31">
        <f t="shared" si="166"/>
        <v>1.6233766233766235E-3</v>
      </c>
      <c r="G444" s="11">
        <f t="shared" si="164"/>
        <v>1</v>
      </c>
      <c r="H444" s="25" t="str">
        <f t="shared" si="167"/>
        <v/>
      </c>
      <c r="I444" s="2"/>
    </row>
    <row r="445" spans="1:9" s="32" customFormat="1" ht="15" x14ac:dyDescent="0.2">
      <c r="A445" s="39"/>
      <c r="B445" s="29" t="s">
        <v>112</v>
      </c>
      <c r="C445" s="7">
        <v>16</v>
      </c>
      <c r="D445" s="7">
        <v>15</v>
      </c>
      <c r="E445" s="31">
        <f t="shared" si="165"/>
        <v>1.3322231473771857E-2</v>
      </c>
      <c r="F445" s="31">
        <f t="shared" si="166"/>
        <v>8.1168831168831161E-3</v>
      </c>
      <c r="G445" s="11">
        <f t="shared" si="164"/>
        <v>-6.25E-2</v>
      </c>
      <c r="H445" s="25">
        <f t="shared" si="167"/>
        <v>-8.3263946711074107E-4</v>
      </c>
      <c r="I445" s="2"/>
    </row>
    <row r="446" spans="1:9" s="32" customFormat="1" ht="15" x14ac:dyDescent="0.2">
      <c r="A446" s="39"/>
      <c r="B446" s="29" t="s">
        <v>271</v>
      </c>
      <c r="C446" s="7">
        <v>0</v>
      </c>
      <c r="D446" s="7">
        <v>0</v>
      </c>
      <c r="E446" s="31" t="str">
        <f t="shared" si="165"/>
        <v/>
      </c>
      <c r="F446" s="31" t="str">
        <f t="shared" si="166"/>
        <v/>
      </c>
      <c r="G446" s="11" t="str">
        <f t="shared" si="164"/>
        <v xml:space="preserve"> </v>
      </c>
      <c r="H446" s="25" t="str">
        <f t="shared" si="167"/>
        <v/>
      </c>
      <c r="I446" s="2"/>
    </row>
    <row r="447" spans="1:9" s="32" customFormat="1" ht="15" x14ac:dyDescent="0.2">
      <c r="A447" s="39"/>
      <c r="B447" s="29" t="s">
        <v>494</v>
      </c>
      <c r="C447" s="7">
        <v>0</v>
      </c>
      <c r="D447" s="7">
        <v>0</v>
      </c>
      <c r="E447" s="31" t="str">
        <f t="shared" si="165"/>
        <v/>
      </c>
      <c r="F447" s="31" t="str">
        <f t="shared" si="166"/>
        <v/>
      </c>
      <c r="G447" s="11" t="str">
        <f t="shared" si="164"/>
        <v xml:space="preserve"> </v>
      </c>
      <c r="H447" s="25" t="str">
        <f t="shared" si="167"/>
        <v/>
      </c>
      <c r="I447" s="2"/>
    </row>
    <row r="448" spans="1:9" s="32" customFormat="1" ht="30" x14ac:dyDescent="0.2">
      <c r="A448" s="39"/>
      <c r="B448" s="29" t="s">
        <v>495</v>
      </c>
      <c r="C448" s="7">
        <v>0</v>
      </c>
      <c r="D448" s="7">
        <v>0</v>
      </c>
      <c r="E448" s="31" t="str">
        <f t="shared" si="165"/>
        <v/>
      </c>
      <c r="F448" s="31" t="str">
        <f t="shared" si="166"/>
        <v/>
      </c>
      <c r="G448" s="11" t="str">
        <f t="shared" si="164"/>
        <v xml:space="preserve"> </v>
      </c>
      <c r="H448" s="25" t="str">
        <f t="shared" si="167"/>
        <v/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0</v>
      </c>
      <c r="D450" s="7">
        <v>0</v>
      </c>
      <c r="E450" s="31" t="str">
        <f t="shared" si="165"/>
        <v/>
      </c>
      <c r="F450" s="31" t="str">
        <f t="shared" si="166"/>
        <v/>
      </c>
      <c r="G450" s="11" t="str">
        <f t="shared" si="164"/>
        <v xml:space="preserve"> </v>
      </c>
      <c r="H450" s="25" t="str">
        <f t="shared" si="167"/>
        <v/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1</v>
      </c>
      <c r="D452" s="7">
        <v>1</v>
      </c>
      <c r="E452" s="31">
        <f t="shared" si="165"/>
        <v>8.3263946711074107E-4</v>
      </c>
      <c r="F452" s="31">
        <f t="shared" si="166"/>
        <v>5.4112554112554113E-4</v>
      </c>
      <c r="G452" s="11">
        <f t="shared" si="164"/>
        <v>0</v>
      </c>
      <c r="H452" s="25">
        <f t="shared" si="167"/>
        <v>0</v>
      </c>
      <c r="I452" s="2"/>
    </row>
    <row r="453" spans="1:9" s="32" customFormat="1" ht="15" x14ac:dyDescent="0.2">
      <c r="A453" s="39"/>
      <c r="B453" s="29" t="s">
        <v>418</v>
      </c>
      <c r="C453" s="7">
        <v>5</v>
      </c>
      <c r="D453" s="7">
        <v>4</v>
      </c>
      <c r="E453" s="31">
        <f t="shared" si="165"/>
        <v>4.163197335553705E-3</v>
      </c>
      <c r="F453" s="31">
        <f t="shared" si="166"/>
        <v>2.1645021645021645E-3</v>
      </c>
      <c r="G453" s="11">
        <f t="shared" si="164"/>
        <v>-0.2</v>
      </c>
      <c r="H453" s="25">
        <f t="shared" si="167"/>
        <v>-8.3263946711074107E-4</v>
      </c>
      <c r="I453" s="2"/>
    </row>
    <row r="454" spans="1:9" s="32" customFormat="1" ht="15" x14ac:dyDescent="0.2">
      <c r="A454" s="39"/>
      <c r="B454" s="29" t="s">
        <v>107</v>
      </c>
      <c r="C454" s="7">
        <v>45</v>
      </c>
      <c r="D454" s="7">
        <v>48</v>
      </c>
      <c r="E454" s="31">
        <f t="shared" si="165"/>
        <v>3.7468776019983351E-2</v>
      </c>
      <c r="F454" s="31">
        <f t="shared" si="166"/>
        <v>2.5974025974025976E-2</v>
      </c>
      <c r="G454" s="11">
        <f t="shared" si="164"/>
        <v>6.6666666666666666E-2</v>
      </c>
      <c r="H454" s="25">
        <f t="shared" si="167"/>
        <v>2.4979184013322235E-3</v>
      </c>
      <c r="I454" s="2"/>
    </row>
    <row r="455" spans="1:9" s="32" customFormat="1" ht="15" x14ac:dyDescent="0.2">
      <c r="A455" s="39"/>
      <c r="B455" s="29" t="s">
        <v>272</v>
      </c>
      <c r="C455" s="7">
        <v>8</v>
      </c>
      <c r="D455" s="7">
        <v>3</v>
      </c>
      <c r="E455" s="31">
        <f t="shared" si="165"/>
        <v>6.6611157368859286E-3</v>
      </c>
      <c r="F455" s="31">
        <f t="shared" si="166"/>
        <v>1.6233766233766235E-3</v>
      </c>
      <c r="G455" s="11">
        <f t="shared" si="164"/>
        <v>-0.625</v>
      </c>
      <c r="H455" s="25">
        <f t="shared" si="167"/>
        <v>-4.163197335553705E-3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7</v>
      </c>
      <c r="D457" s="7">
        <v>15</v>
      </c>
      <c r="E457" s="31">
        <f t="shared" si="165"/>
        <v>5.8284762697751874E-3</v>
      </c>
      <c r="F457" s="31">
        <f t="shared" si="166"/>
        <v>8.1168831168831161E-3</v>
      </c>
      <c r="G457" s="11">
        <f t="shared" si="164"/>
        <v>1.1428571428571428</v>
      </c>
      <c r="H457" s="25">
        <f t="shared" si="167"/>
        <v>6.6611157368859277E-3</v>
      </c>
      <c r="I457" s="2"/>
    </row>
    <row r="458" spans="1:9" s="32" customFormat="1" ht="15" x14ac:dyDescent="0.2">
      <c r="A458" s="39"/>
      <c r="B458" s="29" t="s">
        <v>116</v>
      </c>
      <c r="C458" s="7">
        <v>0</v>
      </c>
      <c r="D458" s="7">
        <v>0</v>
      </c>
      <c r="E458" s="31" t="str">
        <f t="shared" si="165"/>
        <v/>
      </c>
      <c r="F458" s="31" t="str">
        <f t="shared" si="166"/>
        <v/>
      </c>
      <c r="G458" s="11" t="str">
        <f t="shared" si="164"/>
        <v xml:space="preserve"> </v>
      </c>
      <c r="H458" s="25" t="str">
        <f t="shared" si="167"/>
        <v/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74</v>
      </c>
      <c r="D460" s="7">
        <v>102</v>
      </c>
      <c r="E460" s="31">
        <f t="shared" si="165"/>
        <v>6.1615320566194835E-2</v>
      </c>
      <c r="F460" s="31">
        <f t="shared" si="166"/>
        <v>5.5194805194805192E-2</v>
      </c>
      <c r="G460" s="11">
        <f t="shared" si="164"/>
        <v>0.3783783783783784</v>
      </c>
      <c r="H460" s="25">
        <f t="shared" si="167"/>
        <v>2.331390507910075E-2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0</v>
      </c>
      <c r="E465" s="31" t="str">
        <f t="shared" si="165"/>
        <v/>
      </c>
      <c r="F465" s="31" t="str">
        <f t="shared" si="166"/>
        <v/>
      </c>
      <c r="G465" s="11" t="str">
        <f t="shared" si="164"/>
        <v xml:space="preserve"> 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6</v>
      </c>
      <c r="D468" s="7">
        <v>2</v>
      </c>
      <c r="E468" s="31">
        <f t="shared" si="165"/>
        <v>4.9958368026644462E-3</v>
      </c>
      <c r="F468" s="31">
        <f t="shared" si="166"/>
        <v>1.0822510822510823E-3</v>
      </c>
      <c r="G468" s="11">
        <f t="shared" si="164"/>
        <v>-0.66666666666666663</v>
      </c>
      <c r="H468" s="25">
        <f t="shared" si="167"/>
        <v>-3.3305578684429639E-3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0</v>
      </c>
      <c r="D470" s="7">
        <v>0</v>
      </c>
      <c r="E470" s="31" t="str">
        <f t="shared" si="165"/>
        <v/>
      </c>
      <c r="F470" s="31" t="str">
        <f t="shared" si="166"/>
        <v/>
      </c>
      <c r="G470" s="11" t="str">
        <f t="shared" si="164"/>
        <v xml:space="preserve"> </v>
      </c>
      <c r="H470" s="25" t="str">
        <f t="shared" si="167"/>
        <v/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0</v>
      </c>
      <c r="D472" s="7">
        <v>2</v>
      </c>
      <c r="E472" s="31" t="str">
        <f t="shared" si="165"/>
        <v/>
      </c>
      <c r="F472" s="31">
        <f t="shared" si="166"/>
        <v>1.0822510822510823E-3</v>
      </c>
      <c r="G472" s="11">
        <f t="shared" si="164"/>
        <v>1</v>
      </c>
      <c r="H472" s="25" t="str">
        <f t="shared" si="167"/>
        <v/>
      </c>
      <c r="I472" s="2"/>
    </row>
    <row r="473" spans="1:9" s="32" customFormat="1" ht="15" x14ac:dyDescent="0.2">
      <c r="A473" s="39"/>
      <c r="B473" s="29" t="s">
        <v>277</v>
      </c>
      <c r="C473" s="7">
        <v>2</v>
      </c>
      <c r="D473" s="7">
        <v>2</v>
      </c>
      <c r="E473" s="31">
        <f t="shared" si="165"/>
        <v>1.6652789342214821E-3</v>
      </c>
      <c r="F473" s="31">
        <f t="shared" si="166"/>
        <v>1.0822510822510823E-3</v>
      </c>
      <c r="G473" s="11">
        <f t="shared" si="164"/>
        <v>0</v>
      </c>
      <c r="H473" s="25">
        <f t="shared" si="167"/>
        <v>0</v>
      </c>
      <c r="I473" s="2"/>
    </row>
    <row r="474" spans="1:9" s="32" customFormat="1" ht="15" x14ac:dyDescent="0.2">
      <c r="A474" s="39"/>
      <c r="B474" s="29" t="s">
        <v>278</v>
      </c>
      <c r="C474" s="7">
        <v>1</v>
      </c>
      <c r="D474" s="7">
        <v>3</v>
      </c>
      <c r="E474" s="31">
        <f t="shared" si="165"/>
        <v>8.3263946711074107E-4</v>
      </c>
      <c r="F474" s="31">
        <f t="shared" si="166"/>
        <v>1.6233766233766235E-3</v>
      </c>
      <c r="G474" s="11">
        <f t="shared" si="164"/>
        <v>2</v>
      </c>
      <c r="H474" s="25">
        <f t="shared" si="167"/>
        <v>1.6652789342214821E-3</v>
      </c>
      <c r="I474" s="2"/>
    </row>
    <row r="475" spans="1:9" s="32" customFormat="1" ht="15" x14ac:dyDescent="0.2">
      <c r="A475" s="39"/>
      <c r="B475" s="29" t="s">
        <v>279</v>
      </c>
      <c r="C475" s="7">
        <v>4</v>
      </c>
      <c r="D475" s="7">
        <v>1</v>
      </c>
      <c r="E475" s="31">
        <f t="shared" si="165"/>
        <v>3.3305578684429643E-3</v>
      </c>
      <c r="F475" s="31">
        <f t="shared" si="166"/>
        <v>5.4112554112554113E-4</v>
      </c>
      <c r="G475" s="11">
        <f t="shared" si="164"/>
        <v>-0.75</v>
      </c>
      <c r="H475" s="25">
        <f t="shared" si="167"/>
        <v>-2.4979184013322231E-3</v>
      </c>
      <c r="I475" s="2"/>
    </row>
    <row r="476" spans="1:9" s="32" customFormat="1" ht="15" x14ac:dyDescent="0.2">
      <c r="A476" s="39"/>
      <c r="B476" s="29" t="s">
        <v>102</v>
      </c>
      <c r="C476" s="7">
        <v>0</v>
      </c>
      <c r="D476" s="7">
        <v>0</v>
      </c>
      <c r="E476" s="31" t="str">
        <f t="shared" si="165"/>
        <v/>
      </c>
      <c r="F476" s="31" t="str">
        <f t="shared" si="166"/>
        <v/>
      </c>
      <c r="G476" s="11" t="str">
        <f t="shared" si="164"/>
        <v xml:space="preserve"> </v>
      </c>
      <c r="H476" s="25" t="str">
        <f t="shared" si="167"/>
        <v/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0</v>
      </c>
      <c r="D478" s="7">
        <v>7</v>
      </c>
      <c r="E478" s="31" t="str">
        <f t="shared" si="165"/>
        <v/>
      </c>
      <c r="F478" s="31">
        <f t="shared" si="166"/>
        <v>3.787878787878788E-3</v>
      </c>
      <c r="G478" s="11">
        <f t="shared" ref="G478:G541" si="184">+IF(AND(C478=0,D478=0)," ",IF(C478=0,1,IF(D478=0,-1,(D478-C478)/C478)))</f>
        <v>1</v>
      </c>
      <c r="H478" s="25" t="str">
        <f t="shared" si="167"/>
        <v/>
      </c>
      <c r="I478" s="2"/>
    </row>
    <row r="479" spans="1:9" s="32" customFormat="1" ht="15" x14ac:dyDescent="0.2">
      <c r="A479" s="39"/>
      <c r="B479" s="29" t="s">
        <v>500</v>
      </c>
      <c r="C479" s="7">
        <v>0</v>
      </c>
      <c r="D479" s="7">
        <v>2</v>
      </c>
      <c r="E479" s="31" t="str">
        <f t="shared" si="165"/>
        <v/>
      </c>
      <c r="F479" s="31">
        <f t="shared" si="166"/>
        <v>1.0822510822510823E-3</v>
      </c>
      <c r="G479" s="11">
        <f t="shared" si="184"/>
        <v>1</v>
      </c>
      <c r="H479" s="25" t="str">
        <f t="shared" si="167"/>
        <v/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13</v>
      </c>
      <c r="E481" s="31" t="str">
        <f t="shared" si="165"/>
        <v/>
      </c>
      <c r="F481" s="31">
        <f t="shared" si="166"/>
        <v>7.034632034632035E-3</v>
      </c>
      <c r="G481" s="11">
        <f t="shared" si="184"/>
        <v>1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0</v>
      </c>
      <c r="E484" s="31" t="str">
        <f t="shared" si="165"/>
        <v/>
      </c>
      <c r="F484" s="31" t="str">
        <f t="shared" si="166"/>
        <v/>
      </c>
      <c r="G484" s="11" t="str">
        <f t="shared" si="184"/>
        <v xml:space="preserve"> 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9</v>
      </c>
      <c r="D486" s="7">
        <v>8</v>
      </c>
      <c r="E486" s="31">
        <f t="shared" si="165"/>
        <v>7.4937552039966698E-3</v>
      </c>
      <c r="F486" s="31">
        <f t="shared" si="166"/>
        <v>4.329004329004329E-3</v>
      </c>
      <c r="G486" s="11">
        <f t="shared" si="184"/>
        <v>-0.1111111111111111</v>
      </c>
      <c r="H486" s="25">
        <f t="shared" si="167"/>
        <v>-8.3263946711074107E-4</v>
      </c>
      <c r="I486" s="2"/>
    </row>
    <row r="487" spans="1:9" s="32" customFormat="1" ht="15" x14ac:dyDescent="0.2">
      <c r="A487" s="39"/>
      <c r="B487" s="29" t="s">
        <v>287</v>
      </c>
      <c r="C487" s="7">
        <v>0</v>
      </c>
      <c r="D487" s="7">
        <v>0</v>
      </c>
      <c r="E487" s="31" t="str">
        <f t="shared" si="165"/>
        <v/>
      </c>
      <c r="F487" s="31" t="str">
        <f t="shared" si="166"/>
        <v/>
      </c>
      <c r="G487" s="11" t="str">
        <f t="shared" si="184"/>
        <v xml:space="preserve"> </v>
      </c>
      <c r="H487" s="25" t="str">
        <f t="shared" si="167"/>
        <v/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0</v>
      </c>
      <c r="E488" s="31" t="str">
        <f t="shared" si="165"/>
        <v/>
      </c>
      <c r="F488" s="31" t="str">
        <f t="shared" si="166"/>
        <v/>
      </c>
      <c r="G488" s="11" t="str">
        <f t="shared" si="184"/>
        <v xml:space="preserve"> 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5</v>
      </c>
      <c r="D489" s="7">
        <v>1</v>
      </c>
      <c r="E489" s="31">
        <f t="shared" si="165"/>
        <v>4.163197335553705E-3</v>
      </c>
      <c r="F489" s="31">
        <f t="shared" si="166"/>
        <v>5.4112554112554113E-4</v>
      </c>
      <c r="G489" s="11">
        <f t="shared" si="184"/>
        <v>-0.8</v>
      </c>
      <c r="H489" s="25">
        <f t="shared" si="167"/>
        <v>-3.3305578684429643E-3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2</v>
      </c>
      <c r="D499" s="7">
        <v>0</v>
      </c>
      <c r="E499" s="31">
        <f t="shared" si="185"/>
        <v>1.6652789342214821E-3</v>
      </c>
      <c r="F499" s="31" t="str">
        <f t="shared" si="186"/>
        <v/>
      </c>
      <c r="G499" s="11">
        <f t="shared" si="184"/>
        <v>-1</v>
      </c>
      <c r="H499" s="25">
        <f t="shared" si="187"/>
        <v>-1.6652789342214821E-3</v>
      </c>
      <c r="I499" s="2"/>
    </row>
    <row r="500" spans="1:9" s="32" customFormat="1" ht="15" x14ac:dyDescent="0.2">
      <c r="A500" s="39"/>
      <c r="B500" s="29" t="s">
        <v>122</v>
      </c>
      <c r="C500" s="7">
        <v>0</v>
      </c>
      <c r="D500" s="7">
        <v>2</v>
      </c>
      <c r="E500" s="31" t="str">
        <f t="shared" si="185"/>
        <v/>
      </c>
      <c r="F500" s="31">
        <f t="shared" si="186"/>
        <v>1.0822510822510823E-3</v>
      </c>
      <c r="G500" s="11">
        <f t="shared" si="184"/>
        <v>1</v>
      </c>
      <c r="H500" s="25" t="str">
        <f t="shared" si="187"/>
        <v/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0</v>
      </c>
      <c r="D504" s="7">
        <v>0</v>
      </c>
      <c r="E504" s="31" t="str">
        <f t="shared" si="185"/>
        <v/>
      </c>
      <c r="F504" s="31" t="str">
        <f t="shared" si="186"/>
        <v/>
      </c>
      <c r="G504" s="11" t="str">
        <f t="shared" si="184"/>
        <v xml:space="preserve"> </v>
      </c>
      <c r="H504" s="25" t="str">
        <f t="shared" si="187"/>
        <v/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0</v>
      </c>
      <c r="E505" s="31" t="str">
        <f t="shared" si="185"/>
        <v/>
      </c>
      <c r="F505" s="31" t="str">
        <f t="shared" si="186"/>
        <v/>
      </c>
      <c r="G505" s="11" t="str">
        <f t="shared" si="184"/>
        <v xml:space="preserve"> 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0</v>
      </c>
      <c r="D506" s="7">
        <v>0</v>
      </c>
      <c r="E506" s="31" t="str">
        <f t="shared" si="185"/>
        <v/>
      </c>
      <c r="F506" s="31" t="str">
        <f t="shared" si="186"/>
        <v/>
      </c>
      <c r="G506" s="11" t="str">
        <f t="shared" si="184"/>
        <v xml:space="preserve"> </v>
      </c>
      <c r="H506" s="25" t="str">
        <f t="shared" si="187"/>
        <v/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0</v>
      </c>
      <c r="E518" s="31" t="str">
        <f t="shared" si="185"/>
        <v/>
      </c>
      <c r="F518" s="31" t="str">
        <f t="shared" si="186"/>
        <v/>
      </c>
      <c r="G518" s="11" t="str">
        <f t="shared" si="184"/>
        <v xml:space="preserve"> 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0</v>
      </c>
      <c r="E519" s="31" t="str">
        <f t="shared" si="185"/>
        <v/>
      </c>
      <c r="F519" s="31" t="str">
        <f t="shared" si="186"/>
        <v/>
      </c>
      <c r="G519" s="11" t="str">
        <f t="shared" si="184"/>
        <v xml:space="preserve"> 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12</v>
      </c>
      <c r="D521" s="7">
        <v>4</v>
      </c>
      <c r="E521" s="31">
        <f t="shared" si="185"/>
        <v>9.9916736053288924E-3</v>
      </c>
      <c r="F521" s="31">
        <f t="shared" si="186"/>
        <v>2.1645021645021645E-3</v>
      </c>
      <c r="G521" s="11">
        <f t="shared" si="184"/>
        <v>-0.66666666666666663</v>
      </c>
      <c r="H521" s="25">
        <f t="shared" si="187"/>
        <v>-6.6611157368859277E-3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1</v>
      </c>
      <c r="D523" s="7">
        <v>0</v>
      </c>
      <c r="E523" s="31">
        <f t="shared" ref="E523" si="188">+IF(C523=0,"",C523/C$345)</f>
        <v>8.3263946711074107E-4</v>
      </c>
      <c r="F523" s="31" t="str">
        <f t="shared" ref="F523" si="189">+IF(D523=0,"",D523/D$345)</f>
        <v/>
      </c>
      <c r="G523" s="11">
        <f t="shared" si="184"/>
        <v>-1</v>
      </c>
      <c r="H523" s="25">
        <f t="shared" ref="H523" si="190">+IF(OR(AND(E523=""),(G523="")),"",E523*G523)</f>
        <v>-8.3263946711074107E-4</v>
      </c>
      <c r="I523" s="2"/>
    </row>
    <row r="524" spans="1:9" s="32" customFormat="1" ht="15" x14ac:dyDescent="0.2">
      <c r="A524" s="39"/>
      <c r="B524" s="29" t="s">
        <v>135</v>
      </c>
      <c r="C524" s="7">
        <v>1</v>
      </c>
      <c r="D524" s="7">
        <v>7</v>
      </c>
      <c r="E524" s="31">
        <f t="shared" ref="E524:E549" si="191">+IF(C524=0,"",C524/C$345)</f>
        <v>8.3263946711074107E-4</v>
      </c>
      <c r="F524" s="31">
        <f t="shared" ref="F524:F549" si="192">+IF(D524=0,"",D524/D$345)</f>
        <v>3.787878787878788E-3</v>
      </c>
      <c r="G524" s="11">
        <f t="shared" si="184"/>
        <v>6</v>
      </c>
      <c r="H524" s="25">
        <f t="shared" si="187"/>
        <v>4.9958368026644462E-3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16</v>
      </c>
      <c r="D527" s="7">
        <v>9</v>
      </c>
      <c r="E527" s="31">
        <f t="shared" si="191"/>
        <v>1.3322231473771857E-2</v>
      </c>
      <c r="F527" s="31">
        <f t="shared" si="192"/>
        <v>4.87012987012987E-3</v>
      </c>
      <c r="G527" s="11">
        <f t="shared" si="184"/>
        <v>-0.4375</v>
      </c>
      <c r="H527" s="25">
        <f t="shared" si="187"/>
        <v>-5.8284762697751874E-3</v>
      </c>
      <c r="I527" s="2"/>
    </row>
    <row r="528" spans="1:9" s="32" customFormat="1" ht="15" x14ac:dyDescent="0.2">
      <c r="A528" s="39"/>
      <c r="B528" s="29" t="s">
        <v>339</v>
      </c>
      <c r="C528" s="7">
        <v>2</v>
      </c>
      <c r="D528" s="7">
        <v>21</v>
      </c>
      <c r="E528" s="31">
        <f t="shared" si="191"/>
        <v>1.6652789342214821E-3</v>
      </c>
      <c r="F528" s="31">
        <f t="shared" si="192"/>
        <v>1.1363636363636364E-2</v>
      </c>
      <c r="G528" s="11">
        <f t="shared" si="184"/>
        <v>9.5</v>
      </c>
      <c r="H528" s="25">
        <f t="shared" si="187"/>
        <v>1.5820149875104082E-2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1</v>
      </c>
      <c r="E531" s="31" t="str">
        <f t="shared" si="191"/>
        <v/>
      </c>
      <c r="F531" s="31">
        <f t="shared" si="192"/>
        <v>5.4112554112554113E-4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</v>
      </c>
      <c r="D537" s="7">
        <v>0</v>
      </c>
      <c r="E537" s="31">
        <f t="shared" si="191"/>
        <v>8.3263946711074107E-4</v>
      </c>
      <c r="F537" s="31" t="str">
        <f t="shared" si="192"/>
        <v/>
      </c>
      <c r="G537" s="11">
        <f t="shared" si="184"/>
        <v>-1</v>
      </c>
      <c r="H537" s="25">
        <f t="shared" si="187"/>
        <v>-8.3263946711074107E-4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2</v>
      </c>
      <c r="D539" s="7">
        <v>0</v>
      </c>
      <c r="E539" s="31">
        <f t="shared" si="191"/>
        <v>1.6652789342214821E-3</v>
      </c>
      <c r="F539" s="31" t="str">
        <f t="shared" si="192"/>
        <v/>
      </c>
      <c r="G539" s="11">
        <f t="shared" si="184"/>
        <v>-1</v>
      </c>
      <c r="H539" s="25">
        <f t="shared" si="187"/>
        <v>-1.6652789342214821E-3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5</v>
      </c>
      <c r="E540" s="31" t="str">
        <f t="shared" si="191"/>
        <v/>
      </c>
      <c r="F540" s="31">
        <f t="shared" si="192"/>
        <v>2.7056277056277055E-3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47</v>
      </c>
      <c r="D542" s="7">
        <v>28</v>
      </c>
      <c r="E542" s="31">
        <f t="shared" si="191"/>
        <v>3.9134054954204828E-2</v>
      </c>
      <c r="F542" s="31">
        <f t="shared" si="192"/>
        <v>1.5151515151515152E-2</v>
      </c>
      <c r="G542" s="11">
        <f t="shared" ref="G542:G564" si="193">+IF(AND(C542=0,D542=0)," ",IF(C542=0,1,IF(D542=0,-1,(D542-C542)/C542)))</f>
        <v>-0.40425531914893614</v>
      </c>
      <c r="H542" s="25">
        <f t="shared" si="187"/>
        <v>-1.5820149875104078E-2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0</v>
      </c>
      <c r="D544" s="7">
        <v>0</v>
      </c>
      <c r="E544" s="31" t="str">
        <f t="shared" si="191"/>
        <v/>
      </c>
      <c r="F544" s="31" t="str">
        <f t="shared" si="192"/>
        <v/>
      </c>
      <c r="G544" s="11" t="str">
        <f t="shared" si="193"/>
        <v xml:space="preserve"> </v>
      </c>
      <c r="H544" s="25" t="str">
        <f t="shared" si="187"/>
        <v/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114</v>
      </c>
      <c r="D547" s="7">
        <v>62</v>
      </c>
      <c r="E547" s="31">
        <f t="shared" si="191"/>
        <v>9.4920899250624483E-2</v>
      </c>
      <c r="F547" s="31">
        <f t="shared" si="192"/>
        <v>3.3549783549783552E-2</v>
      </c>
      <c r="G547" s="11">
        <f t="shared" si="193"/>
        <v>-0.45614035087719296</v>
      </c>
      <c r="H547" s="25">
        <f t="shared" si="187"/>
        <v>-4.3297252289758531E-2</v>
      </c>
      <c r="I547" s="2"/>
    </row>
    <row r="548" spans="1:9" s="32" customFormat="1" ht="15" x14ac:dyDescent="0.2">
      <c r="A548" s="39"/>
      <c r="B548" s="29" t="s">
        <v>142</v>
      </c>
      <c r="C548" s="7">
        <v>4</v>
      </c>
      <c r="D548" s="7">
        <v>5</v>
      </c>
      <c r="E548" s="31">
        <f t="shared" si="191"/>
        <v>3.3305578684429643E-3</v>
      </c>
      <c r="F548" s="31">
        <f t="shared" si="192"/>
        <v>2.7056277056277055E-3</v>
      </c>
      <c r="G548" s="11">
        <f t="shared" si="193"/>
        <v>0.25</v>
      </c>
      <c r="H548" s="25">
        <f t="shared" si="187"/>
        <v>8.3263946711074107E-4</v>
      </c>
      <c r="I548" s="2"/>
    </row>
    <row r="549" spans="1:9" s="32" customFormat="1" ht="15" x14ac:dyDescent="0.2">
      <c r="A549" s="39"/>
      <c r="B549" s="29" t="s">
        <v>314</v>
      </c>
      <c r="C549" s="7">
        <v>40</v>
      </c>
      <c r="D549" s="7">
        <v>36</v>
      </c>
      <c r="E549" s="31">
        <f t="shared" si="191"/>
        <v>3.330557868442964E-2</v>
      </c>
      <c r="F549" s="31">
        <f t="shared" si="192"/>
        <v>1.948051948051948E-2</v>
      </c>
      <c r="G549" s="11">
        <f t="shared" si="193"/>
        <v>-0.1</v>
      </c>
      <c r="H549" s="25">
        <f t="shared" si="187"/>
        <v>-3.3305578684429643E-3</v>
      </c>
      <c r="I549" s="2"/>
    </row>
    <row r="550" spans="1:9" s="32" customFormat="1" ht="15" x14ac:dyDescent="0.2">
      <c r="A550" s="39"/>
      <c r="B550" s="29" t="s">
        <v>551</v>
      </c>
      <c r="C550" s="7">
        <v>0</v>
      </c>
      <c r="D550" s="7">
        <v>14</v>
      </c>
      <c r="E550" s="31" t="str">
        <f t="shared" ref="E550" si="194">+IF(C550=0,"",C550/C$345)</f>
        <v/>
      </c>
      <c r="F550" s="31">
        <f t="shared" ref="F550" si="195">+IF(D550=0,"",D550/D$345)</f>
        <v>7.575757575757576E-3</v>
      </c>
      <c r="G550" s="11">
        <f t="shared" si="193"/>
        <v>1</v>
      </c>
      <c r="H550" s="25" t="str">
        <f t="shared" ref="H550" si="196">+IF(OR(AND(E550=""),(G550="")),"",E550*G550)</f>
        <v/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0</v>
      </c>
      <c r="E554" s="31" t="str">
        <f t="shared" si="197"/>
        <v/>
      </c>
      <c r="F554" s="31" t="str">
        <f t="shared" si="198"/>
        <v/>
      </c>
      <c r="G554" s="11" t="str">
        <f t="shared" si="193"/>
        <v xml:space="preserve"> 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0</v>
      </c>
      <c r="D556" s="7">
        <v>6</v>
      </c>
      <c r="E556" s="31" t="str">
        <f t="shared" si="197"/>
        <v/>
      </c>
      <c r="F556" s="31">
        <f t="shared" si="198"/>
        <v>3.246753246753247E-3</v>
      </c>
      <c r="G556" s="11">
        <f t="shared" si="193"/>
        <v>1</v>
      </c>
      <c r="H556" s="25" t="str">
        <f t="shared" si="199"/>
        <v/>
      </c>
      <c r="I556" s="2"/>
    </row>
    <row r="557" spans="1:9" s="32" customFormat="1" ht="15" x14ac:dyDescent="0.2">
      <c r="A557" s="39"/>
      <c r="B557" s="29" t="s">
        <v>510</v>
      </c>
      <c r="C557" s="7">
        <v>14</v>
      </c>
      <c r="D557" s="7">
        <v>7</v>
      </c>
      <c r="E557" s="31">
        <f t="shared" si="197"/>
        <v>1.1656952539550375E-2</v>
      </c>
      <c r="F557" s="31">
        <f t="shared" si="198"/>
        <v>3.787878787878788E-3</v>
      </c>
      <c r="G557" s="11">
        <f t="shared" si="193"/>
        <v>-0.5</v>
      </c>
      <c r="H557" s="25">
        <f t="shared" si="199"/>
        <v>-5.8284762697751874E-3</v>
      </c>
      <c r="I557" s="2"/>
    </row>
    <row r="558" spans="1:9" s="32" customFormat="1" ht="15" x14ac:dyDescent="0.2">
      <c r="A558" s="39"/>
      <c r="B558" s="29" t="s">
        <v>317</v>
      </c>
      <c r="C558" s="7">
        <v>6</v>
      </c>
      <c r="D558" s="7">
        <v>9</v>
      </c>
      <c r="E558" s="31">
        <f t="shared" si="197"/>
        <v>4.9958368026644462E-3</v>
      </c>
      <c r="F558" s="31">
        <f t="shared" si="198"/>
        <v>4.87012987012987E-3</v>
      </c>
      <c r="G558" s="11">
        <f t="shared" si="193"/>
        <v>0.5</v>
      </c>
      <c r="H558" s="25">
        <f t="shared" si="199"/>
        <v>2.4979184013322231E-3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0</v>
      </c>
      <c r="D560" s="7">
        <v>4</v>
      </c>
      <c r="E560" s="31" t="str">
        <f t="shared" si="197"/>
        <v/>
      </c>
      <c r="F560" s="31">
        <f t="shared" si="198"/>
        <v>2.1645021645021645E-3</v>
      </c>
      <c r="G560" s="11">
        <f t="shared" si="193"/>
        <v>1</v>
      </c>
      <c r="H560" s="25" t="str">
        <f t="shared" si="199"/>
        <v/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0</v>
      </c>
      <c r="D562" s="7">
        <v>0</v>
      </c>
      <c r="E562" s="31" t="str">
        <f t="shared" si="197"/>
        <v/>
      </c>
      <c r="F562" s="31" t="str">
        <f t="shared" si="198"/>
        <v/>
      </c>
      <c r="G562" s="11" t="str">
        <f t="shared" si="193"/>
        <v xml:space="preserve"> </v>
      </c>
      <c r="H562" s="25" t="str">
        <f t="shared" si="199"/>
        <v/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1117</v>
      </c>
      <c r="D570" s="52">
        <f>SUM(D571:D596)</f>
        <v>897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-0.19695613249776187</v>
      </c>
      <c r="H570" s="54">
        <f>+IF(OR(AND(E570=""),(G570="")),"",E570*G570)</f>
        <v>-0.19695613249776187</v>
      </c>
    </row>
    <row r="571" spans="1:9" s="32" customFormat="1" ht="15" x14ac:dyDescent="0.2">
      <c r="A571" s="39"/>
      <c r="B571" s="29" t="s">
        <v>322</v>
      </c>
      <c r="C571" s="7">
        <v>0</v>
      </c>
      <c r="D571" s="7">
        <v>0</v>
      </c>
      <c r="E571" s="31" t="str">
        <f t="shared" si="200"/>
        <v/>
      </c>
      <c r="F571" s="31" t="str">
        <f t="shared" si="201"/>
        <v/>
      </c>
      <c r="G571" s="11" t="str">
        <f t="shared" ref="G571:G596" si="202">+IF(AND(C571=0,D571=0)," ",IF(C571=0,1,IF(D571=0,-1,(D571-C571)/C571)))</f>
        <v xml:space="preserve"> </v>
      </c>
      <c r="H571" s="25" t="str">
        <f>+IF(OR(AND(E571=""),(G571="")),"",E571*G571)</f>
        <v/>
      </c>
      <c r="I571" s="2"/>
    </row>
    <row r="572" spans="1:9" s="32" customFormat="1" ht="15" x14ac:dyDescent="0.2">
      <c r="A572" s="39"/>
      <c r="B572" s="29" t="s">
        <v>144</v>
      </c>
      <c r="C572" s="7">
        <v>3</v>
      </c>
      <c r="D572" s="7">
        <v>1</v>
      </c>
      <c r="E572" s="31">
        <f t="shared" si="200"/>
        <v>2.6857654431512983E-3</v>
      </c>
      <c r="F572" s="31">
        <f t="shared" si="201"/>
        <v>1.1148272017837235E-3</v>
      </c>
      <c r="G572" s="11">
        <f t="shared" si="202"/>
        <v>-0.66666666666666663</v>
      </c>
      <c r="H572" s="25">
        <f t="shared" ref="H572:H596" si="203">+IF(OR(AND(E572=""),(G572="")),"",E572*G572)</f>
        <v>-1.7905102954341987E-3</v>
      </c>
      <c r="I572" s="2"/>
    </row>
    <row r="573" spans="1:9" s="32" customFormat="1" ht="15" x14ac:dyDescent="0.2">
      <c r="A573" s="39"/>
      <c r="B573" s="29" t="s">
        <v>584</v>
      </c>
      <c r="C573" s="7">
        <v>29</v>
      </c>
      <c r="D573" s="7">
        <v>71</v>
      </c>
      <c r="E573" s="31">
        <f t="shared" si="200"/>
        <v>2.5962399283795883E-2</v>
      </c>
      <c r="F573" s="31">
        <f t="shared" si="201"/>
        <v>7.9152731326644368E-2</v>
      </c>
      <c r="G573" s="11">
        <f t="shared" si="202"/>
        <v>1.4482758620689655</v>
      </c>
      <c r="H573" s="25">
        <f t="shared" si="203"/>
        <v>3.7600716204118173E-2</v>
      </c>
      <c r="I573" s="2"/>
    </row>
    <row r="574" spans="1:9" s="32" customFormat="1" ht="15" x14ac:dyDescent="0.2">
      <c r="A574" s="39"/>
      <c r="B574" s="29" t="s">
        <v>323</v>
      </c>
      <c r="C574" s="7">
        <v>125</v>
      </c>
      <c r="D574" s="7">
        <v>195</v>
      </c>
      <c r="E574" s="31">
        <f t="shared" si="200"/>
        <v>0.11190689346463742</v>
      </c>
      <c r="F574" s="31">
        <f t="shared" si="201"/>
        <v>0.21739130434782608</v>
      </c>
      <c r="G574" s="11">
        <f t="shared" si="202"/>
        <v>0.56000000000000005</v>
      </c>
      <c r="H574" s="25">
        <f t="shared" si="203"/>
        <v>6.266786034019696E-2</v>
      </c>
      <c r="I574" s="2"/>
    </row>
    <row r="575" spans="1:9" s="32" customFormat="1" ht="15" x14ac:dyDescent="0.2">
      <c r="A575" s="39"/>
      <c r="B575" s="29" t="s">
        <v>145</v>
      </c>
      <c r="C575" s="7">
        <v>0</v>
      </c>
      <c r="D575" s="7">
        <v>0</v>
      </c>
      <c r="E575" s="31" t="str">
        <f t="shared" si="200"/>
        <v/>
      </c>
      <c r="F575" s="31" t="str">
        <f t="shared" si="201"/>
        <v/>
      </c>
      <c r="G575" s="11" t="str">
        <f t="shared" si="202"/>
        <v xml:space="preserve"> </v>
      </c>
      <c r="H575" s="25" t="str">
        <f t="shared" si="203"/>
        <v/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0</v>
      </c>
      <c r="E578" s="31" t="str">
        <f t="shared" si="200"/>
        <v/>
      </c>
      <c r="F578" s="31" t="str">
        <f t="shared" si="201"/>
        <v/>
      </c>
      <c r="G578" s="11" t="str">
        <f t="shared" si="202"/>
        <v xml:space="preserve"> 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0</v>
      </c>
      <c r="D580" s="7">
        <v>0</v>
      </c>
      <c r="E580" s="31" t="str">
        <f t="shared" si="200"/>
        <v/>
      </c>
      <c r="F580" s="31" t="str">
        <f t="shared" si="201"/>
        <v/>
      </c>
      <c r="G580" s="11" t="str">
        <f t="shared" si="202"/>
        <v xml:space="preserve"> </v>
      </c>
      <c r="H580" s="25" t="str">
        <f t="shared" si="203"/>
        <v/>
      </c>
      <c r="I580" s="2"/>
    </row>
    <row r="581" spans="1:9" s="32" customFormat="1" ht="15" x14ac:dyDescent="0.2">
      <c r="A581" s="39"/>
      <c r="B581" s="29" t="s">
        <v>543</v>
      </c>
      <c r="C581" s="7">
        <v>1</v>
      </c>
      <c r="D581" s="7">
        <v>0</v>
      </c>
      <c r="E581" s="31">
        <f t="shared" ref="E581" si="204">+IF(C581=0,"",C581/C$570)</f>
        <v>8.9525514771709937E-4</v>
      </c>
      <c r="F581" s="31" t="str">
        <f t="shared" ref="F581" si="205">+IF(D581=0,"",D581/D$570)</f>
        <v/>
      </c>
      <c r="G581" s="11">
        <f t="shared" si="202"/>
        <v>-1</v>
      </c>
      <c r="H581" s="25">
        <f t="shared" ref="H581" si="206">+IF(OR(AND(E581=""),(G581="")),"",E581*G581)</f>
        <v>-8.9525514771709937E-4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701</v>
      </c>
      <c r="D584" s="7">
        <v>260</v>
      </c>
      <c r="E584" s="31">
        <f t="shared" si="210"/>
        <v>0.62757385854968661</v>
      </c>
      <c r="F584" s="31">
        <f t="shared" si="211"/>
        <v>0.28985507246376813</v>
      </c>
      <c r="G584" s="11">
        <f t="shared" si="202"/>
        <v>-0.62910128388017117</v>
      </c>
      <c r="H584" s="25">
        <f t="shared" si="203"/>
        <v>-0.39480752014324078</v>
      </c>
      <c r="I584" s="2"/>
    </row>
    <row r="585" spans="1:9" s="32" customFormat="1" ht="15" x14ac:dyDescent="0.2">
      <c r="A585" s="39"/>
      <c r="B585" s="29" t="s">
        <v>147</v>
      </c>
      <c r="C585" s="7">
        <v>1</v>
      </c>
      <c r="D585" s="7">
        <v>5</v>
      </c>
      <c r="E585" s="31">
        <f t="shared" si="210"/>
        <v>8.9525514771709937E-4</v>
      </c>
      <c r="F585" s="31">
        <f t="shared" si="211"/>
        <v>5.5741360089186179E-3</v>
      </c>
      <c r="G585" s="11">
        <f t="shared" si="202"/>
        <v>4</v>
      </c>
      <c r="H585" s="25">
        <f t="shared" si="203"/>
        <v>3.5810205908683975E-3</v>
      </c>
      <c r="I585" s="2"/>
    </row>
    <row r="586" spans="1:9" s="32" customFormat="1" ht="15" x14ac:dyDescent="0.2">
      <c r="A586" s="39"/>
      <c r="B586" s="29" t="s">
        <v>148</v>
      </c>
      <c r="C586" s="7">
        <v>0</v>
      </c>
      <c r="D586" s="7">
        <v>1</v>
      </c>
      <c r="E586" s="31" t="str">
        <f t="shared" si="210"/>
        <v/>
      </c>
      <c r="F586" s="31">
        <f t="shared" si="211"/>
        <v>1.1148272017837235E-3</v>
      </c>
      <c r="G586" s="11">
        <f t="shared" si="202"/>
        <v>1</v>
      </c>
      <c r="H586" s="25" t="str">
        <f t="shared" si="203"/>
        <v/>
      </c>
      <c r="I586" s="2"/>
    </row>
    <row r="587" spans="1:9" s="32" customFormat="1" ht="15" x14ac:dyDescent="0.2">
      <c r="A587" s="39"/>
      <c r="B587" s="29" t="s">
        <v>328</v>
      </c>
      <c r="C587" s="7">
        <v>174</v>
      </c>
      <c r="D587" s="7">
        <v>265</v>
      </c>
      <c r="E587" s="31">
        <f t="shared" si="210"/>
        <v>0.15577439570277529</v>
      </c>
      <c r="F587" s="31">
        <f t="shared" si="211"/>
        <v>0.29542920847268672</v>
      </c>
      <c r="G587" s="11">
        <f t="shared" si="202"/>
        <v>0.52298850574712641</v>
      </c>
      <c r="H587" s="25">
        <f t="shared" si="203"/>
        <v>8.1468218442256046E-2</v>
      </c>
      <c r="I587" s="2"/>
    </row>
    <row r="588" spans="1:9" s="32" customFormat="1" ht="15" x14ac:dyDescent="0.2">
      <c r="A588" s="39"/>
      <c r="B588" s="29" t="s">
        <v>149</v>
      </c>
      <c r="C588" s="7">
        <v>3</v>
      </c>
      <c r="D588" s="7">
        <v>6</v>
      </c>
      <c r="E588" s="31">
        <f t="shared" si="210"/>
        <v>2.6857654431512983E-3</v>
      </c>
      <c r="F588" s="31">
        <f t="shared" si="211"/>
        <v>6.688963210702341E-3</v>
      </c>
      <c r="G588" s="11">
        <f t="shared" si="202"/>
        <v>1</v>
      </c>
      <c r="H588" s="25">
        <f t="shared" si="203"/>
        <v>2.6857654431512983E-3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0</v>
      </c>
      <c r="E589" s="31" t="str">
        <f t="shared" si="210"/>
        <v/>
      </c>
      <c r="F589" s="31" t="str">
        <f t="shared" si="211"/>
        <v/>
      </c>
      <c r="G589" s="11" t="str">
        <f t="shared" si="202"/>
        <v xml:space="preserve"> 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1</v>
      </c>
      <c r="D590" s="7">
        <v>7</v>
      </c>
      <c r="E590" s="31">
        <f t="shared" si="210"/>
        <v>8.9525514771709937E-4</v>
      </c>
      <c r="F590" s="31">
        <f t="shared" si="211"/>
        <v>7.803790412486065E-3</v>
      </c>
      <c r="G590" s="11">
        <f t="shared" si="202"/>
        <v>6</v>
      </c>
      <c r="H590" s="25">
        <f t="shared" si="203"/>
        <v>5.3715308863025966E-3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77</v>
      </c>
      <c r="D592" s="7">
        <v>58</v>
      </c>
      <c r="E592" s="31">
        <f t="shared" si="210"/>
        <v>6.8934646374216646E-2</v>
      </c>
      <c r="F592" s="31">
        <f t="shared" si="211"/>
        <v>6.4659977703455968E-2</v>
      </c>
      <c r="G592" s="11">
        <f t="shared" si="202"/>
        <v>-0.24675324675324675</v>
      </c>
      <c r="H592" s="25">
        <f t="shared" si="203"/>
        <v>-1.7009847806624886E-2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0</v>
      </c>
      <c r="E594" s="31" t="str">
        <f t="shared" si="210"/>
        <v/>
      </c>
      <c r="F594" s="31" t="str">
        <f t="shared" si="211"/>
        <v/>
      </c>
      <c r="G594" s="11" t="str">
        <f t="shared" si="202"/>
        <v xml:space="preserve"> 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0</v>
      </c>
      <c r="D595" s="7">
        <v>27</v>
      </c>
      <c r="E595" s="31" t="str">
        <f t="shared" si="210"/>
        <v/>
      </c>
      <c r="F595" s="31">
        <f t="shared" si="211"/>
        <v>3.0100334448160536E-2</v>
      </c>
      <c r="G595" s="11">
        <f t="shared" si="202"/>
        <v>1</v>
      </c>
      <c r="H595" s="25" t="str">
        <f t="shared" si="203"/>
        <v/>
      </c>
      <c r="I595" s="2"/>
    </row>
    <row r="596" spans="1:9" s="32" customFormat="1" ht="15" x14ac:dyDescent="0.2">
      <c r="A596" s="39"/>
      <c r="B596" s="29" t="s">
        <v>514</v>
      </c>
      <c r="C596" s="7">
        <v>2</v>
      </c>
      <c r="D596" s="7">
        <v>1</v>
      </c>
      <c r="E596" s="31">
        <f t="shared" si="210"/>
        <v>1.7905102954341987E-3</v>
      </c>
      <c r="F596" s="31">
        <f t="shared" si="211"/>
        <v>1.1148272017837235E-3</v>
      </c>
      <c r="G596" s="11">
        <f t="shared" si="202"/>
        <v>-0.5</v>
      </c>
      <c r="H596" s="25">
        <f t="shared" si="203"/>
        <v>-8.9525514771709937E-4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388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373</v>
      </c>
      <c r="C8" s="52">
        <f>+C18+C74+C169+C345+C570</f>
        <v>15257</v>
      </c>
      <c r="D8" s="52">
        <f>+D18+D74+D169+D345+D570</f>
        <v>15754</v>
      </c>
      <c r="E8" s="53">
        <f>+C8/C$8</f>
        <v>1</v>
      </c>
      <c r="F8" s="53">
        <f>+D8/D$8</f>
        <v>1</v>
      </c>
      <c r="G8" s="53">
        <f>+(D8-C8)/C8</f>
        <v>3.2575211378383692E-2</v>
      </c>
      <c r="H8" s="54">
        <f>+E8*G8</f>
        <v>3.2575211378383692E-2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63</v>
      </c>
      <c r="D9" s="24">
        <f>+D18</f>
        <v>179</v>
      </c>
      <c r="E9" s="25">
        <f t="shared" ref="E9:E13" si="0">C9/$C$8</f>
        <v>4.129252146555679E-3</v>
      </c>
      <c r="F9" s="25">
        <f>D9/$D$8</f>
        <v>1.1362193728576869E-2</v>
      </c>
      <c r="G9" s="11">
        <f>+IF(OR(AND(D9=0),(C9=0)),"0",((D9-C9)/C9))</f>
        <v>1.8412698412698412</v>
      </c>
      <c r="H9" s="13">
        <f>+IF(OR(AND(E9=""),(G9="")),"",E9*G9)</f>
        <v>7.6030674444517261E-3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4169</v>
      </c>
      <c r="D10" s="24">
        <f>+D74</f>
        <v>1601</v>
      </c>
      <c r="E10" s="25">
        <f t="shared" si="0"/>
        <v>0.27325162220620042</v>
      </c>
      <c r="F10" s="25">
        <f>D10/$D$8</f>
        <v>0.10162498413101434</v>
      </c>
      <c r="G10" s="11">
        <f>+IF(OR(AND(D10=0),(C10=0)),"0",((D10-C10)/C10))</f>
        <v>-0.61597505396977692</v>
      </c>
      <c r="H10" s="13">
        <f>+IF(OR(AND(E10=""),(G10="")),"",E10*G10)</f>
        <v>-0.16831618273579341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2369</v>
      </c>
      <c r="D11" s="24">
        <f>+D169</f>
        <v>2467</v>
      </c>
      <c r="E11" s="25">
        <f t="shared" si="0"/>
        <v>0.15527298944746673</v>
      </c>
      <c r="F11" s="25">
        <f>D11/$D$8</f>
        <v>0.156595150437984</v>
      </c>
      <c r="G11" s="11">
        <f>+IF(OR(AND(D11=0),(C11=0)),"0",((D11-C11)/C11))</f>
        <v>4.1367665681722246E-2</v>
      </c>
      <c r="H11" s="13">
        <f>+IF(OR(AND(E11=""),(G11="")),"",E11*G11)</f>
        <v>6.42328111686439E-3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6935</v>
      </c>
      <c r="D12" s="24">
        <f>+D345</f>
        <v>9367</v>
      </c>
      <c r="E12" s="25">
        <f t="shared" si="0"/>
        <v>0.45454545454545453</v>
      </c>
      <c r="F12" s="25">
        <f>D12/$D$8</f>
        <v>0.5945791545004443</v>
      </c>
      <c r="G12" s="11">
        <f>+IF(OR(AND(D12=0),(C12=0)),"0",((D12-C12)/C12))</f>
        <v>0.35068493150684932</v>
      </c>
      <c r="H12" s="13">
        <f>+IF(OR(AND(E12=""),(G12="")),"",E12*G12)</f>
        <v>0.15940224159402241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1721</v>
      </c>
      <c r="D13" s="24">
        <f>+D570</f>
        <v>2140</v>
      </c>
      <c r="E13" s="25">
        <f t="shared" si="0"/>
        <v>0.11280068165432261</v>
      </c>
      <c r="F13" s="25">
        <f>D13/$D$8</f>
        <v>0.13583851720198045</v>
      </c>
      <c r="G13" s="11">
        <f>+IF(OR(AND(D13=0),(C13=0)),"0",((D13-C13)/C13))</f>
        <v>0.24346310284718187</v>
      </c>
      <c r="H13" s="13">
        <f>+IF(OR(AND(E13=""),(G13="")),"",E13*G13)</f>
        <v>2.7462803958838565E-2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63</v>
      </c>
      <c r="D18" s="52">
        <f>SUM(D19:D68)</f>
        <v>179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1.8412698412698412</v>
      </c>
      <c r="H18" s="54">
        <f>+IF(OR(AND(E18=""),(G18="")),"",E18*G18)</f>
        <v>1.8412698412698412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3</v>
      </c>
      <c r="E24" s="10" t="str">
        <f t="shared" si="1"/>
        <v/>
      </c>
      <c r="F24" s="10">
        <f t="shared" si="2"/>
        <v>1.6759776536312849E-2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1</v>
      </c>
      <c r="D25" s="7">
        <v>3</v>
      </c>
      <c r="E25" s="40">
        <f t="shared" ref="E25" si="5">+IF(C25=0,"",C25/C$18)</f>
        <v>1.5873015873015872E-2</v>
      </c>
      <c r="F25" s="40">
        <f t="shared" ref="F25" si="6">+IF(D25=0,"",D25/D$18)</f>
        <v>1.6759776536312849E-2</v>
      </c>
      <c r="G25" s="11">
        <f t="shared" si="3"/>
        <v>2</v>
      </c>
      <c r="H25" s="25">
        <f t="shared" ref="H25" si="7">+IF(OR(AND(E25=""),(G25="")),"",E25*G25)</f>
        <v>3.1746031746031744E-2</v>
      </c>
      <c r="I25" s="2"/>
    </row>
    <row r="26" spans="1:9" ht="15" x14ac:dyDescent="0.2">
      <c r="B26" s="5" t="s">
        <v>2</v>
      </c>
      <c r="C26" s="7">
        <v>4</v>
      </c>
      <c r="D26" s="7">
        <v>5</v>
      </c>
      <c r="E26" s="10">
        <f t="shared" si="1"/>
        <v>6.3492063492063489E-2</v>
      </c>
      <c r="F26" s="10">
        <f t="shared" si="2"/>
        <v>2.7932960893854747E-2</v>
      </c>
      <c r="G26" s="11">
        <f t="shared" si="3"/>
        <v>0.25</v>
      </c>
      <c r="H26" s="13">
        <f t="shared" si="4"/>
        <v>1.5873015873015872E-2</v>
      </c>
    </row>
    <row r="27" spans="1:9" ht="15" x14ac:dyDescent="0.2">
      <c r="B27" s="5" t="s">
        <v>559</v>
      </c>
      <c r="C27" s="7">
        <v>0</v>
      </c>
      <c r="D27" s="7">
        <v>2</v>
      </c>
      <c r="E27" s="10" t="str">
        <f t="shared" si="1"/>
        <v/>
      </c>
      <c r="F27" s="10">
        <f t="shared" si="2"/>
        <v>1.11731843575419E-2</v>
      </c>
      <c r="G27" s="11">
        <f t="shared" si="3"/>
        <v>1</v>
      </c>
      <c r="H27" s="13" t="str">
        <f t="shared" si="4"/>
        <v/>
      </c>
    </row>
    <row r="28" spans="1:9" ht="15" x14ac:dyDescent="0.2">
      <c r="B28" s="5" t="s">
        <v>3</v>
      </c>
      <c r="C28" s="7">
        <v>6</v>
      </c>
      <c r="D28" s="7">
        <v>4</v>
      </c>
      <c r="E28" s="10">
        <f t="shared" si="1"/>
        <v>9.5238095238095233E-2</v>
      </c>
      <c r="F28" s="10">
        <f t="shared" si="2"/>
        <v>2.23463687150838E-2</v>
      </c>
      <c r="G28" s="11">
        <f t="shared" si="3"/>
        <v>-0.33333333333333331</v>
      </c>
      <c r="H28" s="13">
        <f t="shared" si="4"/>
        <v>-3.1746031746031744E-2</v>
      </c>
    </row>
    <row r="29" spans="1:9" ht="15" x14ac:dyDescent="0.2">
      <c r="B29" s="5" t="s">
        <v>5</v>
      </c>
      <c r="C29" s="7">
        <v>15</v>
      </c>
      <c r="D29" s="7">
        <v>47</v>
      </c>
      <c r="E29" s="10">
        <f t="shared" si="1"/>
        <v>0.23809523809523808</v>
      </c>
      <c r="F29" s="10">
        <f t="shared" si="2"/>
        <v>0.26256983240223464</v>
      </c>
      <c r="G29" s="11">
        <f t="shared" si="3"/>
        <v>2.1333333333333333</v>
      </c>
      <c r="H29" s="13">
        <f t="shared" si="4"/>
        <v>0.50793650793650791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0">
        <f t="shared" si="1"/>
        <v>3.1746031746031744E-2</v>
      </c>
      <c r="F31" s="10" t="str">
        <f t="shared" si="2"/>
        <v/>
      </c>
      <c r="G31" s="11">
        <f t="shared" si="3"/>
        <v>-1</v>
      </c>
      <c r="H31" s="13">
        <f t="shared" si="4"/>
        <v>-3.1746031746031744E-2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1</v>
      </c>
      <c r="E33" s="10" t="str">
        <f t="shared" si="1"/>
        <v/>
      </c>
      <c r="F33" s="10">
        <f t="shared" si="2"/>
        <v>5.5865921787709499E-3</v>
      </c>
      <c r="G33" s="11">
        <f t="shared" si="3"/>
        <v>1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0</v>
      </c>
      <c r="D35" s="7">
        <v>5</v>
      </c>
      <c r="E35" s="10" t="str">
        <f t="shared" si="1"/>
        <v/>
      </c>
      <c r="F35" s="10">
        <f t="shared" si="2"/>
        <v>2.7932960893854747E-2</v>
      </c>
      <c r="G35" s="11">
        <f t="shared" si="3"/>
        <v>1</v>
      </c>
      <c r="H35" s="13" t="str">
        <f t="shared" si="4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2</v>
      </c>
      <c r="E37" s="10" t="str">
        <f t="shared" si="1"/>
        <v/>
      </c>
      <c r="F37" s="10">
        <f t="shared" si="2"/>
        <v>1.11731843575419E-2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2</v>
      </c>
      <c r="E38" s="10">
        <f t="shared" si="1"/>
        <v>1.5873015873015872E-2</v>
      </c>
      <c r="F38" s="10">
        <f t="shared" si="2"/>
        <v>1.11731843575419E-2</v>
      </c>
      <c r="G38" s="11">
        <f t="shared" si="3"/>
        <v>1</v>
      </c>
      <c r="H38" s="13">
        <f t="shared" si="4"/>
        <v>1.5873015873015872E-2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</v>
      </c>
      <c r="D43" s="7">
        <v>2</v>
      </c>
      <c r="E43" s="10">
        <f t="shared" si="1"/>
        <v>1.5873015873015872E-2</v>
      </c>
      <c r="F43" s="10">
        <f t="shared" si="2"/>
        <v>1.11731843575419E-2</v>
      </c>
      <c r="G43" s="11">
        <f t="shared" si="3"/>
        <v>1</v>
      </c>
      <c r="H43" s="13">
        <f t="shared" si="4"/>
        <v>1.5873015873015872E-2</v>
      </c>
    </row>
    <row r="44" spans="2:8" ht="15" x14ac:dyDescent="0.2">
      <c r="B44" s="5" t="s">
        <v>166</v>
      </c>
      <c r="C44" s="7">
        <v>12</v>
      </c>
      <c r="D44" s="7">
        <v>43</v>
      </c>
      <c r="E44" s="10">
        <f t="shared" si="1"/>
        <v>0.19047619047619047</v>
      </c>
      <c r="F44" s="10">
        <f t="shared" si="2"/>
        <v>0.24022346368715083</v>
      </c>
      <c r="G44" s="11">
        <f t="shared" si="3"/>
        <v>2.5833333333333335</v>
      </c>
      <c r="H44" s="13">
        <f t="shared" si="4"/>
        <v>0.49206349206349209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10</v>
      </c>
      <c r="D49" s="7">
        <v>30</v>
      </c>
      <c r="E49" s="10">
        <f t="shared" si="1"/>
        <v>0.15873015873015872</v>
      </c>
      <c r="F49" s="10">
        <f t="shared" si="2"/>
        <v>0.16759776536312848</v>
      </c>
      <c r="G49" s="11">
        <f t="shared" si="3"/>
        <v>2</v>
      </c>
      <c r="H49" s="13">
        <f t="shared" si="4"/>
        <v>0.31746031746031744</v>
      </c>
    </row>
    <row r="50" spans="1:9" ht="15" x14ac:dyDescent="0.2">
      <c r="B50" s="5" t="s">
        <v>561</v>
      </c>
      <c r="C50" s="7">
        <v>0</v>
      </c>
      <c r="D50" s="7">
        <v>2</v>
      </c>
      <c r="E50" s="10" t="str">
        <f t="shared" si="1"/>
        <v/>
      </c>
      <c r="F50" s="10">
        <f t="shared" si="2"/>
        <v>1.11731843575419E-2</v>
      </c>
      <c r="G50" s="11">
        <f t="shared" si="3"/>
        <v>1</v>
      </c>
      <c r="H50" s="13" t="str">
        <f t="shared" si="4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 xml:space="preserve"> </v>
      </c>
      <c r="H51" s="13" t="str">
        <f t="shared" si="4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2</v>
      </c>
      <c r="D53" s="7">
        <v>4</v>
      </c>
      <c r="E53" s="10">
        <f t="shared" si="1"/>
        <v>3.1746031746031744E-2</v>
      </c>
      <c r="F53" s="10">
        <f t="shared" si="2"/>
        <v>2.23463687150838E-2</v>
      </c>
      <c r="G53" s="11">
        <f t="shared" si="3"/>
        <v>1</v>
      </c>
      <c r="H53" s="13">
        <f t="shared" si="4"/>
        <v>3.1746031746031744E-2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2</v>
      </c>
      <c r="E60" s="10" t="str">
        <f t="shared" si="1"/>
        <v/>
      </c>
      <c r="F60" s="10">
        <f t="shared" si="2"/>
        <v>1.11731843575419E-2</v>
      </c>
      <c r="G60" s="11">
        <f t="shared" si="3"/>
        <v>1</v>
      </c>
      <c r="H60" s="13" t="str">
        <f t="shared" si="4"/>
        <v/>
      </c>
    </row>
    <row r="61" spans="1:9" ht="15" x14ac:dyDescent="0.2">
      <c r="B61" s="5" t="s">
        <v>170</v>
      </c>
      <c r="C61" s="7">
        <v>1</v>
      </c>
      <c r="D61" s="7">
        <v>2</v>
      </c>
      <c r="E61" s="10">
        <f t="shared" si="1"/>
        <v>1.5873015873015872E-2</v>
      </c>
      <c r="F61" s="10">
        <f t="shared" si="2"/>
        <v>1.11731843575419E-2</v>
      </c>
      <c r="G61" s="11">
        <f t="shared" si="3"/>
        <v>1</v>
      </c>
      <c r="H61" s="13">
        <f t="shared" si="4"/>
        <v>1.5873015873015872E-2</v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2</v>
      </c>
      <c r="D63" s="7">
        <v>11</v>
      </c>
      <c r="E63" s="40">
        <f t="shared" ref="E63:E64" si="11">+IF(C63=0,"",C63/C$18)</f>
        <v>3.1746031746031744E-2</v>
      </c>
      <c r="F63" s="40">
        <f t="shared" ref="F63:F64" si="12">+IF(D63=0,"",D63/D$18)</f>
        <v>6.1452513966480445E-2</v>
      </c>
      <c r="G63" s="11">
        <f t="shared" si="3"/>
        <v>4.5</v>
      </c>
      <c r="H63" s="25">
        <f t="shared" ref="H63:H64" si="13">+IF(OR(AND(E63=""),(G63="")),"",E63*G63)</f>
        <v>0.14285714285714285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2</v>
      </c>
      <c r="E65" s="10" t="str">
        <f t="shared" si="1"/>
        <v/>
      </c>
      <c r="F65" s="10">
        <f t="shared" si="2"/>
        <v>1.11731843575419E-2</v>
      </c>
      <c r="G65" s="11">
        <f t="shared" si="3"/>
        <v>1</v>
      </c>
      <c r="H65" s="13" t="str">
        <f t="shared" si="4"/>
        <v/>
      </c>
    </row>
    <row r="66" spans="1:9" ht="15" x14ac:dyDescent="0.2">
      <c r="B66" s="5" t="s">
        <v>15</v>
      </c>
      <c r="C66" s="7">
        <v>4</v>
      </c>
      <c r="D66" s="7">
        <v>3</v>
      </c>
      <c r="E66" s="10">
        <f t="shared" si="1"/>
        <v>6.3492063492063489E-2</v>
      </c>
      <c r="F66" s="10">
        <f t="shared" si="2"/>
        <v>1.6759776536312849E-2</v>
      </c>
      <c r="G66" s="11">
        <f t="shared" si="3"/>
        <v>-0.25</v>
      </c>
      <c r="H66" s="13">
        <f t="shared" si="4"/>
        <v>-1.5873015873015872E-2</v>
      </c>
    </row>
    <row r="67" spans="1:9" ht="15" x14ac:dyDescent="0.2">
      <c r="B67" s="5" t="s">
        <v>173</v>
      </c>
      <c r="C67" s="7">
        <v>2</v>
      </c>
      <c r="D67" s="7">
        <v>4</v>
      </c>
      <c r="E67" s="10">
        <f t="shared" si="1"/>
        <v>3.1746031746031744E-2</v>
      </c>
      <c r="F67" s="10">
        <f t="shared" si="2"/>
        <v>2.23463687150838E-2</v>
      </c>
      <c r="G67" s="11">
        <f t="shared" si="3"/>
        <v>1</v>
      </c>
      <c r="H67" s="13">
        <f t="shared" si="4"/>
        <v>3.1746031746031744E-2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4169</v>
      </c>
      <c r="D74" s="52">
        <f>SUM(D75:D163)</f>
        <v>1601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-0.61597505396977692</v>
      </c>
      <c r="H74" s="54">
        <f>+IF(OR(AND(E74=""),(G74="")),"",E74*G74)</f>
        <v>-0.61597505396977692</v>
      </c>
    </row>
    <row r="75" spans="1:9" s="32" customFormat="1" ht="15" x14ac:dyDescent="0.2">
      <c r="A75" s="39"/>
      <c r="B75" s="29" t="s">
        <v>423</v>
      </c>
      <c r="C75" s="7">
        <v>33</v>
      </c>
      <c r="D75" s="7">
        <v>44</v>
      </c>
      <c r="E75" s="31">
        <f>+IF(C75=0,"",C75/C$74)</f>
        <v>7.9155672823219003E-3</v>
      </c>
      <c r="F75" s="31">
        <f>+IF(D75=0,"",D75/D$74)</f>
        <v>2.7482823235477825E-2</v>
      </c>
      <c r="G75" s="11">
        <f t="shared" ref="G75:G138" si="14">+IF(AND(C75=0,D75=0)," ",IF(C75=0,1,IF(D75=0,-1,(D75-C75)/C75)))</f>
        <v>0.33333333333333331</v>
      </c>
      <c r="H75" s="25">
        <f>+IF(OR(AND(E75=""),(G75="")),"",E75*G75)</f>
        <v>2.6385224274406332E-3</v>
      </c>
      <c r="I75" s="2"/>
    </row>
    <row r="76" spans="1:9" s="32" customFormat="1" ht="15" x14ac:dyDescent="0.2">
      <c r="A76" s="39"/>
      <c r="B76" s="29" t="s">
        <v>563</v>
      </c>
      <c r="C76" s="7">
        <v>9</v>
      </c>
      <c r="D76" s="7">
        <v>124</v>
      </c>
      <c r="E76" s="31">
        <f t="shared" ref="E76:E148" si="15">+IF(C76=0,"",C76/C$74)</f>
        <v>2.1587910769968817E-3</v>
      </c>
      <c r="F76" s="31">
        <f t="shared" ref="F76:F148" si="16">+IF(D76=0,"",D76/D$74)</f>
        <v>7.7451592754528426E-2</v>
      </c>
      <c r="G76" s="11">
        <f t="shared" si="14"/>
        <v>12.777777777777779</v>
      </c>
      <c r="H76" s="25">
        <f t="shared" ref="H76:H148" si="17">+IF(OR(AND(E76=""),(G76="")),"",E76*G76)</f>
        <v>2.7584552650515713E-2</v>
      </c>
      <c r="I76" s="2"/>
    </row>
    <row r="77" spans="1:9" s="32" customFormat="1" ht="15" x14ac:dyDescent="0.2">
      <c r="A77" s="39"/>
      <c r="B77" s="29" t="s">
        <v>516</v>
      </c>
      <c r="C77" s="7">
        <v>0</v>
      </c>
      <c r="D77" s="7">
        <v>4</v>
      </c>
      <c r="E77" s="31" t="str">
        <f t="shared" ref="E77" si="18">+IF(C77=0,"",C77/C$74)</f>
        <v/>
      </c>
      <c r="F77" s="31">
        <f t="shared" ref="F77" si="19">+IF(D77=0,"",D77/D$74)</f>
        <v>2.4984384759525295E-3</v>
      </c>
      <c r="G77" s="11">
        <f t="shared" si="14"/>
        <v>1</v>
      </c>
      <c r="H77" s="25" t="str">
        <f t="shared" ref="H77" si="20">+IF(OR(AND(E77=""),(G77="")),"",E77*G77)</f>
        <v/>
      </c>
      <c r="I77" s="2"/>
    </row>
    <row r="78" spans="1:9" s="32" customFormat="1" ht="15" x14ac:dyDescent="0.2">
      <c r="A78" s="39"/>
      <c r="B78" s="29" t="s">
        <v>564</v>
      </c>
      <c r="C78" s="7">
        <v>128</v>
      </c>
      <c r="D78" s="7">
        <v>83</v>
      </c>
      <c r="E78" s="31">
        <f t="shared" si="15"/>
        <v>3.0702806428400096E-2</v>
      </c>
      <c r="F78" s="31">
        <f t="shared" si="16"/>
        <v>5.1842598376014994E-2</v>
      </c>
      <c r="G78" s="11">
        <f t="shared" si="14"/>
        <v>-0.3515625</v>
      </c>
      <c r="H78" s="25">
        <f t="shared" si="17"/>
        <v>-1.0793955384984408E-2</v>
      </c>
      <c r="I78" s="2"/>
    </row>
    <row r="79" spans="1:9" s="32" customFormat="1" ht="15" x14ac:dyDescent="0.2">
      <c r="A79" s="39"/>
      <c r="B79" s="29" t="s">
        <v>175</v>
      </c>
      <c r="C79" s="7">
        <v>39</v>
      </c>
      <c r="D79" s="7">
        <v>45</v>
      </c>
      <c r="E79" s="31">
        <f t="shared" si="15"/>
        <v>9.3547613336531551E-3</v>
      </c>
      <c r="F79" s="31">
        <f t="shared" si="16"/>
        <v>2.8107432854465958E-2</v>
      </c>
      <c r="G79" s="11">
        <f t="shared" si="14"/>
        <v>0.15384615384615385</v>
      </c>
      <c r="H79" s="25">
        <f t="shared" si="17"/>
        <v>1.4391940513312548E-3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0</v>
      </c>
      <c r="E80" s="31">
        <f t="shared" si="15"/>
        <v>2.3986567522187575E-4</v>
      </c>
      <c r="F80" s="31" t="str">
        <f t="shared" si="16"/>
        <v/>
      </c>
      <c r="G80" s="11">
        <f t="shared" si="14"/>
        <v>-1</v>
      </c>
      <c r="H80" s="25">
        <f t="shared" si="17"/>
        <v>-2.3986567522187575E-4</v>
      </c>
      <c r="I80" s="2"/>
    </row>
    <row r="81" spans="1:9" s="32" customFormat="1" ht="15" x14ac:dyDescent="0.2">
      <c r="A81" s="39"/>
      <c r="B81" s="29" t="s">
        <v>35</v>
      </c>
      <c r="C81" s="7">
        <v>12</v>
      </c>
      <c r="D81" s="7">
        <v>10</v>
      </c>
      <c r="E81" s="31">
        <f t="shared" ref="E81" si="21">+IF(C81=0,"",C81/C$74)</f>
        <v>2.8783881026625091E-3</v>
      </c>
      <c r="F81" s="31">
        <f t="shared" ref="F81" si="22">+IF(D81=0,"",D81/D$74)</f>
        <v>6.2460961898813238E-3</v>
      </c>
      <c r="G81" s="11">
        <f t="shared" si="14"/>
        <v>-0.16666666666666666</v>
      </c>
      <c r="H81" s="25">
        <f t="shared" ref="H81" si="23">+IF(OR(AND(E81=""),(G81="")),"",E81*G81)</f>
        <v>-4.797313504437515E-4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7</v>
      </c>
      <c r="D83" s="7">
        <v>8</v>
      </c>
      <c r="E83" s="31">
        <f t="shared" si="15"/>
        <v>1.6790597265531303E-3</v>
      </c>
      <c r="F83" s="31">
        <f t="shared" si="16"/>
        <v>4.996876951905059E-3</v>
      </c>
      <c r="G83" s="11">
        <f t="shared" si="14"/>
        <v>0.14285714285714285</v>
      </c>
      <c r="H83" s="25">
        <f t="shared" si="17"/>
        <v>2.3986567522187575E-4</v>
      </c>
      <c r="I83" s="2"/>
    </row>
    <row r="84" spans="1:9" s="32" customFormat="1" ht="15" x14ac:dyDescent="0.2">
      <c r="A84" s="39"/>
      <c r="B84" s="29" t="s">
        <v>424</v>
      </c>
      <c r="C84" s="7">
        <v>1</v>
      </c>
      <c r="D84" s="7">
        <v>0</v>
      </c>
      <c r="E84" s="31">
        <f t="shared" si="15"/>
        <v>2.3986567522187575E-4</v>
      </c>
      <c r="F84" s="31" t="str">
        <f t="shared" si="16"/>
        <v/>
      </c>
      <c r="G84" s="11">
        <f t="shared" si="14"/>
        <v>-1</v>
      </c>
      <c r="H84" s="25">
        <f t="shared" si="17"/>
        <v>-2.3986567522187575E-4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10</v>
      </c>
      <c r="D86" s="7">
        <v>11</v>
      </c>
      <c r="E86" s="31">
        <f t="shared" si="15"/>
        <v>2.3986567522187576E-3</v>
      </c>
      <c r="F86" s="31">
        <f t="shared" si="16"/>
        <v>6.8707058088694562E-3</v>
      </c>
      <c r="G86" s="11">
        <f t="shared" si="14"/>
        <v>0.1</v>
      </c>
      <c r="H86" s="25">
        <f t="shared" si="17"/>
        <v>2.3986567522187578E-4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0</v>
      </c>
      <c r="E87" s="31" t="str">
        <f t="shared" si="15"/>
        <v/>
      </c>
      <c r="F87" s="31" t="str">
        <f t="shared" si="16"/>
        <v/>
      </c>
      <c r="G87" s="11" t="str">
        <f t="shared" si="14"/>
        <v xml:space="preserve"> 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3</v>
      </c>
      <c r="D88" s="7">
        <v>2</v>
      </c>
      <c r="E88" s="31">
        <f t="shared" si="15"/>
        <v>7.1959702566562727E-4</v>
      </c>
      <c r="F88" s="31">
        <f t="shared" si="16"/>
        <v>1.2492192379762648E-3</v>
      </c>
      <c r="G88" s="11">
        <f t="shared" si="14"/>
        <v>-0.33333333333333331</v>
      </c>
      <c r="H88" s="25">
        <f t="shared" si="17"/>
        <v>-2.3986567522187575E-4</v>
      </c>
      <c r="I88" s="2"/>
    </row>
    <row r="89" spans="1:9" s="32" customFormat="1" ht="15" x14ac:dyDescent="0.2">
      <c r="A89" s="39"/>
      <c r="B89" s="29" t="s">
        <v>565</v>
      </c>
      <c r="C89" s="7">
        <v>11</v>
      </c>
      <c r="D89" s="7">
        <v>24</v>
      </c>
      <c r="E89" s="31">
        <f t="shared" ref="E89" si="24">+IF(C89=0,"",C89/C$74)</f>
        <v>2.6385224274406332E-3</v>
      </c>
      <c r="F89" s="31">
        <f t="shared" ref="F89" si="25">+IF(D89=0,"",D89/D$74)</f>
        <v>1.4990630855715179E-2</v>
      </c>
      <c r="G89" s="11">
        <f t="shared" si="14"/>
        <v>1.1818181818181819</v>
      </c>
      <c r="H89" s="25">
        <f t="shared" ref="H89" si="26">+IF(OR(AND(E89=""),(G89="")),"",E89*G89)</f>
        <v>3.1182537778843846E-3</v>
      </c>
      <c r="I89" s="2"/>
    </row>
    <row r="90" spans="1:9" s="32" customFormat="1" ht="15" x14ac:dyDescent="0.2">
      <c r="A90" s="39"/>
      <c r="B90" s="29" t="s">
        <v>181</v>
      </c>
      <c r="C90" s="7">
        <v>170</v>
      </c>
      <c r="D90" s="7">
        <v>46</v>
      </c>
      <c r="E90" s="31">
        <f t="shared" si="15"/>
        <v>4.0777164787718881E-2</v>
      </c>
      <c r="F90" s="31">
        <f t="shared" si="16"/>
        <v>2.8732042473454091E-2</v>
      </c>
      <c r="G90" s="11">
        <f t="shared" si="14"/>
        <v>-0.72941176470588232</v>
      </c>
      <c r="H90" s="25">
        <f t="shared" si="17"/>
        <v>-2.9743343727512594E-2</v>
      </c>
      <c r="I90" s="2"/>
    </row>
    <row r="91" spans="1:9" s="32" customFormat="1" ht="15" x14ac:dyDescent="0.2">
      <c r="A91" s="39"/>
      <c r="B91" s="29" t="s">
        <v>182</v>
      </c>
      <c r="C91" s="7">
        <v>28</v>
      </c>
      <c r="D91" s="7">
        <v>35</v>
      </c>
      <c r="E91" s="31">
        <f t="shared" si="15"/>
        <v>6.7162389062125211E-3</v>
      </c>
      <c r="F91" s="31">
        <f t="shared" si="16"/>
        <v>2.1861336664584636E-2</v>
      </c>
      <c r="G91" s="11">
        <f t="shared" si="14"/>
        <v>0.25</v>
      </c>
      <c r="H91" s="25">
        <f t="shared" si="17"/>
        <v>1.6790597265531303E-3</v>
      </c>
      <c r="I91" s="2"/>
    </row>
    <row r="92" spans="1:9" s="32" customFormat="1" ht="15" x14ac:dyDescent="0.2">
      <c r="A92" s="39"/>
      <c r="B92" s="29" t="s">
        <v>21</v>
      </c>
      <c r="C92" s="7">
        <v>27</v>
      </c>
      <c r="D92" s="7">
        <v>8</v>
      </c>
      <c r="E92" s="31">
        <f t="shared" si="15"/>
        <v>6.4763732309906456E-3</v>
      </c>
      <c r="F92" s="31">
        <f t="shared" si="16"/>
        <v>4.996876951905059E-3</v>
      </c>
      <c r="G92" s="11">
        <f t="shared" si="14"/>
        <v>-0.70370370370370372</v>
      </c>
      <c r="H92" s="25">
        <f t="shared" si="17"/>
        <v>-4.5574478292156398E-3</v>
      </c>
      <c r="I92" s="2"/>
    </row>
    <row r="93" spans="1:9" s="32" customFormat="1" ht="15" x14ac:dyDescent="0.2">
      <c r="A93" s="39"/>
      <c r="B93" s="29" t="s">
        <v>425</v>
      </c>
      <c r="C93" s="7">
        <v>2</v>
      </c>
      <c r="D93" s="7">
        <v>6</v>
      </c>
      <c r="E93" s="31">
        <f t="shared" si="15"/>
        <v>4.797313504437515E-4</v>
      </c>
      <c r="F93" s="31">
        <f t="shared" si="16"/>
        <v>3.7476577139287947E-3</v>
      </c>
      <c r="G93" s="11">
        <f t="shared" si="14"/>
        <v>2</v>
      </c>
      <c r="H93" s="25">
        <f t="shared" si="17"/>
        <v>9.5946270088750299E-4</v>
      </c>
      <c r="I93" s="2"/>
    </row>
    <row r="94" spans="1:9" s="32" customFormat="1" ht="15" x14ac:dyDescent="0.2">
      <c r="A94" s="39"/>
      <c r="B94" s="29" t="s">
        <v>183</v>
      </c>
      <c r="C94" s="7">
        <v>15</v>
      </c>
      <c r="D94" s="7">
        <v>0</v>
      </c>
      <c r="E94" s="31">
        <f t="shared" si="15"/>
        <v>3.597985128328136E-3</v>
      </c>
      <c r="F94" s="31" t="str">
        <f t="shared" si="16"/>
        <v/>
      </c>
      <c r="G94" s="11">
        <f t="shared" si="14"/>
        <v>-1</v>
      </c>
      <c r="H94" s="25">
        <f t="shared" si="17"/>
        <v>-3.597985128328136E-3</v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6</v>
      </c>
      <c r="E95" s="31">
        <f t="shared" ref="E95:E96" si="27">+IF(C95=0,"",C95/C$74)</f>
        <v>4.797313504437515E-4</v>
      </c>
      <c r="F95" s="31">
        <f t="shared" ref="F95:F96" si="28">+IF(D95=0,"",D95/D$74)</f>
        <v>3.7476577139287947E-3</v>
      </c>
      <c r="G95" s="11">
        <f t="shared" si="14"/>
        <v>2</v>
      </c>
      <c r="H95" s="25">
        <f t="shared" ref="H95:H96" si="29">+IF(OR(AND(E95=""),(G95="")),"",E95*G95)</f>
        <v>9.5946270088750299E-4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1</v>
      </c>
      <c r="E96" s="31">
        <f t="shared" si="27"/>
        <v>2.3986567522187575E-4</v>
      </c>
      <c r="F96" s="31">
        <f t="shared" si="28"/>
        <v>6.2460961898813238E-4</v>
      </c>
      <c r="G96" s="11">
        <f t="shared" si="14"/>
        <v>0</v>
      </c>
      <c r="H96" s="25">
        <f t="shared" si="29"/>
        <v>0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89</v>
      </c>
      <c r="D98" s="7">
        <v>52</v>
      </c>
      <c r="E98" s="31">
        <f t="shared" si="15"/>
        <v>2.1348045094746942E-2</v>
      </c>
      <c r="F98" s="31">
        <f t="shared" si="16"/>
        <v>3.2479700187382887E-2</v>
      </c>
      <c r="G98" s="11">
        <f t="shared" si="14"/>
        <v>-0.4157303370786517</v>
      </c>
      <c r="H98" s="25">
        <f t="shared" si="17"/>
        <v>-8.8750299832094041E-3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1</v>
      </c>
      <c r="E99" s="31" t="str">
        <f t="shared" si="15"/>
        <v/>
      </c>
      <c r="F99" s="31">
        <f t="shared" si="16"/>
        <v>6.2460961898813238E-4</v>
      </c>
      <c r="G99" s="11">
        <f t="shared" si="14"/>
        <v>1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4</v>
      </c>
      <c r="D101" s="7">
        <v>0</v>
      </c>
      <c r="E101" s="31">
        <f t="shared" si="15"/>
        <v>9.5946270088750299E-4</v>
      </c>
      <c r="F101" s="31" t="str">
        <f t="shared" si="16"/>
        <v/>
      </c>
      <c r="G101" s="11">
        <f t="shared" si="14"/>
        <v>-1</v>
      </c>
      <c r="H101" s="25">
        <f t="shared" si="17"/>
        <v>-9.5946270088750299E-4</v>
      </c>
      <c r="I101" s="2"/>
    </row>
    <row r="102" spans="1:9" s="32" customFormat="1" ht="15" x14ac:dyDescent="0.2">
      <c r="A102" s="39"/>
      <c r="B102" s="29" t="s">
        <v>601</v>
      </c>
      <c r="C102" s="7">
        <v>43</v>
      </c>
      <c r="D102" s="7">
        <v>22</v>
      </c>
      <c r="E102" s="31">
        <f t="shared" si="15"/>
        <v>1.0314224034540657E-2</v>
      </c>
      <c r="F102" s="31">
        <f t="shared" si="16"/>
        <v>1.3741411617738912E-2</v>
      </c>
      <c r="G102" s="11">
        <f t="shared" si="14"/>
        <v>-0.48837209302325579</v>
      </c>
      <c r="H102" s="25">
        <f t="shared" si="17"/>
        <v>-5.0371791796593908E-3</v>
      </c>
      <c r="I102" s="2"/>
    </row>
    <row r="103" spans="1:9" s="32" customFormat="1" ht="15" x14ac:dyDescent="0.2">
      <c r="A103" s="39"/>
      <c r="B103" s="29" t="s">
        <v>426</v>
      </c>
      <c r="C103" s="7">
        <v>7</v>
      </c>
      <c r="D103" s="7">
        <v>3</v>
      </c>
      <c r="E103" s="31">
        <f t="shared" si="15"/>
        <v>1.6790597265531303E-3</v>
      </c>
      <c r="F103" s="31">
        <f t="shared" si="16"/>
        <v>1.8738288569643974E-3</v>
      </c>
      <c r="G103" s="11">
        <f t="shared" si="14"/>
        <v>-0.5714285714285714</v>
      </c>
      <c r="H103" s="25">
        <f t="shared" si="17"/>
        <v>-9.5946270088750299E-4</v>
      </c>
      <c r="I103" s="2"/>
    </row>
    <row r="104" spans="1:9" s="32" customFormat="1" ht="15" x14ac:dyDescent="0.2">
      <c r="A104" s="39"/>
      <c r="B104" s="29" t="s">
        <v>18</v>
      </c>
      <c r="C104" s="7">
        <v>16</v>
      </c>
      <c r="D104" s="7">
        <v>5</v>
      </c>
      <c r="E104" s="31">
        <f t="shared" si="15"/>
        <v>3.837850803550012E-3</v>
      </c>
      <c r="F104" s="31">
        <f t="shared" si="16"/>
        <v>3.1230480949406619E-3</v>
      </c>
      <c r="G104" s="11">
        <f t="shared" si="14"/>
        <v>-0.6875</v>
      </c>
      <c r="H104" s="25">
        <f t="shared" si="17"/>
        <v>-2.6385224274406332E-3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3</v>
      </c>
      <c r="E106" s="31">
        <f t="shared" si="15"/>
        <v>2.3986567522187575E-4</v>
      </c>
      <c r="F106" s="31">
        <f t="shared" si="16"/>
        <v>1.8738288569643974E-3</v>
      </c>
      <c r="G106" s="11">
        <f t="shared" si="14"/>
        <v>2</v>
      </c>
      <c r="H106" s="25">
        <f t="shared" si="17"/>
        <v>4.797313504437515E-4</v>
      </c>
      <c r="I106" s="2"/>
    </row>
    <row r="107" spans="1:9" s="32" customFormat="1" ht="15" x14ac:dyDescent="0.2">
      <c r="A107" s="39"/>
      <c r="B107" s="29" t="s">
        <v>562</v>
      </c>
      <c r="C107" s="7">
        <v>7</v>
      </c>
      <c r="D107" s="7">
        <v>4</v>
      </c>
      <c r="E107" s="31">
        <f t="shared" ref="E107" si="33">+IF(C107=0,"",C107/C$74)</f>
        <v>1.6790597265531303E-3</v>
      </c>
      <c r="F107" s="31">
        <f t="shared" ref="F107" si="34">+IF(D107=0,"",D107/D$74)</f>
        <v>2.4984384759525295E-3</v>
      </c>
      <c r="G107" s="11">
        <f t="shared" si="14"/>
        <v>-0.42857142857142855</v>
      </c>
      <c r="H107" s="25">
        <f t="shared" ref="H107" si="35">+IF(OR(AND(E107=""),(G107="")),"",E107*G107)</f>
        <v>-7.1959702566562716E-4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21</v>
      </c>
      <c r="D109" s="7">
        <v>36</v>
      </c>
      <c r="E109" s="31">
        <f t="shared" si="15"/>
        <v>5.0371791796593908E-3</v>
      </c>
      <c r="F109" s="31">
        <f t="shared" si="16"/>
        <v>2.2485946283572766E-2</v>
      </c>
      <c r="G109" s="11">
        <f t="shared" si="14"/>
        <v>0.7142857142857143</v>
      </c>
      <c r="H109" s="25">
        <f t="shared" si="17"/>
        <v>3.5979851283281365E-3</v>
      </c>
      <c r="I109" s="2"/>
    </row>
    <row r="110" spans="1:9" s="32" customFormat="1" ht="15" x14ac:dyDescent="0.2">
      <c r="A110" s="39"/>
      <c r="B110" s="29" t="s">
        <v>602</v>
      </c>
      <c r="C110" s="7">
        <v>6</v>
      </c>
      <c r="D110" s="7">
        <v>6</v>
      </c>
      <c r="E110" s="31">
        <f t="shared" si="15"/>
        <v>1.4391940513312545E-3</v>
      </c>
      <c r="F110" s="31">
        <f t="shared" si="16"/>
        <v>3.7476577139287947E-3</v>
      </c>
      <c r="G110" s="11">
        <f t="shared" si="14"/>
        <v>0</v>
      </c>
      <c r="H110" s="25">
        <f t="shared" si="17"/>
        <v>0</v>
      </c>
      <c r="I110" s="2"/>
    </row>
    <row r="111" spans="1:9" s="32" customFormat="1" ht="15" x14ac:dyDescent="0.2">
      <c r="A111" s="39"/>
      <c r="B111" s="29" t="s">
        <v>603</v>
      </c>
      <c r="C111" s="7">
        <v>18</v>
      </c>
      <c r="D111" s="7">
        <v>48</v>
      </c>
      <c r="E111" s="31">
        <f t="shared" si="15"/>
        <v>4.3175821539937634E-3</v>
      </c>
      <c r="F111" s="31">
        <f t="shared" si="16"/>
        <v>2.9981261711430358E-2</v>
      </c>
      <c r="G111" s="11">
        <f t="shared" si="14"/>
        <v>1.6666666666666667</v>
      </c>
      <c r="H111" s="25">
        <f t="shared" si="17"/>
        <v>7.1959702566562729E-3</v>
      </c>
      <c r="I111" s="2"/>
    </row>
    <row r="112" spans="1:9" s="32" customFormat="1" ht="15" x14ac:dyDescent="0.2">
      <c r="A112" s="39"/>
      <c r="B112" s="29" t="s">
        <v>189</v>
      </c>
      <c r="C112" s="7">
        <v>5</v>
      </c>
      <c r="D112" s="7">
        <v>5</v>
      </c>
      <c r="E112" s="31">
        <f t="shared" si="15"/>
        <v>1.1993283761093788E-3</v>
      </c>
      <c r="F112" s="31">
        <f t="shared" si="16"/>
        <v>3.1230480949406619E-3</v>
      </c>
      <c r="G112" s="11">
        <f t="shared" si="14"/>
        <v>0</v>
      </c>
      <c r="H112" s="25">
        <f t="shared" si="17"/>
        <v>0</v>
      </c>
      <c r="I112" s="2"/>
    </row>
    <row r="113" spans="1:9" s="32" customFormat="1" ht="15" x14ac:dyDescent="0.2">
      <c r="A113" s="39"/>
      <c r="B113" s="29" t="s">
        <v>190</v>
      </c>
      <c r="C113" s="7">
        <v>28</v>
      </c>
      <c r="D113" s="7">
        <v>9</v>
      </c>
      <c r="E113" s="31">
        <f t="shared" si="15"/>
        <v>6.7162389062125211E-3</v>
      </c>
      <c r="F113" s="31">
        <f t="shared" si="16"/>
        <v>5.6214865708931914E-3</v>
      </c>
      <c r="G113" s="11">
        <f t="shared" si="14"/>
        <v>-0.6785714285714286</v>
      </c>
      <c r="H113" s="25">
        <f t="shared" si="17"/>
        <v>-4.5574478292156398E-3</v>
      </c>
      <c r="I113" s="2"/>
    </row>
    <row r="114" spans="1:9" s="32" customFormat="1" ht="15" x14ac:dyDescent="0.2">
      <c r="A114" s="39"/>
      <c r="B114" s="29" t="s">
        <v>191</v>
      </c>
      <c r="C114" s="7">
        <v>2</v>
      </c>
      <c r="D114" s="7">
        <v>0</v>
      </c>
      <c r="E114" s="31">
        <f t="shared" si="15"/>
        <v>4.797313504437515E-4</v>
      </c>
      <c r="F114" s="31" t="str">
        <f t="shared" si="16"/>
        <v/>
      </c>
      <c r="G114" s="11">
        <f t="shared" si="14"/>
        <v>-1</v>
      </c>
      <c r="H114" s="25">
        <f t="shared" si="17"/>
        <v>-4.797313504437515E-4</v>
      </c>
      <c r="I114" s="2"/>
    </row>
    <row r="115" spans="1:9" s="32" customFormat="1" ht="15" x14ac:dyDescent="0.2">
      <c r="A115" s="39"/>
      <c r="B115" s="29" t="s">
        <v>27</v>
      </c>
      <c r="C115" s="7">
        <v>39</v>
      </c>
      <c r="D115" s="7">
        <v>6</v>
      </c>
      <c r="E115" s="31">
        <f t="shared" si="15"/>
        <v>9.3547613336531551E-3</v>
      </c>
      <c r="F115" s="31">
        <f t="shared" si="16"/>
        <v>3.7476577139287947E-3</v>
      </c>
      <c r="G115" s="11">
        <f t="shared" si="14"/>
        <v>-0.84615384615384615</v>
      </c>
      <c r="H115" s="25">
        <f t="shared" si="17"/>
        <v>-7.9155672823219003E-3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70</v>
      </c>
      <c r="D118" s="7">
        <v>55</v>
      </c>
      <c r="E118" s="31">
        <f t="shared" si="15"/>
        <v>1.6790597265531303E-2</v>
      </c>
      <c r="F118" s="31">
        <f t="shared" si="16"/>
        <v>3.4353529044347283E-2</v>
      </c>
      <c r="G118" s="11">
        <f t="shared" si="14"/>
        <v>-0.21428571428571427</v>
      </c>
      <c r="H118" s="25">
        <f t="shared" si="17"/>
        <v>-3.597985128328136E-3</v>
      </c>
      <c r="I118" s="2"/>
    </row>
    <row r="119" spans="1:9" s="32" customFormat="1" ht="15" x14ac:dyDescent="0.2">
      <c r="A119" s="39"/>
      <c r="B119" s="29" t="s">
        <v>24</v>
      </c>
      <c r="C119" s="7">
        <v>8</v>
      </c>
      <c r="D119" s="7">
        <v>58</v>
      </c>
      <c r="E119" s="31">
        <f t="shared" si="15"/>
        <v>1.918925401775006E-3</v>
      </c>
      <c r="F119" s="31">
        <f t="shared" si="16"/>
        <v>3.622735790131168E-2</v>
      </c>
      <c r="G119" s="11">
        <f t="shared" si="14"/>
        <v>6.25</v>
      </c>
      <c r="H119" s="25">
        <f t="shared" si="17"/>
        <v>1.1993283761093787E-2</v>
      </c>
      <c r="I119" s="2"/>
    </row>
    <row r="120" spans="1:9" s="32" customFormat="1" ht="15" x14ac:dyDescent="0.2">
      <c r="A120" s="39"/>
      <c r="B120" s="29" t="s">
        <v>194</v>
      </c>
      <c r="C120" s="7">
        <v>2</v>
      </c>
      <c r="D120" s="7">
        <v>0</v>
      </c>
      <c r="E120" s="31">
        <f t="shared" si="15"/>
        <v>4.797313504437515E-4</v>
      </c>
      <c r="F120" s="31" t="str">
        <f t="shared" si="16"/>
        <v/>
      </c>
      <c r="G120" s="11">
        <f t="shared" si="14"/>
        <v>-1</v>
      </c>
      <c r="H120" s="25">
        <f t="shared" si="17"/>
        <v>-4.797313504437515E-4</v>
      </c>
      <c r="I120" s="2"/>
    </row>
    <row r="121" spans="1:9" s="32" customFormat="1" ht="15" x14ac:dyDescent="0.2">
      <c r="A121" s="39"/>
      <c r="B121" s="29" t="s">
        <v>25</v>
      </c>
      <c r="C121" s="7">
        <v>6</v>
      </c>
      <c r="D121" s="7">
        <v>3</v>
      </c>
      <c r="E121" s="31">
        <f t="shared" si="15"/>
        <v>1.4391940513312545E-3</v>
      </c>
      <c r="F121" s="31">
        <f t="shared" si="16"/>
        <v>1.8738288569643974E-3</v>
      </c>
      <c r="G121" s="11">
        <f t="shared" si="14"/>
        <v>-0.5</v>
      </c>
      <c r="H121" s="25">
        <f t="shared" si="17"/>
        <v>-7.1959702566562727E-4</v>
      </c>
      <c r="I121" s="2"/>
    </row>
    <row r="122" spans="1:9" s="32" customFormat="1" ht="15" x14ac:dyDescent="0.2">
      <c r="A122" s="39"/>
      <c r="B122" s="29" t="s">
        <v>23</v>
      </c>
      <c r="C122" s="7">
        <v>1</v>
      </c>
      <c r="D122" s="7">
        <v>0</v>
      </c>
      <c r="E122" s="31">
        <f t="shared" si="15"/>
        <v>2.3986567522187575E-4</v>
      </c>
      <c r="F122" s="31" t="str">
        <f t="shared" si="16"/>
        <v/>
      </c>
      <c r="G122" s="11">
        <f t="shared" si="14"/>
        <v>-1</v>
      </c>
      <c r="H122" s="25">
        <f t="shared" si="17"/>
        <v>-2.3986567522187575E-4</v>
      </c>
      <c r="I122" s="2"/>
    </row>
    <row r="123" spans="1:9" s="32" customFormat="1" ht="15" x14ac:dyDescent="0.2">
      <c r="A123" s="39"/>
      <c r="B123" s="29" t="s">
        <v>26</v>
      </c>
      <c r="C123" s="7">
        <v>18</v>
      </c>
      <c r="D123" s="7">
        <v>10</v>
      </c>
      <c r="E123" s="31">
        <f t="shared" si="15"/>
        <v>4.3175821539937634E-3</v>
      </c>
      <c r="F123" s="31">
        <f t="shared" si="16"/>
        <v>6.2460961898813238E-3</v>
      </c>
      <c r="G123" s="11">
        <f t="shared" si="14"/>
        <v>-0.44444444444444442</v>
      </c>
      <c r="H123" s="25">
        <f t="shared" si="17"/>
        <v>-1.9189254017750058E-3</v>
      </c>
      <c r="I123" s="2"/>
    </row>
    <row r="124" spans="1:9" s="32" customFormat="1" ht="15" x14ac:dyDescent="0.2">
      <c r="A124" s="39"/>
      <c r="B124" s="29" t="s">
        <v>195</v>
      </c>
      <c r="C124" s="7">
        <v>29</v>
      </c>
      <c r="D124" s="7">
        <v>88</v>
      </c>
      <c r="E124" s="31">
        <f t="shared" si="15"/>
        <v>6.9561045814343966E-3</v>
      </c>
      <c r="F124" s="31">
        <f t="shared" si="16"/>
        <v>5.4965646470955649E-2</v>
      </c>
      <c r="G124" s="11">
        <f t="shared" si="14"/>
        <v>2.0344827586206895</v>
      </c>
      <c r="H124" s="25">
        <f t="shared" si="17"/>
        <v>1.4152074838090669E-2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13</v>
      </c>
      <c r="D126" s="7">
        <v>13</v>
      </c>
      <c r="E126" s="31">
        <f t="shared" si="15"/>
        <v>3.1182537778843846E-3</v>
      </c>
      <c r="F126" s="31">
        <f t="shared" si="16"/>
        <v>8.1199250468457218E-3</v>
      </c>
      <c r="G126" s="11">
        <f t="shared" si="14"/>
        <v>0</v>
      </c>
      <c r="H126" s="25">
        <f t="shared" si="17"/>
        <v>0</v>
      </c>
      <c r="I126" s="2"/>
    </row>
    <row r="127" spans="1:9" s="32" customFormat="1" ht="15" x14ac:dyDescent="0.2">
      <c r="A127" s="39"/>
      <c r="B127" s="29" t="s">
        <v>196</v>
      </c>
      <c r="C127" s="7">
        <v>64</v>
      </c>
      <c r="D127" s="7">
        <v>25</v>
      </c>
      <c r="E127" s="31">
        <f t="shared" si="15"/>
        <v>1.5351403214200048E-2</v>
      </c>
      <c r="F127" s="31">
        <f t="shared" si="16"/>
        <v>1.561524047470331E-2</v>
      </c>
      <c r="G127" s="11">
        <f t="shared" si="14"/>
        <v>-0.609375</v>
      </c>
      <c r="H127" s="25">
        <f t="shared" si="17"/>
        <v>-9.3547613336531533E-3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3031</v>
      </c>
      <c r="D129" s="7">
        <v>182</v>
      </c>
      <c r="E129" s="31">
        <f t="shared" si="15"/>
        <v>0.72703286159750535</v>
      </c>
      <c r="F129" s="31">
        <f t="shared" si="16"/>
        <v>0.11367895065584011</v>
      </c>
      <c r="G129" s="11">
        <f t="shared" si="14"/>
        <v>-0.93995381062355654</v>
      </c>
      <c r="H129" s="25">
        <f t="shared" si="17"/>
        <v>-0.68337730870712399</v>
      </c>
      <c r="I129" s="2"/>
    </row>
    <row r="130" spans="1:9" s="32" customFormat="1" ht="15" x14ac:dyDescent="0.2">
      <c r="A130" s="39"/>
      <c r="B130" s="29" t="s">
        <v>197</v>
      </c>
      <c r="C130" s="7">
        <v>49</v>
      </c>
      <c r="D130" s="7">
        <v>23</v>
      </c>
      <c r="E130" s="31">
        <f t="shared" si="15"/>
        <v>1.1753418085871912E-2</v>
      </c>
      <c r="F130" s="31">
        <f t="shared" si="16"/>
        <v>1.4366021236727046E-2</v>
      </c>
      <c r="G130" s="11">
        <f t="shared" si="14"/>
        <v>-0.53061224489795922</v>
      </c>
      <c r="H130" s="25">
        <f t="shared" si="17"/>
        <v>-6.2365075557687701E-3</v>
      </c>
      <c r="I130" s="2"/>
    </row>
    <row r="131" spans="1:9" s="32" customFormat="1" ht="15" x14ac:dyDescent="0.2">
      <c r="A131" s="39"/>
      <c r="B131" s="29" t="s">
        <v>198</v>
      </c>
      <c r="C131" s="7">
        <v>3</v>
      </c>
      <c r="D131" s="7">
        <v>4</v>
      </c>
      <c r="E131" s="31">
        <f t="shared" si="15"/>
        <v>7.1959702566562727E-4</v>
      </c>
      <c r="F131" s="31">
        <f t="shared" si="16"/>
        <v>2.4984384759525295E-3</v>
      </c>
      <c r="G131" s="11">
        <f t="shared" si="14"/>
        <v>0.33333333333333331</v>
      </c>
      <c r="H131" s="25">
        <f t="shared" si="17"/>
        <v>2.3986567522187575E-4</v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404</v>
      </c>
      <c r="E132" s="31" t="str">
        <f t="shared" si="15"/>
        <v/>
      </c>
      <c r="F132" s="31">
        <f t="shared" si="16"/>
        <v>0.25234228607120551</v>
      </c>
      <c r="G132" s="11">
        <f t="shared" si="14"/>
        <v>1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5</v>
      </c>
      <c r="D133" s="7">
        <v>20</v>
      </c>
      <c r="E133" s="31">
        <f t="shared" si="15"/>
        <v>1.1993283761093788E-3</v>
      </c>
      <c r="F133" s="31">
        <f t="shared" si="16"/>
        <v>1.2492192379762648E-2</v>
      </c>
      <c r="G133" s="11">
        <f t="shared" si="14"/>
        <v>3</v>
      </c>
      <c r="H133" s="25">
        <f t="shared" si="17"/>
        <v>3.5979851283281365E-3</v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0</v>
      </c>
      <c r="E134" s="31" t="str">
        <f t="shared" ref="E134" si="36">+IF(C134=0,"",C134/C$74)</f>
        <v/>
      </c>
      <c r="F134" s="31" t="str">
        <f t="shared" ref="F134" si="37">+IF(D134=0,"",D134/D$74)</f>
        <v/>
      </c>
      <c r="G134" s="11" t="str">
        <f t="shared" si="14"/>
        <v xml:space="preserve"> 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10</v>
      </c>
      <c r="D135" s="7">
        <v>1</v>
      </c>
      <c r="E135" s="31">
        <f t="shared" si="15"/>
        <v>2.3986567522187576E-3</v>
      </c>
      <c r="F135" s="31">
        <f t="shared" si="16"/>
        <v>6.2460961898813238E-4</v>
      </c>
      <c r="G135" s="11">
        <f t="shared" si="14"/>
        <v>-0.9</v>
      </c>
      <c r="H135" s="25">
        <f t="shared" si="17"/>
        <v>-2.1587910769968821E-3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10</v>
      </c>
      <c r="E139" s="31" t="str">
        <f t="shared" si="15"/>
        <v/>
      </c>
      <c r="F139" s="31">
        <f t="shared" si="16"/>
        <v>6.2460961898813238E-3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3</v>
      </c>
      <c r="D140" s="7">
        <v>10</v>
      </c>
      <c r="E140" s="31">
        <f t="shared" si="15"/>
        <v>7.1959702566562727E-4</v>
      </c>
      <c r="F140" s="31">
        <f t="shared" si="16"/>
        <v>6.2460961898813238E-3</v>
      </c>
      <c r="G140" s="11">
        <f t="shared" si="39"/>
        <v>2.3333333333333335</v>
      </c>
      <c r="H140" s="25">
        <f t="shared" si="17"/>
        <v>1.6790597265531305E-3</v>
      </c>
      <c r="I140" s="2"/>
    </row>
    <row r="141" spans="1:9" s="32" customFormat="1" ht="15" x14ac:dyDescent="0.2">
      <c r="A141" s="39"/>
      <c r="B141" s="29" t="s">
        <v>430</v>
      </c>
      <c r="C141" s="7">
        <v>1</v>
      </c>
      <c r="D141" s="7">
        <v>1</v>
      </c>
      <c r="E141" s="31">
        <f t="shared" si="15"/>
        <v>2.3986567522187575E-4</v>
      </c>
      <c r="F141" s="31">
        <f t="shared" si="16"/>
        <v>6.2460961898813238E-4</v>
      </c>
      <c r="G141" s="11">
        <f t="shared" si="39"/>
        <v>0</v>
      </c>
      <c r="H141" s="25">
        <f t="shared" si="17"/>
        <v>0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0</v>
      </c>
      <c r="E143" s="31" t="str">
        <f t="shared" si="15"/>
        <v/>
      </c>
      <c r="F143" s="31" t="str">
        <f t="shared" si="16"/>
        <v/>
      </c>
      <c r="G143" s="11" t="str">
        <f t="shared" si="39"/>
        <v xml:space="preserve"> 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0</v>
      </c>
      <c r="E145" s="31" t="str">
        <f t="shared" si="15"/>
        <v/>
      </c>
      <c r="F145" s="31" t="str">
        <f t="shared" si="16"/>
        <v/>
      </c>
      <c r="G145" s="11" t="str">
        <f t="shared" si="39"/>
        <v xml:space="preserve"> 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3</v>
      </c>
      <c r="D149" s="7">
        <v>1</v>
      </c>
      <c r="E149" s="31">
        <f t="shared" ref="E149:E158" si="46">+IF(C149=0,"",C149/C$74)</f>
        <v>7.1959702566562727E-4</v>
      </c>
      <c r="F149" s="31">
        <f t="shared" ref="F149:F158" si="47">+IF(D149=0,"",D149/D$74)</f>
        <v>6.2460961898813238E-4</v>
      </c>
      <c r="G149" s="11">
        <f t="shared" si="39"/>
        <v>-0.66666666666666663</v>
      </c>
      <c r="H149" s="25">
        <f t="shared" ref="H149:H158" si="48">+IF(OR(AND(E149=""),(G149="")),"",E149*G149)</f>
        <v>-4.797313504437515E-4</v>
      </c>
      <c r="I149" s="2"/>
    </row>
    <row r="150" spans="1:9" s="32" customFormat="1" ht="15" x14ac:dyDescent="0.2">
      <c r="A150" s="39"/>
      <c r="B150" s="29" t="s">
        <v>34</v>
      </c>
      <c r="C150" s="7">
        <v>4</v>
      </c>
      <c r="D150" s="7">
        <v>0</v>
      </c>
      <c r="E150" s="31">
        <f t="shared" si="46"/>
        <v>9.5946270088750299E-4</v>
      </c>
      <c r="F150" s="31" t="str">
        <f t="shared" si="47"/>
        <v/>
      </c>
      <c r="G150" s="11">
        <f t="shared" si="39"/>
        <v>-1</v>
      </c>
      <c r="H150" s="25">
        <f t="shared" si="48"/>
        <v>-9.5946270088750299E-4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4</v>
      </c>
      <c r="D152" s="7">
        <v>2</v>
      </c>
      <c r="E152" s="31">
        <f t="shared" si="46"/>
        <v>9.5946270088750299E-4</v>
      </c>
      <c r="F152" s="31">
        <f t="shared" si="47"/>
        <v>1.2492192379762648E-3</v>
      </c>
      <c r="G152" s="11">
        <f t="shared" si="39"/>
        <v>-0.5</v>
      </c>
      <c r="H152" s="25">
        <f t="shared" si="48"/>
        <v>-4.797313504437515E-4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6</v>
      </c>
      <c r="D154" s="7">
        <v>0</v>
      </c>
      <c r="E154" s="31">
        <f t="shared" si="46"/>
        <v>1.4391940513312545E-3</v>
      </c>
      <c r="F154" s="31" t="str">
        <f t="shared" si="47"/>
        <v/>
      </c>
      <c r="G154" s="11">
        <f t="shared" si="39"/>
        <v>-1</v>
      </c>
      <c r="H154" s="25">
        <f t="shared" si="48"/>
        <v>-1.4391940513312545E-3</v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1</v>
      </c>
      <c r="E158" s="31" t="str">
        <f t="shared" si="46"/>
        <v/>
      </c>
      <c r="F158" s="31">
        <f t="shared" si="47"/>
        <v>6.2460961898813238E-4</v>
      </c>
      <c r="G158" s="11">
        <f t="shared" si="39"/>
        <v>1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54</v>
      </c>
      <c r="D160" s="7">
        <v>31</v>
      </c>
      <c r="E160" s="31">
        <f t="shared" ref="E160:E163" si="57">+IF(C160=0,"",C160/C$74)</f>
        <v>1.2952746461981291E-2</v>
      </c>
      <c r="F160" s="31">
        <f t="shared" ref="F160:F163" si="58">+IF(D160=0,"",D160/D$74)</f>
        <v>1.9362898188632106E-2</v>
      </c>
      <c r="G160" s="11">
        <f t="shared" si="39"/>
        <v>-0.42592592592592593</v>
      </c>
      <c r="H160" s="25">
        <f t="shared" ref="H160:H163" si="59">+IF(OR(AND(E160=""),(G160="")),"",E160*G160)</f>
        <v>-5.5169105301031427E-3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2</v>
      </c>
      <c r="E163" s="31" t="str">
        <f t="shared" si="57"/>
        <v/>
      </c>
      <c r="F163" s="31">
        <f t="shared" si="58"/>
        <v>1.2492192379762648E-3</v>
      </c>
      <c r="G163" s="11">
        <f t="shared" si="39"/>
        <v>1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2369</v>
      </c>
      <c r="D169" s="52">
        <f>SUM(D170:D339)</f>
        <v>2467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4.1367665681722246E-2</v>
      </c>
      <c r="H169" s="54">
        <f>+IF(OR(AND(E169=""),(G169="")),"",E169*G169)</f>
        <v>4.1367665681722246E-2</v>
      </c>
    </row>
    <row r="170" spans="1:9" s="32" customFormat="1" ht="15" x14ac:dyDescent="0.2">
      <c r="A170" s="39"/>
      <c r="B170" s="41" t="s">
        <v>432</v>
      </c>
      <c r="C170" s="7">
        <v>15</v>
      </c>
      <c r="D170" s="7">
        <v>71</v>
      </c>
      <c r="E170" s="31">
        <f t="shared" si="60"/>
        <v>6.3317855635289149E-3</v>
      </c>
      <c r="F170" s="31">
        <f t="shared" si="61"/>
        <v>2.8779894608836645E-2</v>
      </c>
      <c r="G170" s="11">
        <f t="shared" ref="G170:G236" si="62">+IF(AND(C170=0,D170=0)," ",IF(C170=0,1,IF(D170=0,-1,(D170-C170)/C170)))</f>
        <v>3.7333333333333334</v>
      </c>
      <c r="H170" s="25">
        <f>+IF(OR(AND(E170=""),(G170="")),"",E170*G170)</f>
        <v>2.3638666103841282E-2</v>
      </c>
      <c r="I170" s="2"/>
    </row>
    <row r="171" spans="1:9" s="32" customFormat="1" ht="15" x14ac:dyDescent="0.2">
      <c r="A171" s="39"/>
      <c r="B171" s="41" t="s">
        <v>569</v>
      </c>
      <c r="C171" s="7">
        <v>0</v>
      </c>
      <c r="D171" s="7">
        <v>7</v>
      </c>
      <c r="E171" s="31" t="str">
        <f t="shared" si="60"/>
        <v/>
      </c>
      <c r="F171" s="31">
        <f t="shared" si="61"/>
        <v>2.837454398054317E-3</v>
      </c>
      <c r="G171" s="11">
        <f t="shared" si="62"/>
        <v>1</v>
      </c>
      <c r="H171" s="25" t="str">
        <f t="shared" ref="H171:H244" si="63">+IF(OR(AND(E171=""),(G171="")),"",E171*G171)</f>
        <v/>
      </c>
      <c r="I171" s="2"/>
    </row>
    <row r="172" spans="1:9" s="32" customFormat="1" ht="30" x14ac:dyDescent="0.2">
      <c r="A172" s="39"/>
      <c r="B172" s="41" t="s">
        <v>433</v>
      </c>
      <c r="C172" s="7">
        <v>5</v>
      </c>
      <c r="D172" s="7">
        <v>57</v>
      </c>
      <c r="E172" s="31">
        <f t="shared" si="60"/>
        <v>2.1105951878429719E-3</v>
      </c>
      <c r="F172" s="31">
        <f t="shared" si="61"/>
        <v>2.3104985812728011E-2</v>
      </c>
      <c r="G172" s="11">
        <f t="shared" si="62"/>
        <v>10.4</v>
      </c>
      <c r="H172" s="25">
        <f t="shared" si="63"/>
        <v>2.1950189953566908E-2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16</v>
      </c>
      <c r="D174" s="7">
        <v>32</v>
      </c>
      <c r="E174" s="31">
        <f t="shared" si="60"/>
        <v>6.7539046010975093E-3</v>
      </c>
      <c r="F174" s="31">
        <f t="shared" si="61"/>
        <v>1.2971220105391163E-2</v>
      </c>
      <c r="G174" s="11">
        <f t="shared" si="62"/>
        <v>1</v>
      </c>
      <c r="H174" s="25">
        <f t="shared" si="63"/>
        <v>6.7539046010975093E-3</v>
      </c>
      <c r="I174" s="2"/>
    </row>
    <row r="175" spans="1:9" s="32" customFormat="1" ht="15" x14ac:dyDescent="0.2">
      <c r="A175" s="39"/>
      <c r="B175" s="41" t="s">
        <v>42</v>
      </c>
      <c r="C175" s="7">
        <v>502</v>
      </c>
      <c r="D175" s="7">
        <v>393</v>
      </c>
      <c r="E175" s="31">
        <f t="shared" si="60"/>
        <v>0.21190375685943436</v>
      </c>
      <c r="F175" s="31">
        <f t="shared" si="61"/>
        <v>0.15930279691933522</v>
      </c>
      <c r="G175" s="11">
        <f t="shared" si="62"/>
        <v>-0.21713147410358566</v>
      </c>
      <c r="H175" s="25">
        <f t="shared" si="63"/>
        <v>-4.6010975094976786E-2</v>
      </c>
      <c r="I175" s="2"/>
    </row>
    <row r="176" spans="1:9" s="32" customFormat="1" ht="15" x14ac:dyDescent="0.2">
      <c r="A176" s="39"/>
      <c r="B176" s="41" t="s">
        <v>571</v>
      </c>
      <c r="C176" s="7">
        <v>2</v>
      </c>
      <c r="D176" s="7">
        <v>50</v>
      </c>
      <c r="E176" s="31">
        <f t="shared" si="60"/>
        <v>8.4423807513718866E-4</v>
      </c>
      <c r="F176" s="31">
        <f t="shared" si="61"/>
        <v>2.0267531414673693E-2</v>
      </c>
      <c r="G176" s="11">
        <f t="shared" si="62"/>
        <v>24</v>
      </c>
      <c r="H176" s="25">
        <f t="shared" si="63"/>
        <v>2.0261713803292527E-2</v>
      </c>
      <c r="I176" s="2"/>
    </row>
    <row r="177" spans="1:9" s="32" customFormat="1" ht="15" x14ac:dyDescent="0.2">
      <c r="A177" s="39"/>
      <c r="B177" s="41" t="s">
        <v>572</v>
      </c>
      <c r="C177" s="7">
        <v>33</v>
      </c>
      <c r="D177" s="7">
        <v>39</v>
      </c>
      <c r="E177" s="31">
        <f t="shared" si="60"/>
        <v>1.3929928239763613E-2</v>
      </c>
      <c r="F177" s="31">
        <f t="shared" si="61"/>
        <v>1.5808674503445481E-2</v>
      </c>
      <c r="G177" s="11">
        <f t="shared" si="62"/>
        <v>0.18181818181818182</v>
      </c>
      <c r="H177" s="25">
        <f t="shared" si="63"/>
        <v>2.5327142254115659E-3</v>
      </c>
      <c r="I177" s="2"/>
    </row>
    <row r="178" spans="1:9" s="32" customFormat="1" ht="15" x14ac:dyDescent="0.2">
      <c r="A178" s="39"/>
      <c r="B178" s="41" t="s">
        <v>573</v>
      </c>
      <c r="C178" s="7">
        <v>16</v>
      </c>
      <c r="D178" s="7">
        <v>5</v>
      </c>
      <c r="E178" s="31">
        <f t="shared" si="60"/>
        <v>6.7539046010975093E-3</v>
      </c>
      <c r="F178" s="31">
        <f t="shared" si="61"/>
        <v>2.0267531414673691E-3</v>
      </c>
      <c r="G178" s="11">
        <f t="shared" si="62"/>
        <v>-0.6875</v>
      </c>
      <c r="H178" s="25">
        <f t="shared" si="63"/>
        <v>-4.6433094132545373E-3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10</v>
      </c>
      <c r="D181" s="7">
        <v>9</v>
      </c>
      <c r="E181" s="31">
        <f t="shared" si="60"/>
        <v>4.2211903756859438E-3</v>
      </c>
      <c r="F181" s="31">
        <f t="shared" si="61"/>
        <v>3.6481556546412645E-3</v>
      </c>
      <c r="G181" s="11">
        <f t="shared" si="62"/>
        <v>-0.1</v>
      </c>
      <c r="H181" s="25">
        <f t="shared" si="63"/>
        <v>-4.2211903756859438E-4</v>
      </c>
      <c r="I181" s="2"/>
    </row>
    <row r="182" spans="1:9" s="32" customFormat="1" ht="15" x14ac:dyDescent="0.2">
      <c r="A182" s="39"/>
      <c r="B182" s="41" t="s">
        <v>43</v>
      </c>
      <c r="C182" s="7">
        <v>15</v>
      </c>
      <c r="D182" s="7">
        <v>5</v>
      </c>
      <c r="E182" s="31">
        <f t="shared" si="60"/>
        <v>6.3317855635289149E-3</v>
      </c>
      <c r="F182" s="31">
        <f t="shared" si="61"/>
        <v>2.0267531414673691E-3</v>
      </c>
      <c r="G182" s="11">
        <f t="shared" si="62"/>
        <v>-0.66666666666666663</v>
      </c>
      <c r="H182" s="25">
        <f t="shared" si="63"/>
        <v>-4.221190375685943E-3</v>
      </c>
      <c r="I182" s="2"/>
    </row>
    <row r="183" spans="1:9" s="32" customFormat="1" ht="15" x14ac:dyDescent="0.2">
      <c r="A183" s="39"/>
      <c r="B183" s="41" t="s">
        <v>517</v>
      </c>
      <c r="C183" s="7">
        <v>23</v>
      </c>
      <c r="D183" s="7">
        <v>64</v>
      </c>
      <c r="E183" s="31">
        <f t="shared" ref="E183" si="64">+IF(C183=0,"",C183/C$169)</f>
        <v>9.7087378640776691E-3</v>
      </c>
      <c r="F183" s="31">
        <f t="shared" ref="F183" si="65">+IF(D183=0,"",D183/D$169)</f>
        <v>2.5942440210782326E-2</v>
      </c>
      <c r="G183" s="11">
        <f t="shared" si="62"/>
        <v>1.7826086956521738</v>
      </c>
      <c r="H183" s="25">
        <f t="shared" ref="H183" si="66">+IF(OR(AND(E183=""),(G183="")),"",E183*G183)</f>
        <v>1.7306880540312364E-2</v>
      </c>
      <c r="I183" s="2"/>
    </row>
    <row r="184" spans="1:9" s="32" customFormat="1" ht="15" x14ac:dyDescent="0.2">
      <c r="A184" s="39"/>
      <c r="B184" s="41" t="s">
        <v>435</v>
      </c>
      <c r="C184" s="7">
        <v>47</v>
      </c>
      <c r="D184" s="7">
        <v>39</v>
      </c>
      <c r="E184" s="31">
        <f t="shared" ref="E184:F187" si="67">+IF(C184=0,"",C184/C$169)</f>
        <v>1.9839594765723934E-2</v>
      </c>
      <c r="F184" s="31">
        <f t="shared" si="67"/>
        <v>1.5808674503445481E-2</v>
      </c>
      <c r="G184" s="11">
        <f t="shared" si="62"/>
        <v>-0.1702127659574468</v>
      </c>
      <c r="H184" s="25">
        <f t="shared" si="63"/>
        <v>-3.3769523005487546E-3</v>
      </c>
      <c r="I184" s="2"/>
    </row>
    <row r="185" spans="1:9" s="32" customFormat="1" ht="15" x14ac:dyDescent="0.2">
      <c r="A185" s="39"/>
      <c r="B185" s="41" t="s">
        <v>574</v>
      </c>
      <c r="C185" s="7">
        <v>12</v>
      </c>
      <c r="D185" s="7">
        <v>25</v>
      </c>
      <c r="E185" s="31">
        <f t="shared" si="67"/>
        <v>5.0654284508231317E-3</v>
      </c>
      <c r="F185" s="31">
        <f t="shared" si="67"/>
        <v>1.0133765707336847E-2</v>
      </c>
      <c r="G185" s="11">
        <f t="shared" si="62"/>
        <v>1.0833333333333333</v>
      </c>
      <c r="H185" s="25">
        <f t="shared" si="63"/>
        <v>5.4875474883917252E-3</v>
      </c>
      <c r="I185" s="2"/>
    </row>
    <row r="186" spans="1:9" s="32" customFormat="1" ht="15" x14ac:dyDescent="0.2">
      <c r="A186" s="39"/>
      <c r="B186" s="41" t="s">
        <v>41</v>
      </c>
      <c r="C186" s="7">
        <v>1</v>
      </c>
      <c r="D186" s="7">
        <v>17</v>
      </c>
      <c r="E186" s="31">
        <f t="shared" si="67"/>
        <v>4.2211903756859433E-4</v>
      </c>
      <c r="F186" s="31">
        <f t="shared" si="67"/>
        <v>6.8909606809890557E-3</v>
      </c>
      <c r="G186" s="11">
        <f t="shared" si="62"/>
        <v>16</v>
      </c>
      <c r="H186" s="25">
        <f t="shared" si="63"/>
        <v>6.7539046010975093E-3</v>
      </c>
      <c r="I186" s="2"/>
    </row>
    <row r="187" spans="1:9" s="32" customFormat="1" ht="15" x14ac:dyDescent="0.2">
      <c r="A187" s="39"/>
      <c r="B187" s="41" t="s">
        <v>44</v>
      </c>
      <c r="C187" s="7">
        <v>30</v>
      </c>
      <c r="D187" s="7">
        <v>7</v>
      </c>
      <c r="E187" s="31">
        <f t="shared" si="67"/>
        <v>1.266357112705783E-2</v>
      </c>
      <c r="F187" s="31">
        <f t="shared" si="67"/>
        <v>2.837454398054317E-3</v>
      </c>
      <c r="G187" s="11">
        <f t="shared" si="62"/>
        <v>-0.76666666666666672</v>
      </c>
      <c r="H187" s="25">
        <f t="shared" si="63"/>
        <v>-9.7087378640776708E-3</v>
      </c>
      <c r="I187" s="2"/>
    </row>
    <row r="188" spans="1:9" s="32" customFormat="1" ht="15" x14ac:dyDescent="0.2">
      <c r="A188" s="39"/>
      <c r="B188" s="42" t="s">
        <v>518</v>
      </c>
      <c r="C188" s="7">
        <v>12</v>
      </c>
      <c r="D188" s="7">
        <v>3</v>
      </c>
      <c r="E188" s="31">
        <f t="shared" ref="E188:E189" si="68">+IF(C188=0,"",C188/C$169)</f>
        <v>5.0654284508231317E-3</v>
      </c>
      <c r="F188" s="31">
        <f t="shared" ref="F188:F189" si="69">+IF(D188=0,"",D188/D$169)</f>
        <v>1.2160518848804217E-3</v>
      </c>
      <c r="G188" s="11">
        <f t="shared" si="62"/>
        <v>-0.75</v>
      </c>
      <c r="H188" s="25">
        <f t="shared" ref="H188:H189" si="70">+IF(OR(AND(E188=""),(G188="")),"",E188*G188)</f>
        <v>-3.7990713381173486E-3</v>
      </c>
      <c r="I188" s="2"/>
    </row>
    <row r="189" spans="1:9" s="32" customFormat="1" ht="15" x14ac:dyDescent="0.2">
      <c r="A189" s="39"/>
      <c r="B189" s="42" t="s">
        <v>519</v>
      </c>
      <c r="C189" s="7">
        <v>1</v>
      </c>
      <c r="D189" s="7">
        <v>1</v>
      </c>
      <c r="E189" s="31">
        <f t="shared" si="68"/>
        <v>4.2211903756859433E-4</v>
      </c>
      <c r="F189" s="31">
        <f t="shared" si="69"/>
        <v>4.0535062829347385E-4</v>
      </c>
      <c r="G189" s="11">
        <f t="shared" si="62"/>
        <v>0</v>
      </c>
      <c r="H189" s="25">
        <f t="shared" si="70"/>
        <v>0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12</v>
      </c>
      <c r="D191" s="7">
        <v>22</v>
      </c>
      <c r="E191" s="31">
        <f t="shared" ref="E191:F196" si="75">+IF(C191=0,"",C191/C$169)</f>
        <v>5.0654284508231317E-3</v>
      </c>
      <c r="F191" s="31">
        <f t="shared" si="75"/>
        <v>8.9177138224564249E-3</v>
      </c>
      <c r="G191" s="11">
        <f t="shared" si="62"/>
        <v>0.83333333333333337</v>
      </c>
      <c r="H191" s="25">
        <f t="shared" si="63"/>
        <v>4.221190375685943E-3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10</v>
      </c>
      <c r="D194" s="7">
        <v>6</v>
      </c>
      <c r="E194" s="31">
        <f t="shared" si="75"/>
        <v>4.2211903756859438E-3</v>
      </c>
      <c r="F194" s="31">
        <f t="shared" si="75"/>
        <v>2.4321037697608433E-3</v>
      </c>
      <c r="G194" s="11">
        <f t="shared" si="62"/>
        <v>-0.4</v>
      </c>
      <c r="H194" s="25">
        <f t="shared" ref="H194" si="76">+IF(OR(AND(E194=""),(G194="")),"",E194*G194)</f>
        <v>-1.6884761502743775E-3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1</v>
      </c>
      <c r="E195" s="31" t="str">
        <f t="shared" si="75"/>
        <v/>
      </c>
      <c r="F195" s="31">
        <f t="shared" si="75"/>
        <v>4.0535062829347385E-4</v>
      </c>
      <c r="G195" s="11">
        <f t="shared" si="62"/>
        <v>1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6</v>
      </c>
      <c r="D196" s="7">
        <v>10</v>
      </c>
      <c r="E196" s="31">
        <f t="shared" si="75"/>
        <v>2.5327142254115659E-3</v>
      </c>
      <c r="F196" s="31">
        <f t="shared" si="75"/>
        <v>4.0535062829347383E-3</v>
      </c>
      <c r="G196" s="11">
        <f t="shared" si="62"/>
        <v>0.66666666666666663</v>
      </c>
      <c r="H196" s="25">
        <f t="shared" si="63"/>
        <v>1.6884761502743771E-3</v>
      </c>
      <c r="I196" s="2"/>
    </row>
    <row r="197" spans="1:9" s="32" customFormat="1" ht="15" x14ac:dyDescent="0.2">
      <c r="A197" s="39"/>
      <c r="B197" s="41" t="s">
        <v>521</v>
      </c>
      <c r="C197" s="7">
        <v>10</v>
      </c>
      <c r="D197" s="7">
        <v>9</v>
      </c>
      <c r="E197" s="31">
        <f t="shared" ref="E197" si="77">+IF(C197=0,"",C197/C$169)</f>
        <v>4.2211903756859438E-3</v>
      </c>
      <c r="F197" s="31">
        <f t="shared" ref="F197" si="78">+IF(D197=0,"",D197/D$169)</f>
        <v>3.6481556546412645E-3</v>
      </c>
      <c r="G197" s="11">
        <f t="shared" si="62"/>
        <v>-0.1</v>
      </c>
      <c r="H197" s="25">
        <f t="shared" ref="H197" si="79">+IF(OR(AND(E197=""),(G197="")),"",E197*G197)</f>
        <v>-4.2211903756859438E-4</v>
      </c>
      <c r="I197" s="2"/>
    </row>
    <row r="198" spans="1:9" s="32" customFormat="1" ht="15" x14ac:dyDescent="0.2">
      <c r="A198" s="39"/>
      <c r="B198" s="41" t="s">
        <v>213</v>
      </c>
      <c r="C198" s="7">
        <v>79</v>
      </c>
      <c r="D198" s="7">
        <v>74</v>
      </c>
      <c r="E198" s="31">
        <f t="shared" ref="E198:F204" si="80">+IF(C198=0,"",C198/C$169)</f>
        <v>3.3347403967918951E-2</v>
      </c>
      <c r="F198" s="31">
        <f t="shared" si="80"/>
        <v>2.9995946493717066E-2</v>
      </c>
      <c r="G198" s="11">
        <f t="shared" si="62"/>
        <v>-6.3291139240506333E-2</v>
      </c>
      <c r="H198" s="25">
        <f t="shared" si="63"/>
        <v>-2.1105951878429719E-3</v>
      </c>
      <c r="I198" s="2"/>
    </row>
    <row r="199" spans="1:9" s="32" customFormat="1" ht="15" x14ac:dyDescent="0.2">
      <c r="A199" s="39"/>
      <c r="B199" s="41" t="s">
        <v>214</v>
      </c>
      <c r="C199" s="7">
        <v>124</v>
      </c>
      <c r="D199" s="7">
        <v>137</v>
      </c>
      <c r="E199" s="31">
        <f t="shared" si="80"/>
        <v>5.2342760658505696E-2</v>
      </c>
      <c r="F199" s="31">
        <f t="shared" si="80"/>
        <v>5.5533036076205917E-2</v>
      </c>
      <c r="G199" s="11">
        <f t="shared" si="62"/>
        <v>0.10483870967741936</v>
      </c>
      <c r="H199" s="25">
        <f t="shared" si="63"/>
        <v>5.4875474883917261E-3</v>
      </c>
      <c r="I199" s="2"/>
    </row>
    <row r="200" spans="1:9" s="32" customFormat="1" ht="15" x14ac:dyDescent="0.2">
      <c r="A200" s="39"/>
      <c r="B200" s="41" t="s">
        <v>215</v>
      </c>
      <c r="C200" s="7">
        <v>112</v>
      </c>
      <c r="D200" s="7">
        <v>182</v>
      </c>
      <c r="E200" s="31">
        <f t="shared" si="80"/>
        <v>4.7277332207682564E-2</v>
      </c>
      <c r="F200" s="31">
        <f t="shared" si="80"/>
        <v>7.3773814349412242E-2</v>
      </c>
      <c r="G200" s="11">
        <f t="shared" si="62"/>
        <v>0.625</v>
      </c>
      <c r="H200" s="25">
        <f t="shared" si="63"/>
        <v>2.9548332629801603E-2</v>
      </c>
      <c r="I200" s="2"/>
    </row>
    <row r="201" spans="1:9" s="32" customFormat="1" ht="15" x14ac:dyDescent="0.2">
      <c r="A201" s="39"/>
      <c r="B201" s="41" t="s">
        <v>216</v>
      </c>
      <c r="C201" s="7">
        <v>225</v>
      </c>
      <c r="D201" s="7">
        <v>96</v>
      </c>
      <c r="E201" s="31">
        <f t="shared" si="80"/>
        <v>9.4976783452933727E-2</v>
      </c>
      <c r="F201" s="31">
        <f t="shared" si="80"/>
        <v>3.8913660316173493E-2</v>
      </c>
      <c r="G201" s="11">
        <f t="shared" si="62"/>
        <v>-0.57333333333333336</v>
      </c>
      <c r="H201" s="25">
        <f t="shared" si="63"/>
        <v>-5.4453355846348674E-2</v>
      </c>
      <c r="I201" s="2"/>
    </row>
    <row r="202" spans="1:9" s="32" customFormat="1" ht="15" x14ac:dyDescent="0.2">
      <c r="A202" s="39"/>
      <c r="B202" s="41" t="s">
        <v>437</v>
      </c>
      <c r="C202" s="7">
        <v>27</v>
      </c>
      <c r="D202" s="7">
        <v>38</v>
      </c>
      <c r="E202" s="31">
        <f t="shared" si="80"/>
        <v>1.1397214014352047E-2</v>
      </c>
      <c r="F202" s="31">
        <f t="shared" si="80"/>
        <v>1.5403323875152006E-2</v>
      </c>
      <c r="G202" s="11">
        <f t="shared" si="62"/>
        <v>0.40740740740740738</v>
      </c>
      <c r="H202" s="25">
        <f t="shared" si="63"/>
        <v>4.6433094132545373E-3</v>
      </c>
      <c r="I202" s="2"/>
    </row>
    <row r="203" spans="1:9" s="32" customFormat="1" ht="15" x14ac:dyDescent="0.2">
      <c r="A203" s="39"/>
      <c r="B203" s="41" t="s">
        <v>438</v>
      </c>
      <c r="C203" s="7">
        <v>40</v>
      </c>
      <c r="D203" s="7">
        <v>36</v>
      </c>
      <c r="E203" s="31">
        <f t="shared" si="80"/>
        <v>1.6884761502743775E-2</v>
      </c>
      <c r="F203" s="31">
        <f t="shared" si="80"/>
        <v>1.4592622618565058E-2</v>
      </c>
      <c r="G203" s="11">
        <f t="shared" si="62"/>
        <v>-0.1</v>
      </c>
      <c r="H203" s="25">
        <f t="shared" si="63"/>
        <v>-1.6884761502743775E-3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19</v>
      </c>
      <c r="D205" s="7">
        <v>35</v>
      </c>
      <c r="E205" s="31">
        <f t="shared" ref="E205" si="81">+IF(C205=0,"",C205/C$169)</f>
        <v>8.0202617138032933E-3</v>
      </c>
      <c r="F205" s="31">
        <f t="shared" ref="F205" si="82">+IF(D205=0,"",D205/D$169)</f>
        <v>1.4187271990271585E-2</v>
      </c>
      <c r="G205" s="11">
        <f t="shared" si="62"/>
        <v>0.84210526315789469</v>
      </c>
      <c r="H205" s="25">
        <f t="shared" ref="H205" si="83">+IF(OR(AND(E205=""),(G205="")),"",E205*G205)</f>
        <v>6.7539046010975101E-3</v>
      </c>
      <c r="I205" s="2"/>
    </row>
    <row r="206" spans="1:9" s="32" customFormat="1" ht="15" x14ac:dyDescent="0.2">
      <c r="A206" s="39"/>
      <c r="B206" s="41" t="s">
        <v>218</v>
      </c>
      <c r="C206" s="7">
        <v>27</v>
      </c>
      <c r="D206" s="7">
        <v>22</v>
      </c>
      <c r="E206" s="31">
        <f t="shared" ref="E206:F213" si="84">+IF(C206=0,"",C206/C$169)</f>
        <v>1.1397214014352047E-2</v>
      </c>
      <c r="F206" s="31">
        <f t="shared" si="84"/>
        <v>8.9177138224564249E-3</v>
      </c>
      <c r="G206" s="11">
        <f t="shared" si="62"/>
        <v>-0.18518518518518517</v>
      </c>
      <c r="H206" s="25">
        <f t="shared" si="63"/>
        <v>-2.1105951878429715E-3</v>
      </c>
      <c r="I206" s="2"/>
    </row>
    <row r="207" spans="1:9" s="32" customFormat="1" ht="15" x14ac:dyDescent="0.2">
      <c r="A207" s="39"/>
      <c r="B207" s="41" t="s">
        <v>219</v>
      </c>
      <c r="C207" s="7">
        <v>12</v>
      </c>
      <c r="D207" s="7">
        <v>5</v>
      </c>
      <c r="E207" s="31">
        <f t="shared" si="84"/>
        <v>5.0654284508231317E-3</v>
      </c>
      <c r="F207" s="31">
        <f t="shared" si="84"/>
        <v>2.0267531414673691E-3</v>
      </c>
      <c r="G207" s="11">
        <f t="shared" si="62"/>
        <v>-0.58333333333333337</v>
      </c>
      <c r="H207" s="25">
        <f t="shared" si="63"/>
        <v>-2.9548332629801602E-3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2</v>
      </c>
      <c r="D209" s="7">
        <v>15</v>
      </c>
      <c r="E209" s="31">
        <f t="shared" si="84"/>
        <v>8.4423807513718866E-4</v>
      </c>
      <c r="F209" s="31">
        <f t="shared" si="84"/>
        <v>6.0802594244021074E-3</v>
      </c>
      <c r="G209" s="11">
        <f t="shared" si="62"/>
        <v>6.5</v>
      </c>
      <c r="H209" s="25">
        <f t="shared" si="63"/>
        <v>5.4875474883917261E-3</v>
      </c>
      <c r="I209" s="2"/>
    </row>
    <row r="210" spans="1:9" s="32" customFormat="1" ht="15" x14ac:dyDescent="0.2">
      <c r="A210" s="39"/>
      <c r="B210" s="41" t="s">
        <v>47</v>
      </c>
      <c r="C210" s="7">
        <v>211</v>
      </c>
      <c r="D210" s="7">
        <v>102</v>
      </c>
      <c r="E210" s="31">
        <f t="shared" si="84"/>
        <v>8.9067116926973403E-2</v>
      </c>
      <c r="F210" s="31">
        <f t="shared" si="84"/>
        <v>4.1345764085934336E-2</v>
      </c>
      <c r="G210" s="11">
        <f t="shared" si="62"/>
        <v>-0.51658767772511849</v>
      </c>
      <c r="H210" s="25">
        <f t="shared" si="63"/>
        <v>-4.6010975094976779E-2</v>
      </c>
      <c r="I210" s="2"/>
    </row>
    <row r="211" spans="1:9" s="32" customFormat="1" ht="15" x14ac:dyDescent="0.2">
      <c r="A211" s="39"/>
      <c r="B211" s="41" t="s">
        <v>221</v>
      </c>
      <c r="C211" s="7">
        <v>5</v>
      </c>
      <c r="D211" s="7">
        <v>4</v>
      </c>
      <c r="E211" s="31">
        <f t="shared" si="84"/>
        <v>2.1105951878429719E-3</v>
      </c>
      <c r="F211" s="31">
        <f t="shared" si="84"/>
        <v>1.6214025131738954E-3</v>
      </c>
      <c r="G211" s="11">
        <f t="shared" si="62"/>
        <v>-0.2</v>
      </c>
      <c r="H211" s="25">
        <f t="shared" si="63"/>
        <v>-4.2211903756859438E-4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1</v>
      </c>
      <c r="E212" s="31" t="str">
        <f t="shared" si="84"/>
        <v/>
      </c>
      <c r="F212" s="31">
        <f t="shared" si="84"/>
        <v>4.0535062829347385E-4</v>
      </c>
      <c r="G212" s="11">
        <f t="shared" si="62"/>
        <v>1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0</v>
      </c>
      <c r="D213" s="7">
        <v>0</v>
      </c>
      <c r="E213" s="31" t="str">
        <f t="shared" si="84"/>
        <v/>
      </c>
      <c r="F213" s="31" t="str">
        <f t="shared" si="84"/>
        <v/>
      </c>
      <c r="G213" s="11" t="str">
        <f t="shared" si="62"/>
        <v xml:space="preserve"> </v>
      </c>
      <c r="H213" s="25" t="str">
        <f t="shared" si="63"/>
        <v/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1</v>
      </c>
      <c r="E214" s="31" t="str">
        <f t="shared" ref="E214" si="85">+IF(C214=0,"",C214/C$169)</f>
        <v/>
      </c>
      <c r="F214" s="31">
        <f t="shared" ref="F214" si="86">+IF(D214=0,"",D214/D$169)</f>
        <v>4.0535062829347385E-4</v>
      </c>
      <c r="G214" s="11">
        <f t="shared" si="62"/>
        <v>1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1</v>
      </c>
      <c r="E216" s="31" t="str">
        <f t="shared" ref="E216:E259" si="92">+IF(C216=0,"",C216/C$169)</f>
        <v/>
      </c>
      <c r="F216" s="31">
        <f t="shared" ref="F216:F259" si="93">+IF(D216=0,"",D216/D$169)</f>
        <v>4.0535062829347385E-4</v>
      </c>
      <c r="G216" s="11">
        <f t="shared" si="62"/>
        <v>1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1</v>
      </c>
      <c r="E218" s="31" t="str">
        <f t="shared" si="92"/>
        <v/>
      </c>
      <c r="F218" s="31">
        <f t="shared" si="93"/>
        <v>4.0535062829347385E-4</v>
      </c>
      <c r="G218" s="11">
        <f t="shared" si="62"/>
        <v>1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4</v>
      </c>
      <c r="E219" s="31">
        <f t="shared" si="92"/>
        <v>4.2211903756859433E-4</v>
      </c>
      <c r="F219" s="31">
        <f t="shared" si="93"/>
        <v>1.6214025131738954E-3</v>
      </c>
      <c r="G219" s="11">
        <f t="shared" si="62"/>
        <v>3</v>
      </c>
      <c r="H219" s="25">
        <f t="shared" si="63"/>
        <v>1.2663571127057829E-3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1</v>
      </c>
      <c r="D221" s="7">
        <v>0</v>
      </c>
      <c r="E221" s="31">
        <f t="shared" si="92"/>
        <v>4.2211903756859433E-4</v>
      </c>
      <c r="F221" s="31" t="str">
        <f t="shared" si="93"/>
        <v/>
      </c>
      <c r="G221" s="11">
        <f t="shared" si="62"/>
        <v>-1</v>
      </c>
      <c r="H221" s="25">
        <f t="shared" si="63"/>
        <v>-4.2211903756859433E-4</v>
      </c>
      <c r="I221" s="2"/>
    </row>
    <row r="222" spans="1:9" s="32" customFormat="1" ht="15" x14ac:dyDescent="0.2">
      <c r="A222" s="39"/>
      <c r="B222" s="41" t="s">
        <v>605</v>
      </c>
      <c r="C222" s="7">
        <v>177</v>
      </c>
      <c r="D222" s="7">
        <v>138</v>
      </c>
      <c r="E222" s="31">
        <f t="shared" si="92"/>
        <v>7.4715069649641197E-2</v>
      </c>
      <c r="F222" s="31">
        <f t="shared" si="93"/>
        <v>5.5938386704499389E-2</v>
      </c>
      <c r="G222" s="11">
        <f t="shared" si="62"/>
        <v>-0.22033898305084745</v>
      </c>
      <c r="H222" s="25">
        <f t="shared" si="63"/>
        <v>-1.6462642465175179E-2</v>
      </c>
      <c r="I222" s="2"/>
    </row>
    <row r="223" spans="1:9" s="32" customFormat="1" ht="15" x14ac:dyDescent="0.2">
      <c r="A223" s="39"/>
      <c r="B223" s="41" t="s">
        <v>226</v>
      </c>
      <c r="C223" s="7">
        <v>2</v>
      </c>
      <c r="D223" s="7">
        <v>0</v>
      </c>
      <c r="E223" s="31">
        <f t="shared" si="92"/>
        <v>8.4423807513718866E-4</v>
      </c>
      <c r="F223" s="31" t="str">
        <f t="shared" si="93"/>
        <v/>
      </c>
      <c r="G223" s="11">
        <f t="shared" si="62"/>
        <v>-1</v>
      </c>
      <c r="H223" s="25">
        <f t="shared" si="63"/>
        <v>-8.4423807513718866E-4</v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1</v>
      </c>
      <c r="E224" s="31" t="str">
        <f t="shared" si="92"/>
        <v/>
      </c>
      <c r="F224" s="31">
        <f t="shared" si="93"/>
        <v>4.0535062829347385E-4</v>
      </c>
      <c r="G224" s="11">
        <f t="shared" si="62"/>
        <v>1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7</v>
      </c>
      <c r="D225" s="7">
        <v>5</v>
      </c>
      <c r="E225" s="31">
        <f t="shared" si="92"/>
        <v>2.9548332629801602E-3</v>
      </c>
      <c r="F225" s="31">
        <f t="shared" si="93"/>
        <v>2.0267531414673691E-3</v>
      </c>
      <c r="G225" s="11">
        <f t="shared" si="62"/>
        <v>-0.2857142857142857</v>
      </c>
      <c r="H225" s="25">
        <f t="shared" si="63"/>
        <v>-8.4423807513718855E-4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3</v>
      </c>
      <c r="D227" s="7">
        <v>0</v>
      </c>
      <c r="E227" s="31">
        <f t="shared" si="92"/>
        <v>1.2663571127057829E-3</v>
      </c>
      <c r="F227" s="31" t="str">
        <f t="shared" si="93"/>
        <v/>
      </c>
      <c r="G227" s="11">
        <f t="shared" si="62"/>
        <v>-1</v>
      </c>
      <c r="H227" s="25">
        <f t="shared" si="63"/>
        <v>-1.2663571127057829E-3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1</v>
      </c>
      <c r="D230" s="7">
        <v>0</v>
      </c>
      <c r="E230" s="31">
        <f t="shared" si="92"/>
        <v>4.2211903756859433E-4</v>
      </c>
      <c r="F230" s="31" t="str">
        <f t="shared" si="93"/>
        <v/>
      </c>
      <c r="G230" s="11">
        <f t="shared" si="62"/>
        <v>-1</v>
      </c>
      <c r="H230" s="25">
        <f t="shared" si="63"/>
        <v>-4.2211903756859433E-4</v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1</v>
      </c>
      <c r="E231" s="31" t="str">
        <f t="shared" si="92"/>
        <v/>
      </c>
      <c r="F231" s="31">
        <f t="shared" si="93"/>
        <v>4.0535062829347385E-4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2</v>
      </c>
      <c r="D234" s="7">
        <v>21</v>
      </c>
      <c r="E234" s="31">
        <f t="shared" si="92"/>
        <v>8.4423807513718866E-4</v>
      </c>
      <c r="F234" s="31">
        <f t="shared" si="93"/>
        <v>8.5123631941629516E-3</v>
      </c>
      <c r="G234" s="11">
        <f t="shared" si="62"/>
        <v>9.5</v>
      </c>
      <c r="H234" s="25">
        <f t="shared" si="63"/>
        <v>8.0202617138032915E-3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2</v>
      </c>
      <c r="E235" s="31" t="str">
        <f t="shared" si="92"/>
        <v/>
      </c>
      <c r="F235" s="31">
        <f t="shared" si="93"/>
        <v>8.107012565869477E-4</v>
      </c>
      <c r="G235" s="11">
        <f t="shared" si="62"/>
        <v>1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5</v>
      </c>
      <c r="D236" s="7">
        <v>4</v>
      </c>
      <c r="E236" s="31">
        <f t="shared" si="92"/>
        <v>2.1105951878429719E-3</v>
      </c>
      <c r="F236" s="31">
        <f t="shared" si="93"/>
        <v>1.6214025131738954E-3</v>
      </c>
      <c r="G236" s="11">
        <f t="shared" si="62"/>
        <v>-0.2</v>
      </c>
      <c r="H236" s="25">
        <f t="shared" si="63"/>
        <v>-4.2211903756859438E-4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1</v>
      </c>
      <c r="E237" s="31" t="str">
        <f t="shared" si="92"/>
        <v/>
      </c>
      <c r="F237" s="31">
        <f t="shared" si="93"/>
        <v>4.0535062829347385E-4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41</v>
      </c>
      <c r="D239" s="7">
        <v>17</v>
      </c>
      <c r="E239" s="31">
        <f t="shared" si="92"/>
        <v>1.7306880540312368E-2</v>
      </c>
      <c r="F239" s="31">
        <f t="shared" si="93"/>
        <v>6.8909606809890557E-3</v>
      </c>
      <c r="G239" s="11">
        <f t="shared" si="99"/>
        <v>-0.58536585365853655</v>
      </c>
      <c r="H239" s="25">
        <f t="shared" si="63"/>
        <v>-1.0130856901646263E-2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6</v>
      </c>
      <c r="E242" s="31" t="str">
        <f t="shared" si="92"/>
        <v/>
      </c>
      <c r="F242" s="31">
        <f t="shared" si="93"/>
        <v>2.4321037697608433E-3</v>
      </c>
      <c r="G242" s="11">
        <f t="shared" si="99"/>
        <v>1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3</v>
      </c>
      <c r="E245" s="31" t="str">
        <f t="shared" si="92"/>
        <v/>
      </c>
      <c r="F245" s="31">
        <f t="shared" si="93"/>
        <v>1.2160518848804217E-3</v>
      </c>
      <c r="G245" s="11">
        <f t="shared" si="99"/>
        <v>1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1</v>
      </c>
      <c r="D247" s="7">
        <v>2</v>
      </c>
      <c r="E247" s="31">
        <f t="shared" si="92"/>
        <v>4.2211903756859433E-4</v>
      </c>
      <c r="F247" s="31">
        <f t="shared" si="93"/>
        <v>8.107012565869477E-4</v>
      </c>
      <c r="G247" s="11">
        <f t="shared" si="99"/>
        <v>1</v>
      </c>
      <c r="H247" s="25">
        <f t="shared" si="100"/>
        <v>4.2211903756859433E-4</v>
      </c>
      <c r="I247" s="2"/>
    </row>
    <row r="248" spans="1:9" s="32" customFormat="1" ht="15" x14ac:dyDescent="0.2">
      <c r="A248" s="39"/>
      <c r="B248" s="41" t="s">
        <v>445</v>
      </c>
      <c r="C248" s="7">
        <v>0</v>
      </c>
      <c r="D248" s="7">
        <v>12</v>
      </c>
      <c r="E248" s="31" t="str">
        <f t="shared" si="92"/>
        <v/>
      </c>
      <c r="F248" s="31">
        <f t="shared" si="93"/>
        <v>4.8642075395216866E-3</v>
      </c>
      <c r="G248" s="11">
        <f t="shared" si="99"/>
        <v>1</v>
      </c>
      <c r="H248" s="25" t="str">
        <f t="shared" si="100"/>
        <v/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</v>
      </c>
      <c r="E249" s="31" t="str">
        <f t="shared" si="92"/>
        <v/>
      </c>
      <c r="F249" s="31">
        <f t="shared" si="93"/>
        <v>4.0535062829347385E-4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2</v>
      </c>
      <c r="D250" s="7">
        <v>4</v>
      </c>
      <c r="E250" s="31">
        <f t="shared" si="92"/>
        <v>8.4423807513718866E-4</v>
      </c>
      <c r="F250" s="31">
        <f t="shared" si="93"/>
        <v>1.6214025131738954E-3</v>
      </c>
      <c r="G250" s="11">
        <f t="shared" si="99"/>
        <v>1</v>
      </c>
      <c r="H250" s="25">
        <f t="shared" si="100"/>
        <v>8.4423807513718866E-4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1</v>
      </c>
      <c r="E254" s="31" t="str">
        <f t="shared" si="92"/>
        <v/>
      </c>
      <c r="F254" s="31">
        <f t="shared" si="93"/>
        <v>4.0535062829347385E-4</v>
      </c>
      <c r="G254" s="11">
        <f t="shared" si="99"/>
        <v>1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2</v>
      </c>
      <c r="D257" s="7">
        <v>2</v>
      </c>
      <c r="E257" s="31">
        <f t="shared" si="92"/>
        <v>8.4423807513718866E-4</v>
      </c>
      <c r="F257" s="31">
        <f t="shared" si="93"/>
        <v>8.107012565869477E-4</v>
      </c>
      <c r="G257" s="11">
        <f t="shared" si="99"/>
        <v>0</v>
      </c>
      <c r="H257" s="25">
        <f t="shared" si="100"/>
        <v>0</v>
      </c>
      <c r="I257" s="2"/>
    </row>
    <row r="258" spans="1:9" s="32" customFormat="1" ht="15" x14ac:dyDescent="0.2">
      <c r="A258" s="39"/>
      <c r="B258" s="41" t="s">
        <v>451</v>
      </c>
      <c r="C258" s="7">
        <v>11</v>
      </c>
      <c r="D258" s="7">
        <v>4</v>
      </c>
      <c r="E258" s="31">
        <f t="shared" si="92"/>
        <v>4.6433094132545382E-3</v>
      </c>
      <c r="F258" s="31">
        <f t="shared" si="93"/>
        <v>1.6214025131738954E-3</v>
      </c>
      <c r="G258" s="11">
        <f t="shared" si="99"/>
        <v>-0.63636363636363635</v>
      </c>
      <c r="H258" s="25">
        <f t="shared" si="100"/>
        <v>-2.9548332629801607E-3</v>
      </c>
      <c r="I258" s="2"/>
    </row>
    <row r="259" spans="1:9" s="32" customFormat="1" ht="15" x14ac:dyDescent="0.2">
      <c r="A259" s="39"/>
      <c r="B259" s="41" t="s">
        <v>452</v>
      </c>
      <c r="C259" s="7">
        <v>7</v>
      </c>
      <c r="D259" s="7">
        <v>4</v>
      </c>
      <c r="E259" s="31">
        <f t="shared" si="92"/>
        <v>2.9548332629801602E-3</v>
      </c>
      <c r="F259" s="31">
        <f t="shared" si="93"/>
        <v>1.6214025131738954E-3</v>
      </c>
      <c r="G259" s="11">
        <f t="shared" si="99"/>
        <v>-0.42857142857142855</v>
      </c>
      <c r="H259" s="25">
        <f t="shared" si="100"/>
        <v>-1.2663571127057829E-3</v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10</v>
      </c>
      <c r="D261" s="7">
        <v>0</v>
      </c>
      <c r="E261" s="31">
        <f t="shared" si="101"/>
        <v>4.2211903756859438E-3</v>
      </c>
      <c r="F261" s="31" t="str">
        <f t="shared" si="102"/>
        <v/>
      </c>
      <c r="G261" s="11">
        <f t="shared" si="99"/>
        <v>-1</v>
      </c>
      <c r="H261" s="25">
        <f t="shared" si="103"/>
        <v>-4.2211903756859438E-3</v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26</v>
      </c>
      <c r="D263" s="7">
        <v>5</v>
      </c>
      <c r="E263" s="31">
        <f t="shared" si="104"/>
        <v>1.0975094976783452E-2</v>
      </c>
      <c r="F263" s="31">
        <f t="shared" si="104"/>
        <v>2.0267531414673691E-3</v>
      </c>
      <c r="G263" s="11">
        <f t="shared" si="99"/>
        <v>-0.80769230769230771</v>
      </c>
      <c r="H263" s="25">
        <f t="shared" si="100"/>
        <v>-8.8644997889404803E-3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1</v>
      </c>
      <c r="E267" s="31" t="str">
        <f t="shared" si="105"/>
        <v/>
      </c>
      <c r="F267" s="31">
        <f t="shared" si="106"/>
        <v>4.0535062829347385E-4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1</v>
      </c>
      <c r="E268" s="31" t="str">
        <f t="shared" si="105"/>
        <v/>
      </c>
      <c r="F268" s="31">
        <f t="shared" si="106"/>
        <v>4.0535062829347385E-4</v>
      </c>
      <c r="G268" s="11">
        <f t="shared" si="99"/>
        <v>1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19</v>
      </c>
      <c r="D270" s="7">
        <v>0</v>
      </c>
      <c r="E270" s="31">
        <f t="shared" si="105"/>
        <v>8.0202617138032933E-3</v>
      </c>
      <c r="F270" s="31" t="str">
        <f t="shared" si="106"/>
        <v/>
      </c>
      <c r="G270" s="11">
        <f t="shared" si="99"/>
        <v>-1</v>
      </c>
      <c r="H270" s="25">
        <f t="shared" si="107"/>
        <v>-8.0202617138032933E-3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37</v>
      </c>
      <c r="D274" s="7">
        <v>23</v>
      </c>
      <c r="E274" s="31">
        <f t="shared" ref="E274:F278" si="111">+IF(C274=0,"",C274/C$169)</f>
        <v>1.561840439003799E-2</v>
      </c>
      <c r="F274" s="31">
        <f t="shared" si="111"/>
        <v>9.3230644507498982E-3</v>
      </c>
      <c r="G274" s="11">
        <f t="shared" si="99"/>
        <v>-0.3783783783783784</v>
      </c>
      <c r="H274" s="25">
        <f t="shared" si="100"/>
        <v>-5.9096665259603214E-3</v>
      </c>
      <c r="I274" s="2"/>
    </row>
    <row r="275" spans="1:9" s="32" customFormat="1" ht="15" x14ac:dyDescent="0.2">
      <c r="A275" s="39"/>
      <c r="B275" s="41" t="s">
        <v>64</v>
      </c>
      <c r="C275" s="7">
        <v>22</v>
      </c>
      <c r="D275" s="7">
        <v>103</v>
      </c>
      <c r="E275" s="31">
        <f t="shared" si="111"/>
        <v>9.2866188265090764E-3</v>
      </c>
      <c r="F275" s="31">
        <f t="shared" si="111"/>
        <v>4.1751114714227808E-2</v>
      </c>
      <c r="G275" s="11">
        <f t="shared" si="99"/>
        <v>3.6818181818181817</v>
      </c>
      <c r="H275" s="25">
        <f t="shared" si="100"/>
        <v>3.4191642043056143E-2</v>
      </c>
      <c r="I275" s="2"/>
    </row>
    <row r="276" spans="1:9" s="32" customFormat="1" ht="15" x14ac:dyDescent="0.2">
      <c r="A276" s="39"/>
      <c r="B276" s="41" t="s">
        <v>61</v>
      </c>
      <c r="C276" s="7">
        <v>13</v>
      </c>
      <c r="D276" s="7">
        <v>4</v>
      </c>
      <c r="E276" s="31">
        <f t="shared" si="111"/>
        <v>5.4875474883917261E-3</v>
      </c>
      <c r="F276" s="31">
        <f t="shared" si="111"/>
        <v>1.6214025131738954E-3</v>
      </c>
      <c r="G276" s="11">
        <f t="shared" si="99"/>
        <v>-0.69230769230769229</v>
      </c>
      <c r="H276" s="25">
        <f t="shared" si="100"/>
        <v>-3.7990713381173486E-3</v>
      </c>
      <c r="I276" s="2"/>
    </row>
    <row r="277" spans="1:9" s="32" customFormat="1" ht="15" x14ac:dyDescent="0.2">
      <c r="A277" s="39"/>
      <c r="B277" s="41" t="s">
        <v>238</v>
      </c>
      <c r="C277" s="7">
        <v>8</v>
      </c>
      <c r="D277" s="7">
        <v>28</v>
      </c>
      <c r="E277" s="31">
        <f t="shared" si="111"/>
        <v>3.3769523005487546E-3</v>
      </c>
      <c r="F277" s="31">
        <f t="shared" si="111"/>
        <v>1.1349817592217268E-2</v>
      </c>
      <c r="G277" s="11">
        <f t="shared" si="99"/>
        <v>2.5</v>
      </c>
      <c r="H277" s="25">
        <f t="shared" si="100"/>
        <v>8.4423807513718859E-3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10</v>
      </c>
      <c r="D279" s="7">
        <v>4</v>
      </c>
      <c r="E279" s="31">
        <f t="shared" ref="E279" si="112">+IF(C279=0,"",C279/C$169)</f>
        <v>4.2211903756859438E-3</v>
      </c>
      <c r="F279" s="31">
        <f t="shared" ref="F279" si="113">+IF(D279=0,"",D279/D$169)</f>
        <v>1.6214025131738954E-3</v>
      </c>
      <c r="G279" s="11">
        <f t="shared" si="99"/>
        <v>-0.6</v>
      </c>
      <c r="H279" s="25">
        <f t="shared" ref="H279" si="114">+IF(OR(AND(E279=""),(G279="")),"",E279*G279)</f>
        <v>-2.5327142254115663E-3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2</v>
      </c>
      <c r="D281" s="7">
        <v>0</v>
      </c>
      <c r="E281" s="31">
        <f t="shared" si="115"/>
        <v>8.4423807513718866E-4</v>
      </c>
      <c r="F281" s="31" t="str">
        <f t="shared" si="115"/>
        <v/>
      </c>
      <c r="G281" s="11">
        <f t="shared" si="99"/>
        <v>-1</v>
      </c>
      <c r="H281" s="25">
        <f t="shared" si="100"/>
        <v>-8.4423807513718866E-4</v>
      </c>
      <c r="I281" s="2"/>
    </row>
    <row r="282" spans="1:9" s="32" customFormat="1" ht="15" x14ac:dyDescent="0.2">
      <c r="A282" s="39"/>
      <c r="B282" s="41" t="s">
        <v>59</v>
      </c>
      <c r="C282" s="7">
        <v>0</v>
      </c>
      <c r="D282" s="7">
        <v>1</v>
      </c>
      <c r="E282" s="31" t="str">
        <f t="shared" si="115"/>
        <v/>
      </c>
      <c r="F282" s="31">
        <f t="shared" si="115"/>
        <v>4.0535062829347385E-4</v>
      </c>
      <c r="G282" s="11">
        <f t="shared" si="99"/>
        <v>1</v>
      </c>
      <c r="H282" s="25" t="str">
        <f t="shared" si="100"/>
        <v/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13</v>
      </c>
      <c r="E285" s="31" t="str">
        <f t="shared" si="115"/>
        <v/>
      </c>
      <c r="F285" s="31">
        <f t="shared" si="115"/>
        <v>5.2695581678151599E-3</v>
      </c>
      <c r="G285" s="11">
        <f t="shared" si="99"/>
        <v>1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13</v>
      </c>
      <c r="E286" s="31" t="str">
        <f t="shared" si="115"/>
        <v/>
      </c>
      <c r="F286" s="31">
        <f t="shared" si="115"/>
        <v>5.2695581678151599E-3</v>
      </c>
      <c r="G286" s="11">
        <f t="shared" si="99"/>
        <v>1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23</v>
      </c>
      <c r="D287" s="7">
        <v>36</v>
      </c>
      <c r="E287" s="31">
        <f t="shared" si="115"/>
        <v>9.7087378640776691E-3</v>
      </c>
      <c r="F287" s="31">
        <f t="shared" si="115"/>
        <v>1.4592622618565058E-2</v>
      </c>
      <c r="G287" s="11">
        <f t="shared" si="99"/>
        <v>0.56521739130434778</v>
      </c>
      <c r="H287" s="25">
        <f t="shared" si="100"/>
        <v>5.4875474883917252E-3</v>
      </c>
      <c r="I287" s="2"/>
    </row>
    <row r="288" spans="1:9" s="32" customFormat="1" ht="15" x14ac:dyDescent="0.2">
      <c r="A288" s="39"/>
      <c r="B288" s="41" t="s">
        <v>65</v>
      </c>
      <c r="C288" s="7">
        <v>0</v>
      </c>
      <c r="D288" s="7">
        <v>132</v>
      </c>
      <c r="E288" s="31" t="str">
        <f t="shared" si="115"/>
        <v/>
      </c>
      <c r="F288" s="31">
        <f t="shared" si="115"/>
        <v>5.3506282934738546E-2</v>
      </c>
      <c r="G288" s="11">
        <f t="shared" si="99"/>
        <v>1</v>
      </c>
      <c r="H288" s="25" t="str">
        <f t="shared" si="100"/>
        <v/>
      </c>
      <c r="I288" s="2"/>
    </row>
    <row r="289" spans="1:9" s="32" customFormat="1" ht="15" x14ac:dyDescent="0.2">
      <c r="A289" s="39"/>
      <c r="B289" s="41" t="s">
        <v>534</v>
      </c>
      <c r="C289" s="7">
        <v>4</v>
      </c>
      <c r="D289" s="7">
        <v>13</v>
      </c>
      <c r="E289" s="31">
        <f t="shared" ref="E289:E290" si="119">+IF(C289=0,"",C289/C$169)</f>
        <v>1.6884761502743773E-3</v>
      </c>
      <c r="F289" s="31">
        <f t="shared" ref="F289:F290" si="120">+IF(D289=0,"",D289/D$169)</f>
        <v>5.2695581678151599E-3</v>
      </c>
      <c r="G289" s="11">
        <f t="shared" si="99"/>
        <v>2.25</v>
      </c>
      <c r="H289" s="25">
        <f t="shared" ref="H289:H290" si="121">+IF(OR(AND(E289=""),(G289="")),"",E289*G289)</f>
        <v>3.799071338117349E-3</v>
      </c>
      <c r="I289" s="2"/>
    </row>
    <row r="290" spans="1:9" s="32" customFormat="1" ht="15" x14ac:dyDescent="0.2">
      <c r="A290" s="39"/>
      <c r="B290" s="41" t="s">
        <v>535</v>
      </c>
      <c r="C290" s="7">
        <v>102</v>
      </c>
      <c r="D290" s="7">
        <v>8</v>
      </c>
      <c r="E290" s="31">
        <f t="shared" si="119"/>
        <v>4.3056141831996624E-2</v>
      </c>
      <c r="F290" s="31">
        <f t="shared" si="120"/>
        <v>3.2428050263477908E-3</v>
      </c>
      <c r="G290" s="11">
        <f t="shared" si="99"/>
        <v>-0.92156862745098034</v>
      </c>
      <c r="H290" s="25">
        <f t="shared" si="121"/>
        <v>-3.9679189531447868E-2</v>
      </c>
      <c r="I290" s="2"/>
    </row>
    <row r="291" spans="1:9" s="32" customFormat="1" ht="15" x14ac:dyDescent="0.2">
      <c r="A291" s="39"/>
      <c r="B291" s="41" t="s">
        <v>66</v>
      </c>
      <c r="C291" s="7">
        <v>37</v>
      </c>
      <c r="D291" s="7">
        <v>28</v>
      </c>
      <c r="E291" s="31">
        <f>+IF(C291=0,"",C291/C$169)</f>
        <v>1.561840439003799E-2</v>
      </c>
      <c r="F291" s="31">
        <f>+IF(D291=0,"",D291/D$169)</f>
        <v>1.1349817592217268E-2</v>
      </c>
      <c r="G291" s="11">
        <f t="shared" si="99"/>
        <v>-0.24324324324324326</v>
      </c>
      <c r="H291" s="25">
        <f t="shared" si="100"/>
        <v>-3.7990713381173494E-3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2</v>
      </c>
      <c r="D294" s="7">
        <v>0</v>
      </c>
      <c r="E294" s="31">
        <f t="shared" si="122"/>
        <v>8.4423807513718866E-4</v>
      </c>
      <c r="F294" s="31" t="str">
        <f t="shared" si="123"/>
        <v/>
      </c>
      <c r="G294" s="11">
        <f t="shared" si="99"/>
        <v>-1</v>
      </c>
      <c r="H294" s="25">
        <f t="shared" si="124"/>
        <v>-8.4423807513718866E-4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6</v>
      </c>
      <c r="D297" s="7">
        <v>0</v>
      </c>
      <c r="E297" s="31">
        <f t="shared" si="125"/>
        <v>2.5327142254115659E-3</v>
      </c>
      <c r="F297" s="31" t="str">
        <f t="shared" si="126"/>
        <v/>
      </c>
      <c r="G297" s="11">
        <f t="shared" si="99"/>
        <v>-1</v>
      </c>
      <c r="H297" s="25">
        <f t="shared" si="127"/>
        <v>-2.5327142254115659E-3</v>
      </c>
      <c r="I297" s="2"/>
    </row>
    <row r="298" spans="1:9" s="32" customFormat="1" ht="15" x14ac:dyDescent="0.2">
      <c r="A298" s="39"/>
      <c r="B298" s="41" t="s">
        <v>455</v>
      </c>
      <c r="C298" s="7">
        <v>0</v>
      </c>
      <c r="D298" s="7">
        <v>0</v>
      </c>
      <c r="E298" s="31" t="str">
        <f>+IF(C298=0,"",C298/C$169)</f>
        <v/>
      </c>
      <c r="F298" s="31" t="str">
        <f>+IF(D298=0,"",D298/D$169)</f>
        <v/>
      </c>
      <c r="G298" s="11" t="str">
        <f t="shared" si="99"/>
        <v xml:space="preserve"> </v>
      </c>
      <c r="H298" s="25" t="str">
        <f t="shared" si="100"/>
        <v/>
      </c>
      <c r="I298" s="2"/>
    </row>
    <row r="299" spans="1:9" s="32" customFormat="1" ht="15" x14ac:dyDescent="0.2">
      <c r="A299" s="39"/>
      <c r="B299" s="41" t="s">
        <v>456</v>
      </c>
      <c r="C299" s="7">
        <v>21</v>
      </c>
      <c r="D299" s="7">
        <v>8</v>
      </c>
      <c r="E299" s="31">
        <f>+IF(C299=0,"",C299/C$169)</f>
        <v>8.864499788940482E-3</v>
      </c>
      <c r="F299" s="31">
        <f>+IF(D299=0,"",D299/D$169)</f>
        <v>3.2428050263477908E-3</v>
      </c>
      <c r="G299" s="11">
        <f t="shared" si="99"/>
        <v>-0.61904761904761907</v>
      </c>
      <c r="H299" s="25">
        <f t="shared" si="100"/>
        <v>-5.487547488391727E-3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16</v>
      </c>
      <c r="E300" s="31" t="str">
        <f t="shared" ref="E300" si="128">+IF(C300=0,"",C300/C$169)</f>
        <v/>
      </c>
      <c r="F300" s="31">
        <f t="shared" ref="F300" si="129">+IF(D300=0,"",D300/D$169)</f>
        <v>6.4856100526955816E-3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1</v>
      </c>
      <c r="D301" s="7">
        <v>0</v>
      </c>
      <c r="E301" s="31">
        <f t="shared" ref="E301:E323" si="131">+IF(C301=0,"",C301/C$169)</f>
        <v>4.2211903756859433E-4</v>
      </c>
      <c r="F301" s="31" t="str">
        <f t="shared" ref="F301:F323" si="132">+IF(D301=0,"",D301/D$169)</f>
        <v/>
      </c>
      <c r="G301" s="11">
        <f t="shared" ref="G301:G339" si="133">+IF(AND(C301=0,D301=0)," ",IF(C301=0,1,IF(D301=0,-1,(D301-C301)/C301)))</f>
        <v>-1</v>
      </c>
      <c r="H301" s="25">
        <f t="shared" si="100"/>
        <v>-4.2211903756859433E-4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6</v>
      </c>
      <c r="E302" s="31" t="str">
        <f t="shared" si="131"/>
        <v/>
      </c>
      <c r="F302" s="31">
        <f t="shared" si="132"/>
        <v>2.4321037697608433E-3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</v>
      </c>
      <c r="D304" s="7">
        <v>5</v>
      </c>
      <c r="E304" s="31">
        <f t="shared" si="131"/>
        <v>8.4423807513718866E-4</v>
      </c>
      <c r="F304" s="31">
        <f t="shared" si="132"/>
        <v>2.0267531414673691E-3</v>
      </c>
      <c r="G304" s="11">
        <f t="shared" si="133"/>
        <v>1.5</v>
      </c>
      <c r="H304" s="25">
        <f t="shared" si="100"/>
        <v>1.2663571127057829E-3</v>
      </c>
      <c r="I304" s="2"/>
    </row>
    <row r="305" spans="1:9" s="32" customFormat="1" ht="15" x14ac:dyDescent="0.2">
      <c r="A305" s="39"/>
      <c r="B305" s="41" t="s">
        <v>240</v>
      </c>
      <c r="C305" s="7">
        <v>1</v>
      </c>
      <c r="D305" s="7">
        <v>0</v>
      </c>
      <c r="E305" s="31">
        <f t="shared" si="131"/>
        <v>4.2211903756859433E-4</v>
      </c>
      <c r="F305" s="31" t="str">
        <f t="shared" si="132"/>
        <v/>
      </c>
      <c r="G305" s="11">
        <f t="shared" si="133"/>
        <v>-1</v>
      </c>
      <c r="H305" s="25">
        <f t="shared" si="100"/>
        <v>-4.2211903756859433E-4</v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2</v>
      </c>
      <c r="D309" s="7">
        <v>2</v>
      </c>
      <c r="E309" s="31">
        <f t="shared" si="131"/>
        <v>8.4423807513718866E-4</v>
      </c>
      <c r="F309" s="31">
        <f t="shared" si="132"/>
        <v>8.107012565869477E-4</v>
      </c>
      <c r="G309" s="11">
        <f t="shared" si="133"/>
        <v>0</v>
      </c>
      <c r="H309" s="25">
        <f t="shared" si="100"/>
        <v>0</v>
      </c>
      <c r="I309" s="2"/>
    </row>
    <row r="310" spans="1:9" s="32" customFormat="1" ht="15" x14ac:dyDescent="0.2">
      <c r="A310" s="39"/>
      <c r="B310" s="41" t="s">
        <v>462</v>
      </c>
      <c r="C310" s="7">
        <v>2</v>
      </c>
      <c r="D310" s="7">
        <v>0</v>
      </c>
      <c r="E310" s="31">
        <f t="shared" si="131"/>
        <v>8.4423807513718866E-4</v>
      </c>
      <c r="F310" s="31" t="str">
        <f t="shared" si="132"/>
        <v/>
      </c>
      <c r="G310" s="11">
        <f t="shared" si="133"/>
        <v>-1</v>
      </c>
      <c r="H310" s="25">
        <f t="shared" si="100"/>
        <v>-8.4423807513718866E-4</v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6</v>
      </c>
      <c r="E311" s="31">
        <f t="shared" si="131"/>
        <v>4.2211903756859433E-4</v>
      </c>
      <c r="F311" s="31">
        <f t="shared" si="132"/>
        <v>2.4321037697608433E-3</v>
      </c>
      <c r="G311" s="11">
        <f t="shared" si="133"/>
        <v>5</v>
      </c>
      <c r="H311" s="25">
        <f t="shared" si="100"/>
        <v>2.1105951878429715E-3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9</v>
      </c>
      <c r="D313" s="7">
        <v>10</v>
      </c>
      <c r="E313" s="31">
        <f t="shared" si="131"/>
        <v>3.799071338117349E-3</v>
      </c>
      <c r="F313" s="31">
        <f t="shared" si="132"/>
        <v>4.0535062829347383E-3</v>
      </c>
      <c r="G313" s="11">
        <f t="shared" si="133"/>
        <v>0.1111111111111111</v>
      </c>
      <c r="H313" s="25">
        <f t="shared" si="100"/>
        <v>4.2211903756859433E-4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22</v>
      </c>
      <c r="D315" s="7">
        <v>65</v>
      </c>
      <c r="E315" s="31">
        <f t="shared" si="131"/>
        <v>9.2866188265090764E-3</v>
      </c>
      <c r="F315" s="31">
        <f t="shared" si="132"/>
        <v>2.6347790839075801E-2</v>
      </c>
      <c r="G315" s="11">
        <f t="shared" si="133"/>
        <v>1.9545454545454546</v>
      </c>
      <c r="H315" s="25">
        <f t="shared" si="100"/>
        <v>1.815111861544956E-2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2</v>
      </c>
      <c r="E316" s="31" t="str">
        <f t="shared" si="131"/>
        <v/>
      </c>
      <c r="F316" s="31">
        <f t="shared" si="132"/>
        <v>8.107012565869477E-4</v>
      </c>
      <c r="G316" s="11">
        <f t="shared" si="133"/>
        <v>1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3</v>
      </c>
      <c r="D317" s="7">
        <v>4</v>
      </c>
      <c r="E317" s="31">
        <f t="shared" si="131"/>
        <v>1.2663571127057829E-3</v>
      </c>
      <c r="F317" s="31">
        <f t="shared" si="132"/>
        <v>1.6214025131738954E-3</v>
      </c>
      <c r="G317" s="11">
        <f t="shared" si="133"/>
        <v>0.33333333333333331</v>
      </c>
      <c r="H317" s="25">
        <f t="shared" si="100"/>
        <v>4.2211903756859427E-4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3</v>
      </c>
      <c r="E318" s="31" t="str">
        <f t="shared" si="131"/>
        <v/>
      </c>
      <c r="F318" s="31">
        <f t="shared" si="132"/>
        <v>1.2160518848804217E-3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1</v>
      </c>
      <c r="D319" s="7">
        <v>0</v>
      </c>
      <c r="E319" s="31">
        <f t="shared" si="131"/>
        <v>4.2211903756859433E-4</v>
      </c>
      <c r="F319" s="31" t="str">
        <f t="shared" si="132"/>
        <v/>
      </c>
      <c r="G319" s="11">
        <f t="shared" si="133"/>
        <v>-1</v>
      </c>
      <c r="H319" s="25">
        <f t="shared" si="100"/>
        <v>-4.2211903756859433E-4</v>
      </c>
      <c r="I319" s="2"/>
    </row>
    <row r="320" spans="1:9" s="32" customFormat="1" ht="15" x14ac:dyDescent="0.2">
      <c r="A320" s="39"/>
      <c r="B320" s="41" t="s">
        <v>469</v>
      </c>
      <c r="C320" s="7">
        <v>13</v>
      </c>
      <c r="D320" s="7">
        <v>9</v>
      </c>
      <c r="E320" s="31">
        <f t="shared" si="131"/>
        <v>5.4875474883917261E-3</v>
      </c>
      <c r="F320" s="31">
        <f t="shared" si="132"/>
        <v>3.6481556546412645E-3</v>
      </c>
      <c r="G320" s="11">
        <f t="shared" si="133"/>
        <v>-0.30769230769230771</v>
      </c>
      <c r="H320" s="25">
        <f t="shared" si="100"/>
        <v>-1.6884761502743773E-3</v>
      </c>
      <c r="I320" s="2"/>
    </row>
    <row r="321" spans="1:9" s="32" customFormat="1" ht="15" x14ac:dyDescent="0.2">
      <c r="A321" s="39"/>
      <c r="B321" s="41" t="s">
        <v>470</v>
      </c>
      <c r="C321" s="7">
        <v>2</v>
      </c>
      <c r="D321" s="7">
        <v>0</v>
      </c>
      <c r="E321" s="31">
        <f t="shared" si="131"/>
        <v>8.4423807513718866E-4</v>
      </c>
      <c r="F321" s="31" t="str">
        <f t="shared" si="132"/>
        <v/>
      </c>
      <c r="G321" s="11">
        <f t="shared" si="133"/>
        <v>-1</v>
      </c>
      <c r="H321" s="25">
        <f t="shared" si="100"/>
        <v>-8.4423807513718866E-4</v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1</v>
      </c>
      <c r="D324" s="7">
        <v>3</v>
      </c>
      <c r="E324" s="31">
        <f t="shared" ref="E324" si="134">+IF(C324=0,"",C324/C$169)</f>
        <v>4.2211903756859433E-4</v>
      </c>
      <c r="F324" s="31">
        <f t="shared" ref="F324" si="135">+IF(D324=0,"",D324/D$169)</f>
        <v>1.2160518848804217E-3</v>
      </c>
      <c r="G324" s="11">
        <f t="shared" si="133"/>
        <v>2</v>
      </c>
      <c r="H324" s="25">
        <f t="shared" ref="H324" si="136">+IF(OR(AND(E324=""),(G324="")),"",E324*G324)</f>
        <v>8.4423807513718866E-4</v>
      </c>
      <c r="I324" s="2"/>
    </row>
    <row r="325" spans="1:9" s="32" customFormat="1" ht="15" x14ac:dyDescent="0.2">
      <c r="A325" s="39"/>
      <c r="B325" s="41" t="s">
        <v>473</v>
      </c>
      <c r="C325" s="7">
        <v>4</v>
      </c>
      <c r="D325" s="7">
        <v>8</v>
      </c>
      <c r="E325" s="31">
        <f t="shared" ref="E325:F328" si="137">+IF(C325=0,"",C325/C$169)</f>
        <v>1.6884761502743773E-3</v>
      </c>
      <c r="F325" s="31">
        <f t="shared" si="137"/>
        <v>3.2428050263477908E-3</v>
      </c>
      <c r="G325" s="11">
        <f t="shared" si="133"/>
        <v>1</v>
      </c>
      <c r="H325" s="25">
        <f t="shared" si="100"/>
        <v>1.6884761502743773E-3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9</v>
      </c>
      <c r="D329" s="7">
        <v>1</v>
      </c>
      <c r="E329" s="31">
        <f t="shared" ref="E329:E336" si="138">+IF(C329=0,"",C329/C$169)</f>
        <v>3.799071338117349E-3</v>
      </c>
      <c r="F329" s="31">
        <f t="shared" ref="F329:F336" si="139">+IF(D329=0,"",D329/D$169)</f>
        <v>4.0535062829347385E-4</v>
      </c>
      <c r="G329" s="11">
        <f t="shared" si="133"/>
        <v>-0.88888888888888884</v>
      </c>
      <c r="H329" s="25">
        <f t="shared" ref="H329:H336" si="140">+IF(OR(AND(E329=""),(G329="")),"",E329*G329)</f>
        <v>-3.3769523005487546E-3</v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1</v>
      </c>
      <c r="E330" s="31" t="str">
        <f t="shared" si="138"/>
        <v/>
      </c>
      <c r="F330" s="31">
        <f t="shared" si="139"/>
        <v>4.0535062829347385E-4</v>
      </c>
      <c r="G330" s="11">
        <f t="shared" si="133"/>
        <v>1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3</v>
      </c>
      <c r="D331" s="7">
        <v>33</v>
      </c>
      <c r="E331" s="31">
        <f t="shared" si="138"/>
        <v>1.2663571127057829E-3</v>
      </c>
      <c r="F331" s="31">
        <f t="shared" si="139"/>
        <v>1.3376570733684636E-2</v>
      </c>
      <c r="G331" s="11">
        <f t="shared" si="133"/>
        <v>10</v>
      </c>
      <c r="H331" s="25">
        <f t="shared" si="140"/>
        <v>1.266357112705783E-2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2</v>
      </c>
      <c r="D334" s="7">
        <v>2</v>
      </c>
      <c r="E334" s="31">
        <f t="shared" si="138"/>
        <v>8.4423807513718866E-4</v>
      </c>
      <c r="F334" s="31">
        <f t="shared" si="139"/>
        <v>8.107012565869477E-4</v>
      </c>
      <c r="G334" s="11">
        <f t="shared" si="133"/>
        <v>0</v>
      </c>
      <c r="H334" s="25">
        <f t="shared" si="140"/>
        <v>0</v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19</v>
      </c>
      <c r="D337" s="7">
        <v>8</v>
      </c>
      <c r="E337" s="31">
        <f t="shared" ref="E337:E339" si="141">+IF(C337=0,"",C337/C$169)</f>
        <v>8.0202617138032933E-3</v>
      </c>
      <c r="F337" s="31">
        <f t="shared" ref="F337:F339" si="142">+IF(D337=0,"",D337/D$169)</f>
        <v>3.2428050263477908E-3</v>
      </c>
      <c r="G337" s="11">
        <f t="shared" si="133"/>
        <v>-0.57894736842105265</v>
      </c>
      <c r="H337" s="25">
        <f t="shared" ref="H337:H339" si="143">+IF(OR(AND(E337=""),(G337="")),"",E337*G337)</f>
        <v>-4.6433094132545382E-3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6</v>
      </c>
      <c r="D339" s="7">
        <v>7</v>
      </c>
      <c r="E339" s="31">
        <f t="shared" si="141"/>
        <v>2.5327142254115659E-3</v>
      </c>
      <c r="F339" s="31">
        <f t="shared" si="142"/>
        <v>2.837454398054317E-3</v>
      </c>
      <c r="G339" s="11">
        <f t="shared" si="133"/>
        <v>0.16666666666666666</v>
      </c>
      <c r="H339" s="25">
        <f t="shared" si="143"/>
        <v>4.2211903756859427E-4</v>
      </c>
      <c r="I339" s="2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6935</v>
      </c>
      <c r="D345" s="52">
        <f>SUM(D346:D564)</f>
        <v>9367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0.35068493150684932</v>
      </c>
      <c r="H345" s="54">
        <f>+IF(OR(AND(E345=""),(G345="")),"",E345*G345)</f>
        <v>0.35068493150684932</v>
      </c>
    </row>
    <row r="346" spans="1:9" s="32" customFormat="1" ht="15" x14ac:dyDescent="0.2">
      <c r="A346" s="39"/>
      <c r="B346" s="29" t="s">
        <v>74</v>
      </c>
      <c r="C346" s="7">
        <v>59</v>
      </c>
      <c r="D346" s="7">
        <v>40</v>
      </c>
      <c r="E346" s="31">
        <f t="shared" si="144"/>
        <v>8.5075702956020193E-3</v>
      </c>
      <c r="F346" s="31">
        <f t="shared" si="145"/>
        <v>4.2703106651008861E-3</v>
      </c>
      <c r="G346" s="11">
        <f t="shared" ref="G346:G410" si="146">+IF(AND(C346=0,D346=0)," ",IF(C346=0,1,IF(D346=0,-1,(D346-C346)/C346)))</f>
        <v>-0.32203389830508472</v>
      </c>
      <c r="H346" s="25">
        <f>+IF(OR(AND(E346=""),(G346="")),"",E346*G346)</f>
        <v>-2.7397260273972603E-3</v>
      </c>
      <c r="I346" s="2"/>
    </row>
    <row r="347" spans="1:9" s="32" customFormat="1" ht="15" x14ac:dyDescent="0.2">
      <c r="A347" s="39"/>
      <c r="B347" s="29" t="s">
        <v>77</v>
      </c>
      <c r="C347" s="7">
        <v>20</v>
      </c>
      <c r="D347" s="7">
        <v>19</v>
      </c>
      <c r="E347" s="31">
        <f t="shared" si="144"/>
        <v>2.8839221341023791E-3</v>
      </c>
      <c r="F347" s="31">
        <f t="shared" si="145"/>
        <v>2.0283975659229209E-3</v>
      </c>
      <c r="G347" s="11">
        <f t="shared" si="146"/>
        <v>-0.05</v>
      </c>
      <c r="H347" s="25">
        <f t="shared" ref="H347:H414" si="147">+IF(OR(AND(E347=""),(G347="")),"",E347*G347)</f>
        <v>-1.4419610670511897E-4</v>
      </c>
      <c r="I347" s="2"/>
    </row>
    <row r="348" spans="1:9" s="32" customFormat="1" ht="15" x14ac:dyDescent="0.2">
      <c r="A348" s="39"/>
      <c r="B348" s="29" t="s">
        <v>70</v>
      </c>
      <c r="C348" s="7">
        <v>179</v>
      </c>
      <c r="D348" s="7">
        <v>26</v>
      </c>
      <c r="E348" s="31">
        <f t="shared" si="144"/>
        <v>2.5811103100216296E-2</v>
      </c>
      <c r="F348" s="31">
        <f t="shared" si="145"/>
        <v>2.7757019323155761E-3</v>
      </c>
      <c r="G348" s="11">
        <f t="shared" si="146"/>
        <v>-0.85474860335195535</v>
      </c>
      <c r="H348" s="25">
        <f t="shared" si="147"/>
        <v>-2.2062004325883202E-2</v>
      </c>
      <c r="I348" s="2"/>
    </row>
    <row r="349" spans="1:9" s="32" customFormat="1" ht="15" x14ac:dyDescent="0.2">
      <c r="A349" s="39"/>
      <c r="B349" s="29" t="s">
        <v>83</v>
      </c>
      <c r="C349" s="7">
        <v>2</v>
      </c>
      <c r="D349" s="7">
        <v>2</v>
      </c>
      <c r="E349" s="31">
        <f t="shared" si="144"/>
        <v>2.8839221341023794E-4</v>
      </c>
      <c r="F349" s="31">
        <f t="shared" si="145"/>
        <v>2.1351553325504429E-4</v>
      </c>
      <c r="G349" s="11">
        <f t="shared" si="146"/>
        <v>0</v>
      </c>
      <c r="H349" s="25">
        <f t="shared" si="147"/>
        <v>0</v>
      </c>
      <c r="I349" s="2"/>
    </row>
    <row r="350" spans="1:9" s="32" customFormat="1" ht="15" x14ac:dyDescent="0.2">
      <c r="A350" s="39"/>
      <c r="B350" s="29" t="s">
        <v>82</v>
      </c>
      <c r="C350" s="7">
        <v>1</v>
      </c>
      <c r="D350" s="7">
        <v>0</v>
      </c>
      <c r="E350" s="31">
        <f t="shared" si="144"/>
        <v>1.4419610670511897E-4</v>
      </c>
      <c r="F350" s="31" t="str">
        <f t="shared" si="145"/>
        <v/>
      </c>
      <c r="G350" s="11">
        <f t="shared" si="146"/>
        <v>-1</v>
      </c>
      <c r="H350" s="25">
        <f t="shared" si="147"/>
        <v>-1.4419610670511897E-4</v>
      </c>
      <c r="I350" s="2"/>
    </row>
    <row r="351" spans="1:9" s="32" customFormat="1" ht="15" x14ac:dyDescent="0.2">
      <c r="A351" s="39"/>
      <c r="B351" s="29" t="s">
        <v>481</v>
      </c>
      <c r="C351" s="7">
        <v>224</v>
      </c>
      <c r="D351" s="7">
        <v>255</v>
      </c>
      <c r="E351" s="31">
        <f t="shared" si="144"/>
        <v>3.2299927901946648E-2</v>
      </c>
      <c r="F351" s="31">
        <f t="shared" si="145"/>
        <v>2.7223230490018149E-2</v>
      </c>
      <c r="G351" s="11">
        <f t="shared" si="146"/>
        <v>0.13839285714285715</v>
      </c>
      <c r="H351" s="25">
        <f t="shared" si="147"/>
        <v>4.4700793078586883E-3</v>
      </c>
      <c r="I351" s="2"/>
    </row>
    <row r="352" spans="1:9" s="32" customFormat="1" ht="15" x14ac:dyDescent="0.2">
      <c r="A352" s="39"/>
      <c r="B352" s="29" t="s">
        <v>80</v>
      </c>
      <c r="C352" s="7">
        <v>56</v>
      </c>
      <c r="D352" s="7">
        <v>123</v>
      </c>
      <c r="E352" s="31">
        <f t="shared" si="144"/>
        <v>8.0749819754866621E-3</v>
      </c>
      <c r="F352" s="31">
        <f t="shared" si="145"/>
        <v>1.3131205295185225E-2</v>
      </c>
      <c r="G352" s="11">
        <f t="shared" si="146"/>
        <v>1.1964285714285714</v>
      </c>
      <c r="H352" s="25">
        <f t="shared" si="147"/>
        <v>9.6611391492429713E-3</v>
      </c>
      <c r="I352" s="2"/>
    </row>
    <row r="353" spans="1:9" s="32" customFormat="1" ht="15" x14ac:dyDescent="0.2">
      <c r="A353" s="39"/>
      <c r="B353" s="29" t="s">
        <v>576</v>
      </c>
      <c r="C353" s="7">
        <v>30</v>
      </c>
      <c r="D353" s="7">
        <v>41</v>
      </c>
      <c r="E353" s="31">
        <f t="shared" si="144"/>
        <v>4.3258832011535686E-3</v>
      </c>
      <c r="F353" s="31">
        <f t="shared" si="145"/>
        <v>4.3770684317284078E-3</v>
      </c>
      <c r="G353" s="11">
        <f t="shared" si="146"/>
        <v>0.36666666666666664</v>
      </c>
      <c r="H353" s="25">
        <f t="shared" si="147"/>
        <v>1.5861571737563083E-3</v>
      </c>
      <c r="I353" s="2"/>
    </row>
    <row r="354" spans="1:9" s="32" customFormat="1" ht="15" x14ac:dyDescent="0.2">
      <c r="A354" s="39"/>
      <c r="B354" s="29" t="s">
        <v>79</v>
      </c>
      <c r="C354" s="7">
        <v>48</v>
      </c>
      <c r="D354" s="7">
        <v>18</v>
      </c>
      <c r="E354" s="31">
        <f t="shared" si="144"/>
        <v>6.9214131218457101E-3</v>
      </c>
      <c r="F354" s="31">
        <f t="shared" si="145"/>
        <v>1.9216397992953987E-3</v>
      </c>
      <c r="G354" s="11">
        <f t="shared" si="146"/>
        <v>-0.625</v>
      </c>
      <c r="H354" s="25">
        <f t="shared" si="147"/>
        <v>-4.3258832011535686E-3</v>
      </c>
      <c r="I354" s="2"/>
    </row>
    <row r="355" spans="1:9" s="32" customFormat="1" ht="15" x14ac:dyDescent="0.2">
      <c r="A355" s="39"/>
      <c r="B355" s="29" t="s">
        <v>247</v>
      </c>
      <c r="C355" s="7">
        <v>11</v>
      </c>
      <c r="D355" s="7">
        <v>18</v>
      </c>
      <c r="E355" s="31">
        <f t="shared" si="144"/>
        <v>1.5861571737563085E-3</v>
      </c>
      <c r="F355" s="31">
        <f t="shared" si="145"/>
        <v>1.9216397992953987E-3</v>
      </c>
      <c r="G355" s="11">
        <f t="shared" si="146"/>
        <v>0.63636363636363635</v>
      </c>
      <c r="H355" s="25">
        <f t="shared" si="147"/>
        <v>1.0093727469358328E-3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309</v>
      </c>
      <c r="D357" s="7">
        <v>129</v>
      </c>
      <c r="E357" s="31">
        <f t="shared" si="144"/>
        <v>4.4556596971881759E-2</v>
      </c>
      <c r="F357" s="31">
        <f t="shared" si="145"/>
        <v>1.3771751894950357E-2</v>
      </c>
      <c r="G357" s="11">
        <f t="shared" si="146"/>
        <v>-0.58252427184466016</v>
      </c>
      <c r="H357" s="25">
        <f t="shared" si="147"/>
        <v>-2.5955299206921412E-2</v>
      </c>
      <c r="I357" s="2"/>
    </row>
    <row r="358" spans="1:9" s="32" customFormat="1" ht="15" x14ac:dyDescent="0.2">
      <c r="A358" s="39"/>
      <c r="B358" s="29" t="s">
        <v>577</v>
      </c>
      <c r="C358" s="7">
        <v>77</v>
      </c>
      <c r="D358" s="7">
        <v>73</v>
      </c>
      <c r="E358" s="31">
        <f t="shared" si="144"/>
        <v>1.1103100216294161E-2</v>
      </c>
      <c r="F358" s="31">
        <f t="shared" si="145"/>
        <v>7.7933169638091174E-3</v>
      </c>
      <c r="G358" s="11">
        <f t="shared" si="146"/>
        <v>-5.1948051948051951E-2</v>
      </c>
      <c r="H358" s="25">
        <f t="shared" si="147"/>
        <v>-5.7678442682047588E-4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140</v>
      </c>
      <c r="D360" s="7">
        <v>88</v>
      </c>
      <c r="E360" s="31">
        <f t="shared" si="144"/>
        <v>2.0187454938716654E-2</v>
      </c>
      <c r="F360" s="31">
        <f t="shared" si="145"/>
        <v>9.3946834632219495E-3</v>
      </c>
      <c r="G360" s="11">
        <f t="shared" si="146"/>
        <v>-0.37142857142857144</v>
      </c>
      <c r="H360" s="25">
        <f t="shared" si="147"/>
        <v>-7.4981975486661861E-3</v>
      </c>
      <c r="I360" s="2"/>
    </row>
    <row r="361" spans="1:9" s="32" customFormat="1" ht="15" x14ac:dyDescent="0.2">
      <c r="A361" s="39"/>
      <c r="B361" s="29" t="s">
        <v>614</v>
      </c>
      <c r="C361" s="7">
        <v>110</v>
      </c>
      <c r="D361" s="7">
        <v>90</v>
      </c>
      <c r="E361" s="31">
        <f t="shared" si="144"/>
        <v>1.5861571737563085E-2</v>
      </c>
      <c r="F361" s="31">
        <f t="shared" si="145"/>
        <v>9.608198996476993E-3</v>
      </c>
      <c r="G361" s="11">
        <f t="shared" si="146"/>
        <v>-0.18181818181818182</v>
      </c>
      <c r="H361" s="25">
        <f t="shared" si="147"/>
        <v>-2.8839221341023791E-3</v>
      </c>
      <c r="I361" s="2"/>
    </row>
    <row r="362" spans="1:9" s="32" customFormat="1" ht="15" x14ac:dyDescent="0.2">
      <c r="A362" s="48"/>
      <c r="B362" s="29" t="s">
        <v>587</v>
      </c>
      <c r="C362" s="30">
        <v>35</v>
      </c>
      <c r="D362" s="7">
        <v>19</v>
      </c>
      <c r="E362" s="31">
        <f t="shared" si="144"/>
        <v>5.0468637346791634E-3</v>
      </c>
      <c r="F362" s="31">
        <f t="shared" si="145"/>
        <v>2.0283975659229209E-3</v>
      </c>
      <c r="G362" s="11">
        <f t="shared" si="146"/>
        <v>-0.45714285714285713</v>
      </c>
      <c r="H362" s="25">
        <f t="shared" ref="H362" si="148">+IF(OR(AND(E362=""),(G362="")),"",E362*G362)</f>
        <v>-2.3071377072819031E-3</v>
      </c>
      <c r="I362" s="2"/>
    </row>
    <row r="363" spans="1:9" s="32" customFormat="1" ht="15" x14ac:dyDescent="0.2">
      <c r="A363" s="39"/>
      <c r="B363" s="29" t="s">
        <v>72</v>
      </c>
      <c r="C363" s="7">
        <v>1</v>
      </c>
      <c r="D363" s="7">
        <v>0</v>
      </c>
      <c r="E363" s="31">
        <f t="shared" si="144"/>
        <v>1.4419610670511897E-4</v>
      </c>
      <c r="F363" s="31" t="str">
        <f t="shared" si="145"/>
        <v/>
      </c>
      <c r="G363" s="11">
        <f t="shared" si="146"/>
        <v>-1</v>
      </c>
      <c r="H363" s="25">
        <f t="shared" si="147"/>
        <v>-1.4419610670511897E-4</v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252</v>
      </c>
      <c r="D365" s="7">
        <v>455</v>
      </c>
      <c r="E365" s="31">
        <f t="shared" si="144"/>
        <v>3.6337418889689978E-2</v>
      </c>
      <c r="F365" s="31">
        <f t="shared" si="145"/>
        <v>4.8574783815522576E-2</v>
      </c>
      <c r="G365" s="11">
        <f t="shared" si="146"/>
        <v>0.80555555555555558</v>
      </c>
      <c r="H365" s="25">
        <f t="shared" si="147"/>
        <v>2.927180966113915E-2</v>
      </c>
      <c r="I365" s="2"/>
    </row>
    <row r="366" spans="1:9" s="32" customFormat="1" ht="15" x14ac:dyDescent="0.2">
      <c r="A366" s="39"/>
      <c r="B366" s="29" t="s">
        <v>250</v>
      </c>
      <c r="C366" s="7">
        <v>4</v>
      </c>
      <c r="D366" s="7">
        <v>293</v>
      </c>
      <c r="E366" s="31">
        <f t="shared" si="144"/>
        <v>5.7678442682047588E-4</v>
      </c>
      <c r="F366" s="31">
        <f t="shared" si="145"/>
        <v>3.1280025621863994E-2</v>
      </c>
      <c r="G366" s="11">
        <f t="shared" si="146"/>
        <v>72.25</v>
      </c>
      <c r="H366" s="25">
        <f t="shared" si="147"/>
        <v>4.167267483777938E-2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20</v>
      </c>
      <c r="D368" s="7">
        <v>68</v>
      </c>
      <c r="E368" s="31">
        <f t="shared" si="144"/>
        <v>2.8839221341023791E-3</v>
      </c>
      <c r="F368" s="31">
        <f t="shared" si="145"/>
        <v>7.2595281306715061E-3</v>
      </c>
      <c r="G368" s="11">
        <f t="shared" si="146"/>
        <v>2.4</v>
      </c>
      <c r="H368" s="25">
        <f t="shared" si="147"/>
        <v>6.9214131218457093E-3</v>
      </c>
      <c r="I368" s="2"/>
    </row>
    <row r="369" spans="1:9" s="32" customFormat="1" ht="15" x14ac:dyDescent="0.2">
      <c r="A369" s="39"/>
      <c r="B369" s="29" t="s">
        <v>578</v>
      </c>
      <c r="C369" s="7">
        <v>442</v>
      </c>
      <c r="D369" s="7">
        <v>726</v>
      </c>
      <c r="E369" s="31">
        <f t="shared" si="144"/>
        <v>6.3734679163662586E-2</v>
      </c>
      <c r="F369" s="31">
        <f t="shared" si="145"/>
        <v>7.7506138571581076E-2</v>
      </c>
      <c r="G369" s="11">
        <f t="shared" si="146"/>
        <v>0.64253393665158376</v>
      </c>
      <c r="H369" s="25">
        <f t="shared" si="147"/>
        <v>4.0951694304253793E-2</v>
      </c>
      <c r="I369" s="2"/>
    </row>
    <row r="370" spans="1:9" s="32" customFormat="1" ht="15" x14ac:dyDescent="0.2">
      <c r="A370" s="39"/>
      <c r="B370" s="29" t="s">
        <v>85</v>
      </c>
      <c r="C370" s="7">
        <v>14</v>
      </c>
      <c r="D370" s="7">
        <v>93</v>
      </c>
      <c r="E370" s="31">
        <f t="shared" si="144"/>
        <v>2.0187454938716655E-3</v>
      </c>
      <c r="F370" s="31">
        <f t="shared" si="145"/>
        <v>9.9284722963595608E-3</v>
      </c>
      <c r="G370" s="11">
        <f t="shared" si="146"/>
        <v>5.6428571428571432</v>
      </c>
      <c r="H370" s="25">
        <f t="shared" si="147"/>
        <v>1.1391492429704398E-2</v>
      </c>
      <c r="I370" s="2"/>
    </row>
    <row r="371" spans="1:9" s="32" customFormat="1" ht="15" x14ac:dyDescent="0.2">
      <c r="A371" s="39"/>
      <c r="B371" s="29" t="s">
        <v>84</v>
      </c>
      <c r="C371" s="7">
        <v>16</v>
      </c>
      <c r="D371" s="7">
        <v>4</v>
      </c>
      <c r="E371" s="31">
        <f t="shared" si="144"/>
        <v>2.3071377072819035E-3</v>
      </c>
      <c r="F371" s="31">
        <f t="shared" si="145"/>
        <v>4.2703106651008859E-4</v>
      </c>
      <c r="G371" s="11">
        <f t="shared" si="146"/>
        <v>-0.75</v>
      </c>
      <c r="H371" s="25">
        <f t="shared" si="147"/>
        <v>-1.7303532804614275E-3</v>
      </c>
      <c r="I371" s="2"/>
    </row>
    <row r="372" spans="1:9" s="32" customFormat="1" ht="15" x14ac:dyDescent="0.2">
      <c r="A372" s="39"/>
      <c r="B372" s="29" t="s">
        <v>73</v>
      </c>
      <c r="C372" s="7">
        <v>1</v>
      </c>
      <c r="D372" s="7">
        <v>3</v>
      </c>
      <c r="E372" s="31">
        <f t="shared" si="144"/>
        <v>1.4419610670511897E-4</v>
      </c>
      <c r="F372" s="31">
        <f t="shared" si="145"/>
        <v>3.2027329988256647E-4</v>
      </c>
      <c r="G372" s="11">
        <f t="shared" si="146"/>
        <v>2</v>
      </c>
      <c r="H372" s="25">
        <f t="shared" si="147"/>
        <v>2.8839221341023794E-4</v>
      </c>
      <c r="I372" s="2"/>
    </row>
    <row r="373" spans="1:9" s="32" customFormat="1" ht="15" x14ac:dyDescent="0.2">
      <c r="A373" s="39"/>
      <c r="B373" s="29" t="s">
        <v>251</v>
      </c>
      <c r="C373" s="7">
        <v>2</v>
      </c>
      <c r="D373" s="7">
        <v>1</v>
      </c>
      <c r="E373" s="31">
        <f t="shared" si="144"/>
        <v>2.8839221341023794E-4</v>
      </c>
      <c r="F373" s="31">
        <f t="shared" si="145"/>
        <v>1.0675776662752215E-4</v>
      </c>
      <c r="G373" s="11">
        <f t="shared" si="146"/>
        <v>-0.5</v>
      </c>
      <c r="H373" s="25">
        <f t="shared" si="147"/>
        <v>-1.4419610670511897E-4</v>
      </c>
      <c r="I373" s="2"/>
    </row>
    <row r="374" spans="1:9" s="32" customFormat="1" ht="15" x14ac:dyDescent="0.2">
      <c r="A374" s="39"/>
      <c r="B374" s="29" t="s">
        <v>335</v>
      </c>
      <c r="C374" s="7">
        <v>2</v>
      </c>
      <c r="D374" s="7">
        <v>2</v>
      </c>
      <c r="E374" s="31">
        <f t="shared" si="144"/>
        <v>2.8839221341023794E-4</v>
      </c>
      <c r="F374" s="31">
        <f t="shared" si="145"/>
        <v>2.1351553325504429E-4</v>
      </c>
      <c r="G374" s="11">
        <f t="shared" si="146"/>
        <v>0</v>
      </c>
      <c r="H374" s="25">
        <f t="shared" si="147"/>
        <v>0</v>
      </c>
      <c r="I374" s="2"/>
    </row>
    <row r="375" spans="1:9" s="32" customFormat="1" ht="15" x14ac:dyDescent="0.2">
      <c r="A375" s="39"/>
      <c r="B375" s="29" t="s">
        <v>336</v>
      </c>
      <c r="C375" s="7">
        <v>10</v>
      </c>
      <c r="D375" s="7">
        <v>49</v>
      </c>
      <c r="E375" s="31">
        <f t="shared" si="144"/>
        <v>1.4419610670511895E-3</v>
      </c>
      <c r="F375" s="31">
        <f t="shared" si="145"/>
        <v>5.2311305647485852E-3</v>
      </c>
      <c r="G375" s="11">
        <f t="shared" si="146"/>
        <v>3.9</v>
      </c>
      <c r="H375" s="25">
        <f t="shared" si="147"/>
        <v>5.6236481614996394E-3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8</v>
      </c>
      <c r="D377" s="30">
        <v>12</v>
      </c>
      <c r="E377" s="31">
        <f t="shared" si="144"/>
        <v>1.1535688536409518E-3</v>
      </c>
      <c r="F377" s="31">
        <f t="shared" si="145"/>
        <v>1.2810931995302659E-3</v>
      </c>
      <c r="G377" s="79">
        <f t="shared" si="146"/>
        <v>0.5</v>
      </c>
      <c r="H377" s="25">
        <f t="shared" si="147"/>
        <v>5.7678442682047588E-4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20</v>
      </c>
      <c r="E378" s="31" t="str">
        <f t="shared" ref="E378" si="153">+IF(C378=0,"",C378/C$345)</f>
        <v/>
      </c>
      <c r="F378" s="31">
        <f t="shared" ref="F378" si="154">+IF(D378=0,"",D378/D$345)</f>
        <v>2.135155332550443E-3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228</v>
      </c>
      <c r="D379" s="7">
        <v>209</v>
      </c>
      <c r="E379" s="31">
        <f t="shared" ref="E379:E401" si="156">+IF(C379=0,"",C379/C$345)</f>
        <v>3.287671232876712E-2</v>
      </c>
      <c r="F379" s="31">
        <f t="shared" ref="F379:F401" si="157">+IF(D379=0,"",D379/D$345)</f>
        <v>2.231237322515213E-2</v>
      </c>
      <c r="G379" s="11">
        <f t="shared" si="146"/>
        <v>-8.3333333333333329E-2</v>
      </c>
      <c r="H379" s="25">
        <f t="shared" si="147"/>
        <v>-2.7397260273972599E-3</v>
      </c>
      <c r="I379" s="2"/>
    </row>
    <row r="380" spans="1:9" s="32" customFormat="1" ht="15" x14ac:dyDescent="0.2">
      <c r="A380" s="39"/>
      <c r="B380" s="29" t="s">
        <v>484</v>
      </c>
      <c r="C380" s="7">
        <v>13</v>
      </c>
      <c r="D380" s="7">
        <v>4</v>
      </c>
      <c r="E380" s="31">
        <f t="shared" si="156"/>
        <v>1.8745493871665465E-3</v>
      </c>
      <c r="F380" s="31">
        <f t="shared" si="157"/>
        <v>4.2703106651008859E-4</v>
      </c>
      <c r="G380" s="11">
        <f t="shared" si="146"/>
        <v>-0.69230769230769229</v>
      </c>
      <c r="H380" s="25">
        <f t="shared" si="147"/>
        <v>-1.2977649603460705E-3</v>
      </c>
      <c r="I380" s="2"/>
    </row>
    <row r="381" spans="1:9" s="32" customFormat="1" ht="15" x14ac:dyDescent="0.2">
      <c r="A381" s="39"/>
      <c r="B381" s="29" t="s">
        <v>485</v>
      </c>
      <c r="C381" s="7">
        <v>46</v>
      </c>
      <c r="D381" s="7">
        <v>4</v>
      </c>
      <c r="E381" s="31">
        <f t="shared" si="156"/>
        <v>6.6330209084354726E-3</v>
      </c>
      <c r="F381" s="31">
        <f t="shared" si="157"/>
        <v>4.2703106651008859E-4</v>
      </c>
      <c r="G381" s="11">
        <f t="shared" si="146"/>
        <v>-0.91304347826086951</v>
      </c>
      <c r="H381" s="25">
        <f t="shared" si="147"/>
        <v>-6.0562364816149966E-3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9</v>
      </c>
      <c r="E382" s="31">
        <f t="shared" si="156"/>
        <v>1.4419610670511897E-4</v>
      </c>
      <c r="F382" s="31">
        <f t="shared" si="157"/>
        <v>9.6081989964769935E-4</v>
      </c>
      <c r="G382" s="11">
        <f t="shared" si="146"/>
        <v>8</v>
      </c>
      <c r="H382" s="25">
        <f t="shared" si="147"/>
        <v>1.1535688536409518E-3</v>
      </c>
      <c r="I382" s="2"/>
    </row>
    <row r="383" spans="1:9" s="32" customFormat="1" ht="15" x14ac:dyDescent="0.2">
      <c r="A383" s="39"/>
      <c r="B383" s="29" t="s">
        <v>253</v>
      </c>
      <c r="C383" s="7">
        <v>143</v>
      </c>
      <c r="D383" s="7">
        <v>76</v>
      </c>
      <c r="E383" s="31">
        <f t="shared" si="156"/>
        <v>2.0620043258832012E-2</v>
      </c>
      <c r="F383" s="31">
        <f t="shared" si="157"/>
        <v>8.1135902636916835E-3</v>
      </c>
      <c r="G383" s="11">
        <f t="shared" si="146"/>
        <v>-0.46853146853146854</v>
      </c>
      <c r="H383" s="25">
        <f t="shared" si="147"/>
        <v>-9.6611391492429713E-3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1</v>
      </c>
      <c r="E384" s="31" t="str">
        <f t="shared" si="156"/>
        <v/>
      </c>
      <c r="F384" s="31">
        <f t="shared" si="157"/>
        <v>1.0675776662752215E-4</v>
      </c>
      <c r="G384" s="11">
        <f t="shared" si="146"/>
        <v>1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8</v>
      </c>
      <c r="D385" s="7">
        <v>302</v>
      </c>
      <c r="E385" s="31">
        <f t="shared" si="156"/>
        <v>1.1535688536409518E-3</v>
      </c>
      <c r="F385" s="31">
        <f t="shared" si="157"/>
        <v>3.2240845521511692E-2</v>
      </c>
      <c r="G385" s="11">
        <f t="shared" si="146"/>
        <v>36.75</v>
      </c>
      <c r="H385" s="25">
        <f t="shared" ref="H385" si="158">+IF(OR(AND(E385=""),(G385="")),"",E385*G385)</f>
        <v>4.2393655371304975E-2</v>
      </c>
      <c r="I385" s="2"/>
    </row>
    <row r="386" spans="1:9" s="32" customFormat="1" ht="15" x14ac:dyDescent="0.2">
      <c r="A386" s="39"/>
      <c r="B386" s="29" t="s">
        <v>487</v>
      </c>
      <c r="C386" s="7">
        <v>576</v>
      </c>
      <c r="D386" s="7">
        <v>1115</v>
      </c>
      <c r="E386" s="31">
        <f t="shared" si="156"/>
        <v>8.3056957462148528E-2</v>
      </c>
      <c r="F386" s="31">
        <f t="shared" si="157"/>
        <v>0.1190349097896872</v>
      </c>
      <c r="G386" s="11">
        <f t="shared" si="146"/>
        <v>0.93576388888888884</v>
      </c>
      <c r="H386" s="25">
        <f t="shared" si="147"/>
        <v>7.7721701514059119E-2</v>
      </c>
      <c r="I386" s="2"/>
    </row>
    <row r="387" spans="1:9" s="32" customFormat="1" ht="15" x14ac:dyDescent="0.2">
      <c r="A387" s="39"/>
      <c r="B387" s="29" t="s">
        <v>93</v>
      </c>
      <c r="C387" s="7">
        <v>91</v>
      </c>
      <c r="D387" s="7">
        <v>540</v>
      </c>
      <c r="E387" s="31">
        <f t="shared" si="156"/>
        <v>1.3121845710165825E-2</v>
      </c>
      <c r="F387" s="31">
        <f t="shared" si="157"/>
        <v>5.7649193978861965E-2</v>
      </c>
      <c r="G387" s="11">
        <f t="shared" si="146"/>
        <v>4.9340659340659343</v>
      </c>
      <c r="H387" s="25">
        <f t="shared" si="147"/>
        <v>6.4744051910598413E-2</v>
      </c>
      <c r="I387" s="2"/>
    </row>
    <row r="388" spans="1:9" s="32" customFormat="1" ht="15" x14ac:dyDescent="0.2">
      <c r="A388" s="39"/>
      <c r="B388" s="29" t="s">
        <v>86</v>
      </c>
      <c r="C388" s="7">
        <v>218</v>
      </c>
      <c r="D388" s="7">
        <v>222</v>
      </c>
      <c r="E388" s="31">
        <f t="shared" si="156"/>
        <v>3.1434751261715931E-2</v>
      </c>
      <c r="F388" s="31">
        <f t="shared" si="157"/>
        <v>2.3700224191309918E-2</v>
      </c>
      <c r="G388" s="11">
        <f t="shared" si="146"/>
        <v>1.834862385321101E-2</v>
      </c>
      <c r="H388" s="25">
        <f t="shared" si="147"/>
        <v>5.7678442682047577E-4</v>
      </c>
      <c r="I388" s="2"/>
    </row>
    <row r="389" spans="1:9" s="32" customFormat="1" ht="15" x14ac:dyDescent="0.2">
      <c r="A389" s="39"/>
      <c r="B389" s="29" t="s">
        <v>92</v>
      </c>
      <c r="C389" s="7">
        <v>71</v>
      </c>
      <c r="D389" s="7">
        <v>176</v>
      </c>
      <c r="E389" s="31">
        <f t="shared" si="156"/>
        <v>1.0237923576063446E-2</v>
      </c>
      <c r="F389" s="31">
        <f t="shared" si="157"/>
        <v>1.8789366926443899E-2</v>
      </c>
      <c r="G389" s="11">
        <f t="shared" si="146"/>
        <v>1.4788732394366197</v>
      </c>
      <c r="H389" s="25">
        <f t="shared" si="147"/>
        <v>1.5140591204037492E-2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15</v>
      </c>
      <c r="E390" s="31" t="str">
        <f t="shared" si="156"/>
        <v/>
      </c>
      <c r="F390" s="31">
        <f t="shared" si="157"/>
        <v>1.6013664994128324E-3</v>
      </c>
      <c r="G390" s="11">
        <f t="shared" si="146"/>
        <v>1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5</v>
      </c>
      <c r="D391" s="7">
        <v>1</v>
      </c>
      <c r="E391" s="31">
        <f t="shared" si="156"/>
        <v>7.2098053352559477E-4</v>
      </c>
      <c r="F391" s="31">
        <f t="shared" si="157"/>
        <v>1.0675776662752215E-4</v>
      </c>
      <c r="G391" s="11">
        <f t="shared" si="146"/>
        <v>-0.8</v>
      </c>
      <c r="H391" s="25">
        <f t="shared" si="147"/>
        <v>-5.7678442682047588E-4</v>
      </c>
      <c r="I391" s="2"/>
    </row>
    <row r="392" spans="1:9" s="32" customFormat="1" ht="15" x14ac:dyDescent="0.2">
      <c r="A392" s="39"/>
      <c r="B392" s="29" t="s">
        <v>254</v>
      </c>
      <c r="C392" s="7">
        <v>6</v>
      </c>
      <c r="D392" s="7">
        <v>1</v>
      </c>
      <c r="E392" s="31">
        <f t="shared" si="156"/>
        <v>8.6517664023071377E-4</v>
      </c>
      <c r="F392" s="31">
        <f t="shared" si="157"/>
        <v>1.0675776662752215E-4</v>
      </c>
      <c r="G392" s="11">
        <f t="shared" si="146"/>
        <v>-0.83333333333333337</v>
      </c>
      <c r="H392" s="25">
        <f t="shared" si="147"/>
        <v>-7.2098053352559488E-4</v>
      </c>
      <c r="I392" s="2"/>
    </row>
    <row r="393" spans="1:9" s="32" customFormat="1" ht="15" x14ac:dyDescent="0.2">
      <c r="A393" s="39"/>
      <c r="B393" s="29" t="s">
        <v>255</v>
      </c>
      <c r="C393" s="7">
        <v>2</v>
      </c>
      <c r="D393" s="7">
        <v>11</v>
      </c>
      <c r="E393" s="31">
        <f t="shared" si="156"/>
        <v>2.8839221341023794E-4</v>
      </c>
      <c r="F393" s="31">
        <f t="shared" si="157"/>
        <v>1.1743354329027437E-3</v>
      </c>
      <c r="G393" s="11">
        <f t="shared" si="146"/>
        <v>4.5</v>
      </c>
      <c r="H393" s="25">
        <f t="shared" si="147"/>
        <v>1.2977649603460708E-3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0</v>
      </c>
      <c r="E394" s="31" t="str">
        <f t="shared" si="156"/>
        <v/>
      </c>
      <c r="F394" s="31" t="str">
        <f t="shared" si="157"/>
        <v/>
      </c>
      <c r="G394" s="11" t="str">
        <f t="shared" si="146"/>
        <v xml:space="preserve"> 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83</v>
      </c>
      <c r="D397" s="7">
        <v>57</v>
      </c>
      <c r="E397" s="31">
        <f t="shared" si="156"/>
        <v>1.1968276856524874E-2</v>
      </c>
      <c r="F397" s="31">
        <f t="shared" si="157"/>
        <v>6.0851926977687626E-3</v>
      </c>
      <c r="G397" s="11">
        <f t="shared" si="146"/>
        <v>-0.31325301204819278</v>
      </c>
      <c r="H397" s="25">
        <f t="shared" si="147"/>
        <v>-3.7490987743330931E-3</v>
      </c>
      <c r="I397" s="2"/>
    </row>
    <row r="398" spans="1:9" s="32" customFormat="1" ht="15" x14ac:dyDescent="0.2">
      <c r="A398" s="39"/>
      <c r="B398" s="29" t="s">
        <v>94</v>
      </c>
      <c r="C398" s="7">
        <v>56</v>
      </c>
      <c r="D398" s="7">
        <v>43</v>
      </c>
      <c r="E398" s="31">
        <f t="shared" si="156"/>
        <v>8.0749819754866621E-3</v>
      </c>
      <c r="F398" s="31">
        <f t="shared" si="157"/>
        <v>4.5905839649834522E-3</v>
      </c>
      <c r="G398" s="11">
        <f t="shared" si="146"/>
        <v>-0.23214285714285715</v>
      </c>
      <c r="H398" s="25">
        <f t="shared" si="147"/>
        <v>-1.8745493871665465E-3</v>
      </c>
      <c r="I398" s="2"/>
    </row>
    <row r="399" spans="1:9" s="32" customFormat="1" ht="15" x14ac:dyDescent="0.2">
      <c r="A399" s="39"/>
      <c r="B399" s="29" t="s">
        <v>257</v>
      </c>
      <c r="C399" s="7">
        <v>78</v>
      </c>
      <c r="D399" s="7">
        <v>131</v>
      </c>
      <c r="E399" s="31">
        <f t="shared" si="156"/>
        <v>1.1247296322999279E-2</v>
      </c>
      <c r="F399" s="31">
        <f t="shared" si="157"/>
        <v>1.3985267428205403E-2</v>
      </c>
      <c r="G399" s="11">
        <f t="shared" si="146"/>
        <v>0.67948717948717952</v>
      </c>
      <c r="H399" s="25">
        <f t="shared" si="147"/>
        <v>7.6423936553713049E-3</v>
      </c>
      <c r="I399" s="2"/>
    </row>
    <row r="400" spans="1:9" s="32" customFormat="1" ht="15" x14ac:dyDescent="0.2">
      <c r="A400" s="39"/>
      <c r="B400" s="29" t="s">
        <v>581</v>
      </c>
      <c r="C400" s="7">
        <v>10</v>
      </c>
      <c r="D400" s="7">
        <v>5</v>
      </c>
      <c r="E400" s="31">
        <f t="shared" si="156"/>
        <v>1.4419610670511895E-3</v>
      </c>
      <c r="F400" s="31">
        <f t="shared" si="157"/>
        <v>5.3378883313761076E-4</v>
      </c>
      <c r="G400" s="11">
        <f t="shared" si="146"/>
        <v>-0.5</v>
      </c>
      <c r="H400" s="25">
        <f t="shared" si="147"/>
        <v>-7.2098053352559477E-4</v>
      </c>
      <c r="I400" s="2"/>
    </row>
    <row r="401" spans="1:9" s="32" customFormat="1" ht="15" x14ac:dyDescent="0.2">
      <c r="A401" s="39"/>
      <c r="B401" s="29" t="s">
        <v>88</v>
      </c>
      <c r="C401" s="7">
        <v>67</v>
      </c>
      <c r="D401" s="7">
        <v>41</v>
      </c>
      <c r="E401" s="31">
        <f t="shared" si="156"/>
        <v>9.6611391492429713E-3</v>
      </c>
      <c r="F401" s="31">
        <f t="shared" si="157"/>
        <v>4.3770684317284078E-3</v>
      </c>
      <c r="G401" s="11">
        <f t="shared" si="146"/>
        <v>-0.38805970149253732</v>
      </c>
      <c r="H401" s="25">
        <f t="shared" si="147"/>
        <v>-3.7490987743330935E-3</v>
      </c>
      <c r="I401" s="2"/>
    </row>
    <row r="402" spans="1:9" s="32" customFormat="1" ht="15" x14ac:dyDescent="0.2">
      <c r="A402" s="39"/>
      <c r="B402" s="29" t="s">
        <v>539</v>
      </c>
      <c r="C402" s="7">
        <v>3</v>
      </c>
      <c r="D402" s="7">
        <v>5</v>
      </c>
      <c r="E402" s="31">
        <f t="shared" ref="E402" si="159">+IF(C402=0,"",C402/C$345)</f>
        <v>4.3258832011535688E-4</v>
      </c>
      <c r="F402" s="31">
        <f t="shared" ref="F402" si="160">+IF(D402=0,"",D402/D$345)</f>
        <v>5.3378883313761076E-4</v>
      </c>
      <c r="G402" s="11">
        <f t="shared" si="146"/>
        <v>0.66666666666666663</v>
      </c>
      <c r="H402" s="25">
        <f t="shared" ref="H402" si="161">+IF(OR(AND(E402=""),(G402="")),"",E402*G402)</f>
        <v>2.8839221341023789E-4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1</v>
      </c>
      <c r="E405" s="31" t="str">
        <f t="shared" si="162"/>
        <v/>
      </c>
      <c r="F405" s="31">
        <f t="shared" si="163"/>
        <v>1.0675776662752215E-4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0</v>
      </c>
      <c r="E406" s="31" t="str">
        <f t="shared" si="162"/>
        <v/>
      </c>
      <c r="F406" s="31" t="str">
        <f t="shared" si="163"/>
        <v/>
      </c>
      <c r="G406" s="11" t="str">
        <f t="shared" si="146"/>
        <v xml:space="preserve"> 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209</v>
      </c>
      <c r="D409" s="7">
        <v>235</v>
      </c>
      <c r="E409" s="31">
        <f t="shared" si="162"/>
        <v>3.0136986301369864E-2</v>
      </c>
      <c r="F409" s="31">
        <f t="shared" si="163"/>
        <v>2.5088075157467707E-2</v>
      </c>
      <c r="G409" s="11">
        <f t="shared" si="146"/>
        <v>0.12440191387559808</v>
      </c>
      <c r="H409" s="25">
        <f t="shared" si="147"/>
        <v>3.7490987743330931E-3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1</v>
      </c>
      <c r="D411" s="7">
        <v>0</v>
      </c>
      <c r="E411" s="31">
        <f t="shared" si="162"/>
        <v>1.4419610670511897E-4</v>
      </c>
      <c r="F411" s="31" t="str">
        <f t="shared" si="163"/>
        <v/>
      </c>
      <c r="G411" s="11">
        <f t="shared" ref="G411:G477" si="164">+IF(AND(C411=0,D411=0)," ",IF(C411=0,1,IF(D411=0,-1,(D411-C411)/C411)))</f>
        <v>-1</v>
      </c>
      <c r="H411" s="25">
        <f t="shared" si="147"/>
        <v>-1.4419610670511897E-4</v>
      </c>
      <c r="I411" s="2"/>
    </row>
    <row r="412" spans="1:9" s="32" customFormat="1" ht="15" x14ac:dyDescent="0.2">
      <c r="A412" s="39"/>
      <c r="B412" s="29" t="s">
        <v>262</v>
      </c>
      <c r="C412" s="7">
        <v>7</v>
      </c>
      <c r="D412" s="7">
        <v>0</v>
      </c>
      <c r="E412" s="31">
        <f t="shared" si="162"/>
        <v>1.0093727469358328E-3</v>
      </c>
      <c r="F412" s="31" t="str">
        <f t="shared" si="163"/>
        <v/>
      </c>
      <c r="G412" s="11">
        <f t="shared" si="164"/>
        <v>-1</v>
      </c>
      <c r="H412" s="25">
        <f t="shared" si="147"/>
        <v>-1.0093727469358328E-3</v>
      </c>
      <c r="I412" s="2"/>
    </row>
    <row r="413" spans="1:9" s="32" customFormat="1" ht="15" x14ac:dyDescent="0.2">
      <c r="A413" s="39"/>
      <c r="B413" s="29" t="s">
        <v>490</v>
      </c>
      <c r="C413" s="7">
        <v>4</v>
      </c>
      <c r="D413" s="7">
        <v>16</v>
      </c>
      <c r="E413" s="31">
        <f t="shared" si="162"/>
        <v>5.7678442682047588E-4</v>
      </c>
      <c r="F413" s="31">
        <f t="shared" si="163"/>
        <v>1.7081242660403543E-3</v>
      </c>
      <c r="G413" s="11">
        <f t="shared" si="164"/>
        <v>3</v>
      </c>
      <c r="H413" s="25">
        <f t="shared" si="147"/>
        <v>1.7303532804614275E-3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0</v>
      </c>
      <c r="E414" s="31" t="str">
        <f t="shared" si="162"/>
        <v/>
      </c>
      <c r="F414" s="31" t="str">
        <f t="shared" si="163"/>
        <v/>
      </c>
      <c r="G414" s="11" t="str">
        <f t="shared" si="164"/>
        <v xml:space="preserve"> 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3</v>
      </c>
      <c r="D415" s="7">
        <v>0</v>
      </c>
      <c r="E415" s="31">
        <f t="shared" ref="E415:E490" si="165">+IF(C415=0,"",C415/C$345)</f>
        <v>4.3258832011535688E-4</v>
      </c>
      <c r="F415" s="31" t="str">
        <f t="shared" ref="F415:F490" si="166">+IF(D415=0,"",D415/D$345)</f>
        <v/>
      </c>
      <c r="G415" s="11">
        <f t="shared" si="164"/>
        <v>-1</v>
      </c>
      <c r="H415" s="25">
        <f t="shared" ref="H415:H490" si="167">+IF(OR(AND(E415=""),(G415="")),"",E415*G415)</f>
        <v>-4.3258832011535688E-4</v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4</v>
      </c>
      <c r="E417" s="31" t="str">
        <f t="shared" ref="E417:E419" si="168">+IF(C417=0,"",C417/C$345)</f>
        <v/>
      </c>
      <c r="F417" s="31">
        <f t="shared" ref="F417:F419" si="169">+IF(D417=0,"",D417/D$345)</f>
        <v>4.2703106651008859E-4</v>
      </c>
      <c r="G417" s="11">
        <f t="shared" si="164"/>
        <v>1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2</v>
      </c>
      <c r="D418" s="7">
        <v>11</v>
      </c>
      <c r="E418" s="31">
        <f t="shared" si="168"/>
        <v>2.8839221341023794E-4</v>
      </c>
      <c r="F418" s="31">
        <f t="shared" si="169"/>
        <v>1.1743354329027437E-3</v>
      </c>
      <c r="G418" s="11">
        <f t="shared" si="164"/>
        <v>4.5</v>
      </c>
      <c r="H418" s="25">
        <f t="shared" si="170"/>
        <v>1.2977649603460708E-3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19</v>
      </c>
      <c r="D420" s="7">
        <v>0</v>
      </c>
      <c r="E420" s="31">
        <f t="shared" si="165"/>
        <v>2.7397260273972603E-3</v>
      </c>
      <c r="F420" s="31" t="str">
        <f t="shared" si="166"/>
        <v/>
      </c>
      <c r="G420" s="11">
        <f t="shared" si="164"/>
        <v>-1</v>
      </c>
      <c r="H420" s="25">
        <f t="shared" si="167"/>
        <v>-2.7397260273972603E-3</v>
      </c>
      <c r="I420" s="2"/>
    </row>
    <row r="421" spans="1:9" s="32" customFormat="1" ht="15" x14ac:dyDescent="0.2">
      <c r="A421" s="39"/>
      <c r="B421" s="29" t="s">
        <v>265</v>
      </c>
      <c r="C421" s="7">
        <v>48</v>
      </c>
      <c r="D421" s="7">
        <v>120</v>
      </c>
      <c r="E421" s="31">
        <f t="shared" si="165"/>
        <v>6.9214131218457101E-3</v>
      </c>
      <c r="F421" s="31">
        <f t="shared" si="166"/>
        <v>1.2810931995302659E-2</v>
      </c>
      <c r="G421" s="11">
        <f t="shared" si="164"/>
        <v>1.5</v>
      </c>
      <c r="H421" s="25">
        <f t="shared" si="167"/>
        <v>1.0382119682768566E-2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2</v>
      </c>
      <c r="E422" s="31" t="str">
        <f t="shared" si="165"/>
        <v/>
      </c>
      <c r="F422" s="31">
        <f t="shared" si="166"/>
        <v>2.1351553325504429E-4</v>
      </c>
      <c r="G422" s="11">
        <f t="shared" si="164"/>
        <v>1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15</v>
      </c>
      <c r="D423" s="7">
        <v>56</v>
      </c>
      <c r="E423" s="31">
        <f t="shared" si="165"/>
        <v>2.1629416005767843E-3</v>
      </c>
      <c r="F423" s="31">
        <f t="shared" si="166"/>
        <v>5.9784349311412409E-3</v>
      </c>
      <c r="G423" s="11">
        <f t="shared" si="164"/>
        <v>2.7333333333333334</v>
      </c>
      <c r="H423" s="25">
        <f t="shared" si="167"/>
        <v>5.9120403749098769E-3</v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1</v>
      </c>
      <c r="E424" s="31">
        <f t="shared" si="165"/>
        <v>1.4419610670511897E-4</v>
      </c>
      <c r="F424" s="31">
        <f t="shared" si="166"/>
        <v>1.0675776662752215E-4</v>
      </c>
      <c r="G424" s="11">
        <f t="shared" si="164"/>
        <v>0</v>
      </c>
      <c r="H424" s="25">
        <f t="shared" si="167"/>
        <v>0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2</v>
      </c>
      <c r="D429" s="7">
        <v>0</v>
      </c>
      <c r="E429" s="31">
        <f t="shared" si="165"/>
        <v>2.8839221341023794E-4</v>
      </c>
      <c r="F429" s="31" t="str">
        <f t="shared" si="166"/>
        <v/>
      </c>
      <c r="G429" s="11">
        <f t="shared" si="164"/>
        <v>-1</v>
      </c>
      <c r="H429" s="25">
        <f t="shared" si="167"/>
        <v>-2.8839221341023794E-4</v>
      </c>
      <c r="I429" s="2"/>
    </row>
    <row r="430" spans="1:9" s="32" customFormat="1" ht="15" x14ac:dyDescent="0.2">
      <c r="A430" s="39"/>
      <c r="B430" s="29" t="s">
        <v>268</v>
      </c>
      <c r="C430" s="7">
        <v>9</v>
      </c>
      <c r="D430" s="7">
        <v>16</v>
      </c>
      <c r="E430" s="31">
        <f t="shared" si="165"/>
        <v>1.2977649603460708E-3</v>
      </c>
      <c r="F430" s="31">
        <f t="shared" si="166"/>
        <v>1.7081242660403543E-3</v>
      </c>
      <c r="G430" s="11">
        <f t="shared" si="164"/>
        <v>0.77777777777777779</v>
      </c>
      <c r="H430" s="25">
        <f t="shared" si="167"/>
        <v>1.0093727469358328E-3</v>
      </c>
      <c r="I430" s="2"/>
    </row>
    <row r="431" spans="1:9" s="32" customFormat="1" ht="15" x14ac:dyDescent="0.2">
      <c r="A431" s="39"/>
      <c r="B431" s="29" t="s">
        <v>269</v>
      </c>
      <c r="C431" s="7">
        <v>0</v>
      </c>
      <c r="D431" s="7">
        <v>3</v>
      </c>
      <c r="E431" s="31" t="str">
        <f t="shared" si="165"/>
        <v/>
      </c>
      <c r="F431" s="31">
        <f t="shared" si="166"/>
        <v>3.2027329988256647E-4</v>
      </c>
      <c r="G431" s="11">
        <f t="shared" si="164"/>
        <v>1</v>
      </c>
      <c r="H431" s="25" t="str">
        <f t="shared" si="167"/>
        <v/>
      </c>
      <c r="I431" s="2"/>
    </row>
    <row r="432" spans="1:9" s="32" customFormat="1" ht="15" x14ac:dyDescent="0.2">
      <c r="A432" s="39"/>
      <c r="B432" s="29" t="s">
        <v>98</v>
      </c>
      <c r="C432" s="7">
        <v>7</v>
      </c>
      <c r="D432" s="7">
        <v>21</v>
      </c>
      <c r="E432" s="31">
        <f t="shared" si="165"/>
        <v>1.0093727469358328E-3</v>
      </c>
      <c r="F432" s="31">
        <f t="shared" si="166"/>
        <v>2.2419130991779652E-3</v>
      </c>
      <c r="G432" s="11">
        <f t="shared" si="164"/>
        <v>2</v>
      </c>
      <c r="H432" s="25">
        <f t="shared" si="167"/>
        <v>2.0187454938716655E-3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15</v>
      </c>
      <c r="E433" s="31" t="str">
        <f t="shared" si="165"/>
        <v/>
      </c>
      <c r="F433" s="31">
        <f t="shared" si="166"/>
        <v>1.6013664994128324E-3</v>
      </c>
      <c r="G433" s="11">
        <f t="shared" si="164"/>
        <v>1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</v>
      </c>
      <c r="D434" s="7">
        <v>3</v>
      </c>
      <c r="E434" s="31">
        <f t="shared" si="165"/>
        <v>1.4419610670511897E-4</v>
      </c>
      <c r="F434" s="31">
        <f t="shared" si="166"/>
        <v>3.2027329988256647E-4</v>
      </c>
      <c r="G434" s="11">
        <f t="shared" si="164"/>
        <v>2</v>
      </c>
      <c r="H434" s="25">
        <f t="shared" si="167"/>
        <v>2.8839221341023794E-4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4</v>
      </c>
      <c r="E439" s="31" t="str">
        <f t="shared" ref="E439:E441" si="181">+IF(C439=0,"",C439/C$345)</f>
        <v/>
      </c>
      <c r="F439" s="31">
        <f t="shared" ref="F439:F441" si="182">+IF(D439=0,"",D439/D$345)</f>
        <v>4.2703106651008859E-4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20</v>
      </c>
      <c r="D442" s="7">
        <v>0</v>
      </c>
      <c r="E442" s="31">
        <f t="shared" si="165"/>
        <v>2.8839221341023791E-3</v>
      </c>
      <c r="F442" s="31" t="str">
        <f t="shared" si="166"/>
        <v/>
      </c>
      <c r="G442" s="11">
        <f t="shared" si="164"/>
        <v>-1</v>
      </c>
      <c r="H442" s="25">
        <f t="shared" si="167"/>
        <v>-2.8839221341023791E-3</v>
      </c>
      <c r="I442" s="2"/>
    </row>
    <row r="443" spans="1:9" s="32" customFormat="1" ht="15" x14ac:dyDescent="0.2">
      <c r="A443" s="39"/>
      <c r="B443" s="29" t="s">
        <v>104</v>
      </c>
      <c r="C443" s="7">
        <v>1</v>
      </c>
      <c r="D443" s="7">
        <v>4</v>
      </c>
      <c r="E443" s="31">
        <f t="shared" si="165"/>
        <v>1.4419610670511897E-4</v>
      </c>
      <c r="F443" s="31">
        <f t="shared" si="166"/>
        <v>4.2703106651008859E-4</v>
      </c>
      <c r="G443" s="11">
        <f t="shared" si="164"/>
        <v>3</v>
      </c>
      <c r="H443" s="25">
        <f t="shared" si="167"/>
        <v>4.3258832011535688E-4</v>
      </c>
      <c r="I443" s="2"/>
    </row>
    <row r="444" spans="1:9" s="32" customFormat="1" ht="15" x14ac:dyDescent="0.2">
      <c r="A444" s="39"/>
      <c r="B444" s="29" t="s">
        <v>113</v>
      </c>
      <c r="C444" s="7">
        <v>21</v>
      </c>
      <c r="D444" s="7">
        <v>41</v>
      </c>
      <c r="E444" s="31">
        <f t="shared" si="165"/>
        <v>3.0281182408074983E-3</v>
      </c>
      <c r="F444" s="31">
        <f t="shared" si="166"/>
        <v>4.3770684317284078E-3</v>
      </c>
      <c r="G444" s="11">
        <f t="shared" si="164"/>
        <v>0.95238095238095233</v>
      </c>
      <c r="H444" s="25">
        <f t="shared" si="167"/>
        <v>2.8839221341023791E-3</v>
      </c>
      <c r="I444" s="2"/>
    </row>
    <row r="445" spans="1:9" s="32" customFormat="1" ht="15" x14ac:dyDescent="0.2">
      <c r="A445" s="39"/>
      <c r="B445" s="29" t="s">
        <v>112</v>
      </c>
      <c r="C445" s="7">
        <v>52</v>
      </c>
      <c r="D445" s="7">
        <v>99</v>
      </c>
      <c r="E445" s="31">
        <f t="shared" si="165"/>
        <v>7.4981975486661861E-3</v>
      </c>
      <c r="F445" s="31">
        <f t="shared" si="166"/>
        <v>1.0569018896124693E-2</v>
      </c>
      <c r="G445" s="11">
        <f t="shared" si="164"/>
        <v>0.90384615384615385</v>
      </c>
      <c r="H445" s="25">
        <f t="shared" si="167"/>
        <v>6.7772170151405913E-3</v>
      </c>
      <c r="I445" s="2"/>
    </row>
    <row r="446" spans="1:9" s="32" customFormat="1" ht="15" x14ac:dyDescent="0.2">
      <c r="A446" s="39"/>
      <c r="B446" s="29" t="s">
        <v>271</v>
      </c>
      <c r="C446" s="7">
        <v>84</v>
      </c>
      <c r="D446" s="7">
        <v>32</v>
      </c>
      <c r="E446" s="31">
        <f t="shared" si="165"/>
        <v>1.2112472963229993E-2</v>
      </c>
      <c r="F446" s="31">
        <f t="shared" si="166"/>
        <v>3.4162485320807087E-3</v>
      </c>
      <c r="G446" s="11">
        <f t="shared" si="164"/>
        <v>-0.61904761904761907</v>
      </c>
      <c r="H446" s="25">
        <f t="shared" si="167"/>
        <v>-7.4981975486661861E-3</v>
      </c>
      <c r="I446" s="2"/>
    </row>
    <row r="447" spans="1:9" s="32" customFormat="1" ht="15" x14ac:dyDescent="0.2">
      <c r="A447" s="39"/>
      <c r="B447" s="29" t="s">
        <v>494</v>
      </c>
      <c r="C447" s="7">
        <v>1</v>
      </c>
      <c r="D447" s="7">
        <v>34</v>
      </c>
      <c r="E447" s="31">
        <f t="shared" si="165"/>
        <v>1.4419610670511897E-4</v>
      </c>
      <c r="F447" s="31">
        <f t="shared" si="166"/>
        <v>3.629764065335753E-3</v>
      </c>
      <c r="G447" s="11">
        <f t="shared" si="164"/>
        <v>33</v>
      </c>
      <c r="H447" s="25">
        <f t="shared" si="167"/>
        <v>4.7584715212689258E-3</v>
      </c>
      <c r="I447" s="2"/>
    </row>
    <row r="448" spans="1:9" s="32" customFormat="1" ht="30" x14ac:dyDescent="0.2">
      <c r="A448" s="39"/>
      <c r="B448" s="29" t="s">
        <v>495</v>
      </c>
      <c r="C448" s="7">
        <v>14</v>
      </c>
      <c r="D448" s="7">
        <v>14</v>
      </c>
      <c r="E448" s="31">
        <f t="shared" si="165"/>
        <v>2.0187454938716655E-3</v>
      </c>
      <c r="F448" s="31">
        <f t="shared" si="166"/>
        <v>1.4946087327853102E-3</v>
      </c>
      <c r="G448" s="11">
        <f t="shared" si="164"/>
        <v>0</v>
      </c>
      <c r="H448" s="25">
        <f t="shared" si="167"/>
        <v>0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1</v>
      </c>
      <c r="E449" s="31" t="str">
        <f t="shared" si="165"/>
        <v/>
      </c>
      <c r="F449" s="31">
        <f t="shared" si="166"/>
        <v>1.0675776662752215E-4</v>
      </c>
      <c r="G449" s="11">
        <f t="shared" si="164"/>
        <v>1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11</v>
      </c>
      <c r="D450" s="7">
        <v>28</v>
      </c>
      <c r="E450" s="31">
        <f t="shared" si="165"/>
        <v>1.5861571737563085E-3</v>
      </c>
      <c r="F450" s="31">
        <f t="shared" si="166"/>
        <v>2.9892174655706204E-3</v>
      </c>
      <c r="G450" s="11">
        <f t="shared" si="164"/>
        <v>1.5454545454545454</v>
      </c>
      <c r="H450" s="25">
        <f t="shared" si="167"/>
        <v>2.4513338139870223E-3</v>
      </c>
      <c r="I450" s="2"/>
    </row>
    <row r="451" spans="1:9" s="32" customFormat="1" ht="15" x14ac:dyDescent="0.2">
      <c r="A451" s="39"/>
      <c r="B451" s="29" t="s">
        <v>615</v>
      </c>
      <c r="C451" s="7">
        <v>1</v>
      </c>
      <c r="D451" s="7">
        <v>0</v>
      </c>
      <c r="E451" s="31">
        <f t="shared" si="165"/>
        <v>1.4419610670511897E-4</v>
      </c>
      <c r="F451" s="31" t="str">
        <f t="shared" si="166"/>
        <v/>
      </c>
      <c r="G451" s="11">
        <f t="shared" si="164"/>
        <v>-1</v>
      </c>
      <c r="H451" s="25">
        <f t="shared" si="167"/>
        <v>-1.4419610670511897E-4</v>
      </c>
      <c r="I451" s="2"/>
    </row>
    <row r="452" spans="1:9" s="32" customFormat="1" ht="15" x14ac:dyDescent="0.2">
      <c r="A452" s="39"/>
      <c r="B452" s="29" t="s">
        <v>109</v>
      </c>
      <c r="C452" s="7">
        <v>0</v>
      </c>
      <c r="D452" s="7">
        <v>62</v>
      </c>
      <c r="E452" s="31" t="str">
        <f t="shared" si="165"/>
        <v/>
      </c>
      <c r="F452" s="31">
        <f t="shared" si="166"/>
        <v>6.618981530906373E-3</v>
      </c>
      <c r="G452" s="11">
        <f t="shared" si="164"/>
        <v>1</v>
      </c>
      <c r="H452" s="25" t="str">
        <f t="shared" si="167"/>
        <v/>
      </c>
      <c r="I452" s="2"/>
    </row>
    <row r="453" spans="1:9" s="32" customFormat="1" ht="15" x14ac:dyDescent="0.2">
      <c r="A453" s="39"/>
      <c r="B453" s="29" t="s">
        <v>418</v>
      </c>
      <c r="C453" s="7">
        <v>9</v>
      </c>
      <c r="D453" s="7">
        <v>6</v>
      </c>
      <c r="E453" s="31">
        <f t="shared" si="165"/>
        <v>1.2977649603460708E-3</v>
      </c>
      <c r="F453" s="31">
        <f t="shared" si="166"/>
        <v>6.4054659976513293E-4</v>
      </c>
      <c r="G453" s="11">
        <f t="shared" si="164"/>
        <v>-0.33333333333333331</v>
      </c>
      <c r="H453" s="25">
        <f t="shared" si="167"/>
        <v>-4.3258832011535688E-4</v>
      </c>
      <c r="I453" s="2"/>
    </row>
    <row r="454" spans="1:9" s="32" customFormat="1" ht="15" x14ac:dyDescent="0.2">
      <c r="A454" s="39"/>
      <c r="B454" s="29" t="s">
        <v>107</v>
      </c>
      <c r="C454" s="7">
        <v>257</v>
      </c>
      <c r="D454" s="7">
        <v>128</v>
      </c>
      <c r="E454" s="31">
        <f t="shared" si="165"/>
        <v>3.7058399423215573E-2</v>
      </c>
      <c r="F454" s="31">
        <f t="shared" si="166"/>
        <v>1.3664994128322835E-2</v>
      </c>
      <c r="G454" s="11">
        <f t="shared" si="164"/>
        <v>-0.50194552529182879</v>
      </c>
      <c r="H454" s="25">
        <f t="shared" si="167"/>
        <v>-1.8601297764960344E-2</v>
      </c>
      <c r="I454" s="2"/>
    </row>
    <row r="455" spans="1:9" s="32" customFormat="1" ht="15" x14ac:dyDescent="0.2">
      <c r="A455" s="39"/>
      <c r="B455" s="29" t="s">
        <v>272</v>
      </c>
      <c r="C455" s="7">
        <v>28</v>
      </c>
      <c r="D455" s="7">
        <v>56</v>
      </c>
      <c r="E455" s="31">
        <f t="shared" si="165"/>
        <v>4.0374909877433311E-3</v>
      </c>
      <c r="F455" s="31">
        <f t="shared" si="166"/>
        <v>5.9784349311412409E-3</v>
      </c>
      <c r="G455" s="11">
        <f t="shared" si="164"/>
        <v>1</v>
      </c>
      <c r="H455" s="25">
        <f t="shared" si="167"/>
        <v>4.0374909877433311E-3</v>
      </c>
      <c r="I455" s="2"/>
    </row>
    <row r="456" spans="1:9" s="32" customFormat="1" ht="15" x14ac:dyDescent="0.2">
      <c r="A456" s="39"/>
      <c r="B456" s="29" t="s">
        <v>106</v>
      </c>
      <c r="C456" s="7">
        <v>12</v>
      </c>
      <c r="D456" s="7">
        <v>2</v>
      </c>
      <c r="E456" s="31">
        <f t="shared" si="165"/>
        <v>1.7303532804614275E-3</v>
      </c>
      <c r="F456" s="31">
        <f t="shared" si="166"/>
        <v>2.1351553325504429E-4</v>
      </c>
      <c r="G456" s="11">
        <f t="shared" si="164"/>
        <v>-0.83333333333333337</v>
      </c>
      <c r="H456" s="25">
        <f t="shared" si="167"/>
        <v>-1.4419610670511898E-3</v>
      </c>
      <c r="I456" s="2"/>
    </row>
    <row r="457" spans="1:9" s="32" customFormat="1" ht="15" x14ac:dyDescent="0.2">
      <c r="A457" s="39"/>
      <c r="B457" s="29" t="s">
        <v>337</v>
      </c>
      <c r="C457" s="7">
        <v>24</v>
      </c>
      <c r="D457" s="7">
        <v>18</v>
      </c>
      <c r="E457" s="31">
        <f t="shared" si="165"/>
        <v>3.4607065609228551E-3</v>
      </c>
      <c r="F457" s="31">
        <f t="shared" si="166"/>
        <v>1.9216397992953987E-3</v>
      </c>
      <c r="G457" s="11">
        <f t="shared" si="164"/>
        <v>-0.25</v>
      </c>
      <c r="H457" s="25">
        <f t="shared" si="167"/>
        <v>-8.6517664023071377E-4</v>
      </c>
      <c r="I457" s="2"/>
    </row>
    <row r="458" spans="1:9" s="32" customFormat="1" ht="15" x14ac:dyDescent="0.2">
      <c r="A458" s="39"/>
      <c r="B458" s="29" t="s">
        <v>116</v>
      </c>
      <c r="C458" s="7">
        <v>14</v>
      </c>
      <c r="D458" s="7">
        <v>5</v>
      </c>
      <c r="E458" s="31">
        <f t="shared" si="165"/>
        <v>2.0187454938716655E-3</v>
      </c>
      <c r="F458" s="31">
        <f t="shared" si="166"/>
        <v>5.3378883313761076E-4</v>
      </c>
      <c r="G458" s="11">
        <f t="shared" si="164"/>
        <v>-0.6428571428571429</v>
      </c>
      <c r="H458" s="25">
        <f t="shared" si="167"/>
        <v>-1.2977649603460708E-3</v>
      </c>
      <c r="I458" s="2"/>
    </row>
    <row r="459" spans="1:9" s="32" customFormat="1" ht="15" x14ac:dyDescent="0.2">
      <c r="A459" s="39"/>
      <c r="B459" s="29" t="s">
        <v>103</v>
      </c>
      <c r="C459" s="7">
        <v>12</v>
      </c>
      <c r="D459" s="7">
        <v>21</v>
      </c>
      <c r="E459" s="31">
        <f t="shared" si="165"/>
        <v>1.7303532804614275E-3</v>
      </c>
      <c r="F459" s="31">
        <f t="shared" si="166"/>
        <v>2.2419130991779652E-3</v>
      </c>
      <c r="G459" s="11">
        <f t="shared" si="164"/>
        <v>0.75</v>
      </c>
      <c r="H459" s="25">
        <f t="shared" si="167"/>
        <v>1.2977649603460708E-3</v>
      </c>
      <c r="I459" s="2"/>
    </row>
    <row r="460" spans="1:9" s="32" customFormat="1" ht="15" x14ac:dyDescent="0.2">
      <c r="A460" s="39"/>
      <c r="B460" s="29" t="s">
        <v>273</v>
      </c>
      <c r="C460" s="7">
        <v>190</v>
      </c>
      <c r="D460" s="7">
        <v>177</v>
      </c>
      <c r="E460" s="31">
        <f t="shared" si="165"/>
        <v>2.7397260273972601E-2</v>
      </c>
      <c r="F460" s="31">
        <f t="shared" si="166"/>
        <v>1.889612469307142E-2</v>
      </c>
      <c r="G460" s="11">
        <f t="shared" si="164"/>
        <v>-6.8421052631578952E-2</v>
      </c>
      <c r="H460" s="25">
        <f t="shared" si="167"/>
        <v>-1.8745493871665465E-3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10</v>
      </c>
      <c r="E462" s="31" t="str">
        <f t="shared" si="165"/>
        <v/>
      </c>
      <c r="F462" s="31">
        <f t="shared" si="166"/>
        <v>1.0675776662752215E-3</v>
      </c>
      <c r="G462" s="11">
        <f t="shared" si="164"/>
        <v>1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2</v>
      </c>
      <c r="D464" s="7">
        <v>10</v>
      </c>
      <c r="E464" s="31">
        <f t="shared" si="165"/>
        <v>2.8839221341023794E-4</v>
      </c>
      <c r="F464" s="31">
        <f t="shared" si="166"/>
        <v>1.0675776662752215E-3</v>
      </c>
      <c r="G464" s="11">
        <f t="shared" si="164"/>
        <v>4</v>
      </c>
      <c r="H464" s="25">
        <f t="shared" si="167"/>
        <v>1.1535688536409518E-3</v>
      </c>
      <c r="I464" s="2"/>
    </row>
    <row r="465" spans="1:9" s="32" customFormat="1" ht="15" x14ac:dyDescent="0.2">
      <c r="A465" s="39"/>
      <c r="B465" s="29" t="s">
        <v>105</v>
      </c>
      <c r="C465" s="7">
        <v>28</v>
      </c>
      <c r="D465" s="7">
        <v>8</v>
      </c>
      <c r="E465" s="31">
        <f t="shared" si="165"/>
        <v>4.0374909877433311E-3</v>
      </c>
      <c r="F465" s="31">
        <f t="shared" si="166"/>
        <v>8.5406213302017717E-4</v>
      </c>
      <c r="G465" s="11">
        <f t="shared" si="164"/>
        <v>-0.7142857142857143</v>
      </c>
      <c r="H465" s="25">
        <f t="shared" si="167"/>
        <v>-2.8839221341023795E-3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274</v>
      </c>
      <c r="D468" s="7">
        <v>138</v>
      </c>
      <c r="E468" s="31">
        <f t="shared" si="165"/>
        <v>3.9509733237202596E-2</v>
      </c>
      <c r="F468" s="31">
        <f t="shared" si="166"/>
        <v>1.4732571794598057E-2</v>
      </c>
      <c r="G468" s="11">
        <f t="shared" si="164"/>
        <v>-0.49635036496350365</v>
      </c>
      <c r="H468" s="25">
        <f t="shared" si="167"/>
        <v>-1.9610670511896178E-2</v>
      </c>
      <c r="I468" s="2"/>
    </row>
    <row r="469" spans="1:9" s="32" customFormat="1" ht="15" x14ac:dyDescent="0.2">
      <c r="A469" s="39"/>
      <c r="B469" s="29" t="s">
        <v>498</v>
      </c>
      <c r="C469" s="7">
        <v>8</v>
      </c>
      <c r="D469" s="7">
        <v>12</v>
      </c>
      <c r="E469" s="31">
        <f t="shared" si="165"/>
        <v>1.1535688536409518E-3</v>
      </c>
      <c r="F469" s="31">
        <f t="shared" si="166"/>
        <v>1.2810931995302659E-3</v>
      </c>
      <c r="G469" s="11">
        <f t="shared" si="164"/>
        <v>0.5</v>
      </c>
      <c r="H469" s="25">
        <f t="shared" si="167"/>
        <v>5.7678442682047588E-4</v>
      </c>
      <c r="I469" s="2"/>
    </row>
    <row r="470" spans="1:9" s="32" customFormat="1" ht="15" x14ac:dyDescent="0.2">
      <c r="A470" s="39"/>
      <c r="B470" s="29" t="s">
        <v>275</v>
      </c>
      <c r="C470" s="7">
        <v>11</v>
      </c>
      <c r="D470" s="7">
        <v>169</v>
      </c>
      <c r="E470" s="31">
        <f t="shared" si="165"/>
        <v>1.5861571737563085E-3</v>
      </c>
      <c r="F470" s="31">
        <f t="shared" si="166"/>
        <v>1.8042062560051243E-2</v>
      </c>
      <c r="G470" s="11">
        <f t="shared" si="164"/>
        <v>14.363636363636363</v>
      </c>
      <c r="H470" s="25">
        <f t="shared" si="167"/>
        <v>2.2782984859408793E-2</v>
      </c>
      <c r="I470" s="2"/>
    </row>
    <row r="471" spans="1:9" s="32" customFormat="1" ht="15" x14ac:dyDescent="0.2">
      <c r="A471" s="39"/>
      <c r="B471" s="29" t="s">
        <v>276</v>
      </c>
      <c r="C471" s="7">
        <v>28</v>
      </c>
      <c r="D471" s="7">
        <v>16</v>
      </c>
      <c r="E471" s="31">
        <f t="shared" si="165"/>
        <v>4.0374909877433311E-3</v>
      </c>
      <c r="F471" s="31">
        <f t="shared" si="166"/>
        <v>1.7081242660403543E-3</v>
      </c>
      <c r="G471" s="11">
        <f t="shared" si="164"/>
        <v>-0.42857142857142855</v>
      </c>
      <c r="H471" s="25">
        <f t="shared" si="167"/>
        <v>-1.7303532804614275E-3</v>
      </c>
      <c r="I471" s="2"/>
    </row>
    <row r="472" spans="1:9" s="32" customFormat="1" ht="15" x14ac:dyDescent="0.2">
      <c r="A472" s="39"/>
      <c r="B472" s="29" t="s">
        <v>499</v>
      </c>
      <c r="C472" s="7">
        <v>64</v>
      </c>
      <c r="D472" s="7">
        <v>77</v>
      </c>
      <c r="E472" s="31">
        <f t="shared" si="165"/>
        <v>9.2285508291276141E-3</v>
      </c>
      <c r="F472" s="31">
        <f t="shared" si="166"/>
        <v>8.2203480303192061E-3</v>
      </c>
      <c r="G472" s="11">
        <f t="shared" si="164"/>
        <v>0.203125</v>
      </c>
      <c r="H472" s="25">
        <f t="shared" si="167"/>
        <v>1.8745493871665465E-3</v>
      </c>
      <c r="I472" s="2"/>
    </row>
    <row r="473" spans="1:9" s="32" customFormat="1" ht="15" x14ac:dyDescent="0.2">
      <c r="A473" s="39"/>
      <c r="B473" s="29" t="s">
        <v>277</v>
      </c>
      <c r="C473" s="7">
        <v>127</v>
      </c>
      <c r="D473" s="7">
        <v>78</v>
      </c>
      <c r="E473" s="31">
        <f t="shared" si="165"/>
        <v>1.8312905551550109E-2</v>
      </c>
      <c r="F473" s="31">
        <f t="shared" si="166"/>
        <v>8.3271057969467287E-3</v>
      </c>
      <c r="G473" s="11">
        <f t="shared" si="164"/>
        <v>-0.38582677165354329</v>
      </c>
      <c r="H473" s="25">
        <f t="shared" si="167"/>
        <v>-7.0656092285508289E-3</v>
      </c>
      <c r="I473" s="2"/>
    </row>
    <row r="474" spans="1:9" s="32" customFormat="1" ht="15" x14ac:dyDescent="0.2">
      <c r="A474" s="39"/>
      <c r="B474" s="29" t="s">
        <v>278</v>
      </c>
      <c r="C474" s="7">
        <v>19</v>
      </c>
      <c r="D474" s="7">
        <v>11</v>
      </c>
      <c r="E474" s="31">
        <f t="shared" si="165"/>
        <v>2.7397260273972603E-3</v>
      </c>
      <c r="F474" s="31">
        <f t="shared" si="166"/>
        <v>1.1743354329027437E-3</v>
      </c>
      <c r="G474" s="11">
        <f t="shared" si="164"/>
        <v>-0.42105263157894735</v>
      </c>
      <c r="H474" s="25">
        <f t="shared" si="167"/>
        <v>-1.1535688536409515E-3</v>
      </c>
      <c r="I474" s="2"/>
    </row>
    <row r="475" spans="1:9" s="32" customFormat="1" ht="15" x14ac:dyDescent="0.2">
      <c r="A475" s="39"/>
      <c r="B475" s="29" t="s">
        <v>279</v>
      </c>
      <c r="C475" s="7">
        <v>16</v>
      </c>
      <c r="D475" s="7">
        <v>14</v>
      </c>
      <c r="E475" s="31">
        <f t="shared" si="165"/>
        <v>2.3071377072819035E-3</v>
      </c>
      <c r="F475" s="31">
        <f t="shared" si="166"/>
        <v>1.4946087327853102E-3</v>
      </c>
      <c r="G475" s="11">
        <f t="shared" si="164"/>
        <v>-0.125</v>
      </c>
      <c r="H475" s="25">
        <f t="shared" si="167"/>
        <v>-2.8839221341023794E-4</v>
      </c>
      <c r="I475" s="2"/>
    </row>
    <row r="476" spans="1:9" s="32" customFormat="1" ht="15" x14ac:dyDescent="0.2">
      <c r="A476" s="39"/>
      <c r="B476" s="29" t="s">
        <v>102</v>
      </c>
      <c r="C476" s="7">
        <v>10</v>
      </c>
      <c r="D476" s="7">
        <v>3</v>
      </c>
      <c r="E476" s="31">
        <f t="shared" si="165"/>
        <v>1.4419610670511895E-3</v>
      </c>
      <c r="F476" s="31">
        <f t="shared" si="166"/>
        <v>3.2027329988256647E-4</v>
      </c>
      <c r="G476" s="11">
        <f t="shared" si="164"/>
        <v>-0.7</v>
      </c>
      <c r="H476" s="25">
        <f t="shared" si="167"/>
        <v>-1.0093727469358325E-3</v>
      </c>
      <c r="I476" s="2"/>
    </row>
    <row r="477" spans="1:9" s="32" customFormat="1" ht="15" x14ac:dyDescent="0.2">
      <c r="A477" s="39"/>
      <c r="B477" s="29" t="s">
        <v>280</v>
      </c>
      <c r="C477" s="7">
        <v>5</v>
      </c>
      <c r="D477" s="7">
        <v>0</v>
      </c>
      <c r="E477" s="31">
        <f t="shared" si="165"/>
        <v>7.2098053352559477E-4</v>
      </c>
      <c r="F477" s="31" t="str">
        <f t="shared" si="166"/>
        <v/>
      </c>
      <c r="G477" s="11">
        <f t="shared" si="164"/>
        <v>-1</v>
      </c>
      <c r="H477" s="25">
        <f t="shared" si="167"/>
        <v>-7.2098053352559477E-4</v>
      </c>
      <c r="I477" s="2"/>
    </row>
    <row r="478" spans="1:9" s="32" customFormat="1" ht="15" x14ac:dyDescent="0.2">
      <c r="A478" s="39"/>
      <c r="B478" s="29" t="s">
        <v>281</v>
      </c>
      <c r="C478" s="7">
        <v>61</v>
      </c>
      <c r="D478" s="7">
        <v>41</v>
      </c>
      <c r="E478" s="31">
        <f t="shared" si="165"/>
        <v>8.7959625090122569E-3</v>
      </c>
      <c r="F478" s="31">
        <f t="shared" si="166"/>
        <v>4.3770684317284078E-3</v>
      </c>
      <c r="G478" s="11">
        <f t="shared" ref="G478:G541" si="184">+IF(AND(C478=0,D478=0)," ",IF(C478=0,1,IF(D478=0,-1,(D478-C478)/C478)))</f>
        <v>-0.32786885245901637</v>
      </c>
      <c r="H478" s="25">
        <f t="shared" si="167"/>
        <v>-2.8839221341023791E-3</v>
      </c>
      <c r="I478" s="2"/>
    </row>
    <row r="479" spans="1:9" s="32" customFormat="1" ht="15" x14ac:dyDescent="0.2">
      <c r="A479" s="39"/>
      <c r="B479" s="29" t="s">
        <v>500</v>
      </c>
      <c r="C479" s="7">
        <v>49</v>
      </c>
      <c r="D479" s="7">
        <v>51</v>
      </c>
      <c r="E479" s="31">
        <f t="shared" si="165"/>
        <v>7.0656092285508289E-3</v>
      </c>
      <c r="F479" s="31">
        <f t="shared" si="166"/>
        <v>5.4446460980036296E-3</v>
      </c>
      <c r="G479" s="11">
        <f t="shared" si="184"/>
        <v>4.0816326530612242E-2</v>
      </c>
      <c r="H479" s="25">
        <f t="shared" si="167"/>
        <v>2.8839221341023789E-4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2</v>
      </c>
      <c r="E480" s="31">
        <f t="shared" si="165"/>
        <v>1.4419610670511897E-4</v>
      </c>
      <c r="F480" s="31">
        <f t="shared" si="166"/>
        <v>2.1351553325504429E-4</v>
      </c>
      <c r="G480" s="11">
        <f t="shared" si="184"/>
        <v>1</v>
      </c>
      <c r="H480" s="25">
        <f t="shared" si="167"/>
        <v>1.4419610670511897E-4</v>
      </c>
      <c r="I480" s="2"/>
    </row>
    <row r="481" spans="1:9" s="32" customFormat="1" ht="15" x14ac:dyDescent="0.2">
      <c r="A481" s="39"/>
      <c r="B481" s="29" t="s">
        <v>283</v>
      </c>
      <c r="C481" s="7">
        <v>1</v>
      </c>
      <c r="D481" s="7">
        <v>2</v>
      </c>
      <c r="E481" s="31">
        <f t="shared" si="165"/>
        <v>1.4419610670511897E-4</v>
      </c>
      <c r="F481" s="31">
        <f t="shared" si="166"/>
        <v>2.1351553325504429E-4</v>
      </c>
      <c r="G481" s="11">
        <f t="shared" si="184"/>
        <v>1</v>
      </c>
      <c r="H481" s="25">
        <f t="shared" si="167"/>
        <v>1.4419610670511897E-4</v>
      </c>
      <c r="I481" s="2"/>
    </row>
    <row r="482" spans="1:9" s="32" customFormat="1" ht="15" x14ac:dyDescent="0.2">
      <c r="A482" s="39"/>
      <c r="B482" s="29" t="s">
        <v>284</v>
      </c>
      <c r="C482" s="7">
        <v>2</v>
      </c>
      <c r="D482" s="7">
        <v>0</v>
      </c>
      <c r="E482" s="31">
        <f t="shared" si="165"/>
        <v>2.8839221341023794E-4</v>
      </c>
      <c r="F482" s="31" t="str">
        <f t="shared" si="166"/>
        <v/>
      </c>
      <c r="G482" s="11">
        <f t="shared" si="184"/>
        <v>-1</v>
      </c>
      <c r="H482" s="25">
        <f t="shared" si="167"/>
        <v>-2.8839221341023794E-4</v>
      </c>
      <c r="I482" s="2"/>
    </row>
    <row r="483" spans="1:9" s="32" customFormat="1" ht="15" x14ac:dyDescent="0.2">
      <c r="A483" s="39"/>
      <c r="B483" s="29" t="s">
        <v>285</v>
      </c>
      <c r="C483" s="7">
        <v>6</v>
      </c>
      <c r="D483" s="7">
        <v>25</v>
      </c>
      <c r="E483" s="31">
        <f t="shared" si="165"/>
        <v>8.6517664023071377E-4</v>
      </c>
      <c r="F483" s="31">
        <f t="shared" si="166"/>
        <v>2.6689441656880539E-3</v>
      </c>
      <c r="G483" s="11">
        <f t="shared" si="184"/>
        <v>3.1666666666666665</v>
      </c>
      <c r="H483" s="25">
        <f t="shared" si="167"/>
        <v>2.7397260273972603E-3</v>
      </c>
      <c r="I483" s="2"/>
    </row>
    <row r="484" spans="1:9" s="32" customFormat="1" ht="15" x14ac:dyDescent="0.2">
      <c r="A484" s="39"/>
      <c r="B484" s="29" t="s">
        <v>125</v>
      </c>
      <c r="C484" s="7">
        <v>5</v>
      </c>
      <c r="D484" s="7">
        <v>5</v>
      </c>
      <c r="E484" s="31">
        <f t="shared" si="165"/>
        <v>7.2098053352559477E-4</v>
      </c>
      <c r="F484" s="31">
        <f t="shared" si="166"/>
        <v>5.3378883313761076E-4</v>
      </c>
      <c r="G484" s="11">
        <f t="shared" si="184"/>
        <v>0</v>
      </c>
      <c r="H484" s="25">
        <f t="shared" si="167"/>
        <v>0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4</v>
      </c>
      <c r="E485" s="31" t="str">
        <f t="shared" si="165"/>
        <v/>
      </c>
      <c r="F485" s="31">
        <f t="shared" si="166"/>
        <v>4.2703106651008859E-4</v>
      </c>
      <c r="G485" s="11">
        <f t="shared" si="184"/>
        <v>1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63</v>
      </c>
      <c r="D486" s="7">
        <v>5</v>
      </c>
      <c r="E486" s="31">
        <f t="shared" si="165"/>
        <v>9.0843547224224944E-3</v>
      </c>
      <c r="F486" s="31">
        <f t="shared" si="166"/>
        <v>5.3378883313761076E-4</v>
      </c>
      <c r="G486" s="11">
        <f t="shared" si="184"/>
        <v>-0.92063492063492058</v>
      </c>
      <c r="H486" s="25">
        <f t="shared" si="167"/>
        <v>-8.3633741888968997E-3</v>
      </c>
      <c r="I486" s="2"/>
    </row>
    <row r="487" spans="1:9" s="32" customFormat="1" ht="15" x14ac:dyDescent="0.2">
      <c r="A487" s="39"/>
      <c r="B487" s="29" t="s">
        <v>287</v>
      </c>
      <c r="C487" s="7">
        <v>11</v>
      </c>
      <c r="D487" s="7">
        <v>0</v>
      </c>
      <c r="E487" s="31">
        <f t="shared" si="165"/>
        <v>1.5861571737563085E-3</v>
      </c>
      <c r="F487" s="31" t="str">
        <f t="shared" si="166"/>
        <v/>
      </c>
      <c r="G487" s="11">
        <f t="shared" si="184"/>
        <v>-1</v>
      </c>
      <c r="H487" s="25">
        <f t="shared" si="167"/>
        <v>-1.5861571737563085E-3</v>
      </c>
      <c r="I487" s="2"/>
    </row>
    <row r="488" spans="1:9" s="32" customFormat="1" ht="15" x14ac:dyDescent="0.2">
      <c r="A488" s="39"/>
      <c r="B488" s="29" t="s">
        <v>288</v>
      </c>
      <c r="C488" s="7">
        <v>4</v>
      </c>
      <c r="D488" s="7">
        <v>1</v>
      </c>
      <c r="E488" s="31">
        <f t="shared" si="165"/>
        <v>5.7678442682047588E-4</v>
      </c>
      <c r="F488" s="31">
        <f t="shared" si="166"/>
        <v>1.0675776662752215E-4</v>
      </c>
      <c r="G488" s="11">
        <f t="shared" si="184"/>
        <v>-0.75</v>
      </c>
      <c r="H488" s="25">
        <f t="shared" si="167"/>
        <v>-4.3258832011535688E-4</v>
      </c>
      <c r="I488" s="2"/>
    </row>
    <row r="489" spans="1:9" s="32" customFormat="1" ht="15" x14ac:dyDescent="0.2">
      <c r="A489" s="39"/>
      <c r="B489" s="29" t="s">
        <v>123</v>
      </c>
      <c r="C489" s="7">
        <v>4</v>
      </c>
      <c r="D489" s="7">
        <v>31</v>
      </c>
      <c r="E489" s="31">
        <f t="shared" si="165"/>
        <v>5.7678442682047588E-4</v>
      </c>
      <c r="F489" s="31">
        <f t="shared" si="166"/>
        <v>3.3094907654531865E-3</v>
      </c>
      <c r="G489" s="11">
        <f t="shared" si="184"/>
        <v>6.75</v>
      </c>
      <c r="H489" s="25">
        <f t="shared" si="167"/>
        <v>3.8932948810382123E-3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50</v>
      </c>
      <c r="D491" s="7">
        <v>30</v>
      </c>
      <c r="E491" s="31">
        <f t="shared" ref="E491:E522" si="185">+IF(C491=0,"",C491/C$345)</f>
        <v>7.2098053352559477E-3</v>
      </c>
      <c r="F491" s="31">
        <f t="shared" ref="F491:F522" si="186">+IF(D491=0,"",D491/D$345)</f>
        <v>3.2027329988256648E-3</v>
      </c>
      <c r="G491" s="11">
        <f t="shared" si="184"/>
        <v>-0.4</v>
      </c>
      <c r="H491" s="25">
        <f t="shared" ref="H491:H552" si="187">+IF(OR(AND(E491=""),(G491="")),"",E491*G491)</f>
        <v>-2.8839221341023791E-3</v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6</v>
      </c>
      <c r="E495" s="31" t="str">
        <f t="shared" si="185"/>
        <v/>
      </c>
      <c r="F495" s="31">
        <f t="shared" si="186"/>
        <v>6.4054659976513293E-4</v>
      </c>
      <c r="G495" s="11">
        <f t="shared" si="184"/>
        <v>1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4</v>
      </c>
      <c r="D497" s="7">
        <v>4</v>
      </c>
      <c r="E497" s="31">
        <f t="shared" si="185"/>
        <v>5.7678442682047588E-4</v>
      </c>
      <c r="F497" s="31">
        <f t="shared" si="186"/>
        <v>4.2703106651008859E-4</v>
      </c>
      <c r="G497" s="11">
        <f t="shared" si="184"/>
        <v>0</v>
      </c>
      <c r="H497" s="25">
        <f t="shared" si="187"/>
        <v>0</v>
      </c>
      <c r="I497" s="2"/>
    </row>
    <row r="498" spans="1:9" s="32" customFormat="1" ht="15" x14ac:dyDescent="0.2">
      <c r="A498" s="39"/>
      <c r="B498" s="29" t="s">
        <v>129</v>
      </c>
      <c r="C498" s="7">
        <v>1</v>
      </c>
      <c r="D498" s="7">
        <v>0</v>
      </c>
      <c r="E498" s="31">
        <f t="shared" si="185"/>
        <v>1.4419610670511897E-4</v>
      </c>
      <c r="F498" s="31" t="str">
        <f t="shared" si="186"/>
        <v/>
      </c>
      <c r="G498" s="11">
        <f t="shared" si="184"/>
        <v>-1</v>
      </c>
      <c r="H498" s="25">
        <f t="shared" si="187"/>
        <v>-1.4419610670511897E-4</v>
      </c>
      <c r="I498" s="2"/>
    </row>
    <row r="499" spans="1:9" s="32" customFormat="1" ht="15" x14ac:dyDescent="0.2">
      <c r="A499" s="39"/>
      <c r="B499" s="29" t="s">
        <v>502</v>
      </c>
      <c r="C499" s="7">
        <v>101</v>
      </c>
      <c r="D499" s="7">
        <v>39</v>
      </c>
      <c r="E499" s="31">
        <f t="shared" si="185"/>
        <v>1.4563806777217015E-2</v>
      </c>
      <c r="F499" s="31">
        <f t="shared" si="186"/>
        <v>4.1635528984733643E-3</v>
      </c>
      <c r="G499" s="11">
        <f t="shared" si="184"/>
        <v>-0.61386138613861385</v>
      </c>
      <c r="H499" s="25">
        <f t="shared" si="187"/>
        <v>-8.9401586157173748E-3</v>
      </c>
      <c r="I499" s="2"/>
    </row>
    <row r="500" spans="1:9" s="32" customFormat="1" ht="15" x14ac:dyDescent="0.2">
      <c r="A500" s="39"/>
      <c r="B500" s="29" t="s">
        <v>122</v>
      </c>
      <c r="C500" s="7">
        <v>8</v>
      </c>
      <c r="D500" s="7">
        <v>54</v>
      </c>
      <c r="E500" s="31">
        <f t="shared" si="185"/>
        <v>1.1535688536409518E-3</v>
      </c>
      <c r="F500" s="31">
        <f t="shared" si="186"/>
        <v>5.7649193978861965E-3</v>
      </c>
      <c r="G500" s="11">
        <f t="shared" si="184"/>
        <v>5.75</v>
      </c>
      <c r="H500" s="25">
        <f t="shared" si="187"/>
        <v>6.6330209084354726E-3</v>
      </c>
      <c r="I500" s="2"/>
    </row>
    <row r="501" spans="1:9" s="32" customFormat="1" ht="30" x14ac:dyDescent="0.2">
      <c r="A501" s="39"/>
      <c r="B501" s="29" t="s">
        <v>295</v>
      </c>
      <c r="C501" s="7">
        <v>12</v>
      </c>
      <c r="D501" s="7">
        <v>0</v>
      </c>
      <c r="E501" s="31">
        <f t="shared" si="185"/>
        <v>1.7303532804614275E-3</v>
      </c>
      <c r="F501" s="31" t="str">
        <f t="shared" si="186"/>
        <v/>
      </c>
      <c r="G501" s="11">
        <f t="shared" si="184"/>
        <v>-1</v>
      </c>
      <c r="H501" s="25">
        <f t="shared" si="187"/>
        <v>-1.7303532804614275E-3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6</v>
      </c>
      <c r="E503" s="31" t="str">
        <f t="shared" si="185"/>
        <v/>
      </c>
      <c r="F503" s="31">
        <f t="shared" si="186"/>
        <v>6.4054659976513293E-4</v>
      </c>
      <c r="G503" s="11">
        <f t="shared" si="184"/>
        <v>1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22</v>
      </c>
      <c r="D504" s="7">
        <v>75</v>
      </c>
      <c r="E504" s="31">
        <f t="shared" si="185"/>
        <v>3.1723143475126171E-3</v>
      </c>
      <c r="F504" s="31">
        <f t="shared" si="186"/>
        <v>8.0068324970641609E-3</v>
      </c>
      <c r="G504" s="11">
        <f t="shared" si="184"/>
        <v>2.4090909090909092</v>
      </c>
      <c r="H504" s="25">
        <f t="shared" si="187"/>
        <v>7.6423936553713049E-3</v>
      </c>
      <c r="I504" s="2"/>
    </row>
    <row r="505" spans="1:9" s="32" customFormat="1" ht="15" x14ac:dyDescent="0.2">
      <c r="A505" s="39"/>
      <c r="B505" s="29" t="s">
        <v>117</v>
      </c>
      <c r="C505" s="7">
        <v>0</v>
      </c>
      <c r="D505" s="7">
        <v>10</v>
      </c>
      <c r="E505" s="31" t="str">
        <f t="shared" si="185"/>
        <v/>
      </c>
      <c r="F505" s="31">
        <f t="shared" si="186"/>
        <v>1.0675776662752215E-3</v>
      </c>
      <c r="G505" s="11">
        <f t="shared" si="184"/>
        <v>1</v>
      </c>
      <c r="H505" s="25" t="str">
        <f t="shared" si="187"/>
        <v/>
      </c>
      <c r="I505" s="2"/>
    </row>
    <row r="506" spans="1:9" s="32" customFormat="1" ht="15" x14ac:dyDescent="0.2">
      <c r="A506" s="39"/>
      <c r="B506" s="29" t="s">
        <v>503</v>
      </c>
      <c r="C506" s="7">
        <v>13</v>
      </c>
      <c r="D506" s="7">
        <v>22</v>
      </c>
      <c r="E506" s="31">
        <f t="shared" si="185"/>
        <v>1.8745493871665465E-3</v>
      </c>
      <c r="F506" s="31">
        <f t="shared" si="186"/>
        <v>2.3486708658054874E-3</v>
      </c>
      <c r="G506" s="11">
        <f t="shared" si="184"/>
        <v>0.69230769230769229</v>
      </c>
      <c r="H506" s="25">
        <f t="shared" si="187"/>
        <v>1.2977649603460705E-3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8</v>
      </c>
      <c r="D509" s="7">
        <v>2</v>
      </c>
      <c r="E509" s="31">
        <f t="shared" si="185"/>
        <v>1.1535688536409518E-3</v>
      </c>
      <c r="F509" s="31">
        <f t="shared" si="186"/>
        <v>2.1351553325504429E-4</v>
      </c>
      <c r="G509" s="11">
        <f t="shared" si="184"/>
        <v>-0.75</v>
      </c>
      <c r="H509" s="25">
        <f t="shared" si="187"/>
        <v>-8.6517664023071377E-4</v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0</v>
      </c>
      <c r="E511" s="31" t="str">
        <f t="shared" si="185"/>
        <v/>
      </c>
      <c r="F511" s="31" t="str">
        <f t="shared" si="186"/>
        <v/>
      </c>
      <c r="G511" s="11" t="str">
        <f t="shared" si="184"/>
        <v xml:space="preserve"> 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1</v>
      </c>
      <c r="E512" s="31" t="str">
        <f t="shared" si="185"/>
        <v/>
      </c>
      <c r="F512" s="31">
        <f t="shared" si="186"/>
        <v>1.0675776662752215E-4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2</v>
      </c>
      <c r="E513" s="31" t="str">
        <f t="shared" si="185"/>
        <v/>
      </c>
      <c r="F513" s="31">
        <f t="shared" si="186"/>
        <v>2.1351553325504429E-4</v>
      </c>
      <c r="G513" s="11">
        <f t="shared" si="184"/>
        <v>1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1</v>
      </c>
      <c r="E514" s="31" t="str">
        <f t="shared" si="185"/>
        <v/>
      </c>
      <c r="F514" s="31">
        <f t="shared" si="186"/>
        <v>1.0675776662752215E-4</v>
      </c>
      <c r="G514" s="11">
        <f t="shared" si="184"/>
        <v>1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0</v>
      </c>
      <c r="E515" s="31" t="str">
        <f t="shared" si="185"/>
        <v/>
      </c>
      <c r="F515" s="31" t="str">
        <f t="shared" si="186"/>
        <v/>
      </c>
      <c r="G515" s="11" t="str">
        <f t="shared" si="184"/>
        <v xml:space="preserve"> 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3</v>
      </c>
      <c r="D516" s="7">
        <v>0</v>
      </c>
      <c r="E516" s="31">
        <f t="shared" si="185"/>
        <v>4.3258832011535688E-4</v>
      </c>
      <c r="F516" s="31" t="str">
        <f t="shared" si="186"/>
        <v/>
      </c>
      <c r="G516" s="11">
        <f t="shared" si="184"/>
        <v>-1</v>
      </c>
      <c r="H516" s="25">
        <f t="shared" si="187"/>
        <v>-4.3258832011535688E-4</v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7</v>
      </c>
      <c r="D518" s="7">
        <v>1</v>
      </c>
      <c r="E518" s="31">
        <f t="shared" si="185"/>
        <v>1.0093727469358328E-3</v>
      </c>
      <c r="F518" s="31">
        <f t="shared" si="186"/>
        <v>1.0675776662752215E-4</v>
      </c>
      <c r="G518" s="11">
        <f t="shared" si="184"/>
        <v>-0.8571428571428571</v>
      </c>
      <c r="H518" s="25">
        <f t="shared" si="187"/>
        <v>-8.6517664023071377E-4</v>
      </c>
      <c r="I518" s="2"/>
    </row>
    <row r="519" spans="1:9" s="32" customFormat="1" ht="15" x14ac:dyDescent="0.2">
      <c r="A519" s="39"/>
      <c r="B519" s="29" t="s">
        <v>304</v>
      </c>
      <c r="C519" s="7">
        <v>1</v>
      </c>
      <c r="D519" s="7">
        <v>2</v>
      </c>
      <c r="E519" s="31">
        <f t="shared" si="185"/>
        <v>1.4419610670511897E-4</v>
      </c>
      <c r="F519" s="31">
        <f t="shared" si="186"/>
        <v>2.1351553325504429E-4</v>
      </c>
      <c r="G519" s="11">
        <f t="shared" si="184"/>
        <v>1</v>
      </c>
      <c r="H519" s="25">
        <f t="shared" si="187"/>
        <v>1.4419610670511897E-4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24</v>
      </c>
      <c r="D521" s="7">
        <v>31</v>
      </c>
      <c r="E521" s="31">
        <f t="shared" si="185"/>
        <v>3.4607065609228551E-3</v>
      </c>
      <c r="F521" s="31">
        <f t="shared" si="186"/>
        <v>3.3094907654531865E-3</v>
      </c>
      <c r="G521" s="11">
        <f t="shared" si="184"/>
        <v>0.29166666666666669</v>
      </c>
      <c r="H521" s="25">
        <f t="shared" si="187"/>
        <v>1.0093727469358328E-3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4</v>
      </c>
      <c r="D523" s="7">
        <v>13</v>
      </c>
      <c r="E523" s="31">
        <f t="shared" ref="E523" si="188">+IF(C523=0,"",C523/C$345)</f>
        <v>5.7678442682047588E-4</v>
      </c>
      <c r="F523" s="31">
        <f t="shared" ref="F523" si="189">+IF(D523=0,"",D523/D$345)</f>
        <v>1.387850966157788E-3</v>
      </c>
      <c r="G523" s="11">
        <f t="shared" si="184"/>
        <v>2.25</v>
      </c>
      <c r="H523" s="25">
        <f t="shared" ref="H523" si="190">+IF(OR(AND(E523=""),(G523="")),"",E523*G523)</f>
        <v>1.2977649603460708E-3</v>
      </c>
      <c r="I523" s="2"/>
    </row>
    <row r="524" spans="1:9" s="32" customFormat="1" ht="15" x14ac:dyDescent="0.2">
      <c r="A524" s="39"/>
      <c r="B524" s="29" t="s">
        <v>135</v>
      </c>
      <c r="C524" s="7">
        <v>56</v>
      </c>
      <c r="D524" s="7">
        <v>162</v>
      </c>
      <c r="E524" s="31">
        <f t="shared" ref="E524:E549" si="191">+IF(C524=0,"",C524/C$345)</f>
        <v>8.0749819754866621E-3</v>
      </c>
      <c r="F524" s="31">
        <f t="shared" ref="F524:F549" si="192">+IF(D524=0,"",D524/D$345)</f>
        <v>1.729475819365859E-2</v>
      </c>
      <c r="G524" s="11">
        <f t="shared" si="184"/>
        <v>1.8928571428571428</v>
      </c>
      <c r="H524" s="25">
        <f t="shared" si="187"/>
        <v>1.528478731074261E-2</v>
      </c>
      <c r="I524" s="2"/>
    </row>
    <row r="525" spans="1:9" s="32" customFormat="1" ht="15" x14ac:dyDescent="0.2">
      <c r="A525" s="39"/>
      <c r="B525" s="29" t="s">
        <v>507</v>
      </c>
      <c r="C525" s="7">
        <v>3</v>
      </c>
      <c r="D525" s="7">
        <v>25</v>
      </c>
      <c r="E525" s="31">
        <f t="shared" si="191"/>
        <v>4.3258832011535688E-4</v>
      </c>
      <c r="F525" s="31">
        <f t="shared" si="192"/>
        <v>2.6689441656880539E-3</v>
      </c>
      <c r="G525" s="11">
        <f t="shared" si="184"/>
        <v>7.333333333333333</v>
      </c>
      <c r="H525" s="25">
        <f t="shared" si="187"/>
        <v>3.1723143475126171E-3</v>
      </c>
      <c r="I525" s="2"/>
    </row>
    <row r="526" spans="1:9" s="32" customFormat="1" ht="15" x14ac:dyDescent="0.2">
      <c r="A526" s="39"/>
      <c r="B526" s="29" t="s">
        <v>133</v>
      </c>
      <c r="C526" s="7">
        <v>27</v>
      </c>
      <c r="D526" s="7">
        <v>3</v>
      </c>
      <c r="E526" s="31">
        <f t="shared" si="191"/>
        <v>3.8932948810382118E-3</v>
      </c>
      <c r="F526" s="31">
        <f t="shared" si="192"/>
        <v>3.2027329988256647E-4</v>
      </c>
      <c r="G526" s="11">
        <f t="shared" si="184"/>
        <v>-0.88888888888888884</v>
      </c>
      <c r="H526" s="25">
        <f t="shared" si="187"/>
        <v>-3.4607065609228546E-3</v>
      </c>
      <c r="I526" s="2"/>
    </row>
    <row r="527" spans="1:9" s="32" customFormat="1" ht="15" x14ac:dyDescent="0.2">
      <c r="A527" s="39"/>
      <c r="B527" s="29" t="s">
        <v>338</v>
      </c>
      <c r="C527" s="7">
        <v>66</v>
      </c>
      <c r="D527" s="7">
        <v>72</v>
      </c>
      <c r="E527" s="31">
        <f t="shared" si="191"/>
        <v>9.5169430425378516E-3</v>
      </c>
      <c r="F527" s="31">
        <f t="shared" si="192"/>
        <v>7.6865591971815948E-3</v>
      </c>
      <c r="G527" s="11">
        <f t="shared" si="184"/>
        <v>9.0909090909090912E-2</v>
      </c>
      <c r="H527" s="25">
        <f t="shared" si="187"/>
        <v>8.6517664023071377E-4</v>
      </c>
      <c r="I527" s="2"/>
    </row>
    <row r="528" spans="1:9" s="32" customFormat="1" ht="15" x14ac:dyDescent="0.2">
      <c r="A528" s="39"/>
      <c r="B528" s="29" t="s">
        <v>339</v>
      </c>
      <c r="C528" s="7">
        <v>63</v>
      </c>
      <c r="D528" s="7">
        <v>17</v>
      </c>
      <c r="E528" s="31">
        <f t="shared" si="191"/>
        <v>9.0843547224224944E-3</v>
      </c>
      <c r="F528" s="31">
        <f t="shared" si="192"/>
        <v>1.8148820326678765E-3</v>
      </c>
      <c r="G528" s="11">
        <f t="shared" si="184"/>
        <v>-0.73015873015873012</v>
      </c>
      <c r="H528" s="25">
        <f t="shared" si="187"/>
        <v>-6.6330209084354717E-3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7</v>
      </c>
      <c r="D530" s="7">
        <v>6</v>
      </c>
      <c r="E530" s="31">
        <f t="shared" si="191"/>
        <v>1.0093727469358328E-3</v>
      </c>
      <c r="F530" s="31">
        <f t="shared" si="192"/>
        <v>6.4054659976513293E-4</v>
      </c>
      <c r="G530" s="11">
        <f t="shared" si="184"/>
        <v>-0.14285714285714285</v>
      </c>
      <c r="H530" s="25">
        <f t="shared" si="187"/>
        <v>-1.4419610670511897E-4</v>
      </c>
      <c r="I530" s="2"/>
    </row>
    <row r="531" spans="1:9" s="32" customFormat="1" ht="15" x14ac:dyDescent="0.2">
      <c r="A531" s="39"/>
      <c r="B531" s="29" t="s">
        <v>340</v>
      </c>
      <c r="C531" s="7">
        <v>6</v>
      </c>
      <c r="D531" s="7">
        <v>5</v>
      </c>
      <c r="E531" s="31">
        <f t="shared" si="191"/>
        <v>8.6517664023071377E-4</v>
      </c>
      <c r="F531" s="31">
        <f t="shared" si="192"/>
        <v>5.3378883313761076E-4</v>
      </c>
      <c r="G531" s="11">
        <f t="shared" si="184"/>
        <v>-0.16666666666666666</v>
      </c>
      <c r="H531" s="25">
        <f t="shared" si="187"/>
        <v>-1.4419610670511894E-4</v>
      </c>
      <c r="I531" s="2"/>
    </row>
    <row r="532" spans="1:9" s="32" customFormat="1" ht="15" x14ac:dyDescent="0.2">
      <c r="A532" s="39"/>
      <c r="B532" s="29" t="s">
        <v>141</v>
      </c>
      <c r="C532" s="7">
        <v>8</v>
      </c>
      <c r="D532" s="7">
        <v>6</v>
      </c>
      <c r="E532" s="31">
        <f t="shared" si="191"/>
        <v>1.1535688536409518E-3</v>
      </c>
      <c r="F532" s="31">
        <f t="shared" si="192"/>
        <v>6.4054659976513293E-4</v>
      </c>
      <c r="G532" s="11">
        <f t="shared" si="184"/>
        <v>-0.25</v>
      </c>
      <c r="H532" s="25">
        <f t="shared" si="187"/>
        <v>-2.8839221341023794E-4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4</v>
      </c>
      <c r="D535" s="7">
        <v>0</v>
      </c>
      <c r="E535" s="31">
        <f t="shared" si="191"/>
        <v>5.7678442682047588E-4</v>
      </c>
      <c r="F535" s="31" t="str">
        <f t="shared" si="192"/>
        <v/>
      </c>
      <c r="G535" s="11">
        <f t="shared" si="184"/>
        <v>-1</v>
      </c>
      <c r="H535" s="25">
        <f t="shared" si="187"/>
        <v>-5.7678442682047588E-4</v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18</v>
      </c>
      <c r="D537" s="7">
        <v>18</v>
      </c>
      <c r="E537" s="31">
        <f t="shared" si="191"/>
        <v>2.5955299206921415E-3</v>
      </c>
      <c r="F537" s="31">
        <f t="shared" si="192"/>
        <v>1.9216397992953987E-3</v>
      </c>
      <c r="G537" s="11">
        <f t="shared" si="184"/>
        <v>0</v>
      </c>
      <c r="H537" s="25">
        <f t="shared" si="187"/>
        <v>0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7</v>
      </c>
      <c r="E538" s="31" t="str">
        <f t="shared" si="191"/>
        <v/>
      </c>
      <c r="F538" s="31">
        <f t="shared" si="192"/>
        <v>7.4730436639265511E-4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26</v>
      </c>
      <c r="D539" s="7">
        <v>42</v>
      </c>
      <c r="E539" s="31">
        <f t="shared" si="191"/>
        <v>3.7490987743330931E-3</v>
      </c>
      <c r="F539" s="31">
        <f t="shared" si="192"/>
        <v>4.4838261983559304E-3</v>
      </c>
      <c r="G539" s="11">
        <f t="shared" si="184"/>
        <v>0.61538461538461542</v>
      </c>
      <c r="H539" s="25">
        <f t="shared" si="187"/>
        <v>2.3071377072819035E-3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6</v>
      </c>
      <c r="E540" s="31" t="str">
        <f t="shared" si="191"/>
        <v/>
      </c>
      <c r="F540" s="31">
        <f t="shared" si="192"/>
        <v>6.4054659976513293E-4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61</v>
      </c>
      <c r="D542" s="7">
        <v>87</v>
      </c>
      <c r="E542" s="31">
        <f t="shared" si="191"/>
        <v>8.7959625090122569E-3</v>
      </c>
      <c r="F542" s="31">
        <f t="shared" si="192"/>
        <v>9.2879256965944269E-3</v>
      </c>
      <c r="G542" s="11">
        <f t="shared" ref="G542:G564" si="193">+IF(AND(C542=0,D542=0)," ",IF(C542=0,1,IF(D542=0,-1,(D542-C542)/C542)))</f>
        <v>0.42622950819672129</v>
      </c>
      <c r="H542" s="25">
        <f t="shared" si="187"/>
        <v>3.7490987743330931E-3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100</v>
      </c>
      <c r="E543" s="31" t="str">
        <f t="shared" si="191"/>
        <v/>
      </c>
      <c r="F543" s="31">
        <f t="shared" si="192"/>
        <v>1.0675776662752216E-2</v>
      </c>
      <c r="G543" s="11">
        <f t="shared" si="193"/>
        <v>1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2</v>
      </c>
      <c r="D544" s="7">
        <v>8</v>
      </c>
      <c r="E544" s="31">
        <f t="shared" si="191"/>
        <v>2.8839221341023794E-4</v>
      </c>
      <c r="F544" s="31">
        <f t="shared" si="192"/>
        <v>8.5406213302017717E-4</v>
      </c>
      <c r="G544" s="11">
        <f t="shared" si="193"/>
        <v>3</v>
      </c>
      <c r="H544" s="25">
        <f t="shared" si="187"/>
        <v>8.6517664023071377E-4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86</v>
      </c>
      <c r="D547" s="7">
        <v>329</v>
      </c>
      <c r="E547" s="31">
        <f t="shared" si="191"/>
        <v>1.2400865176640231E-2</v>
      </c>
      <c r="F547" s="31">
        <f t="shared" si="192"/>
        <v>3.5123305220454787E-2</v>
      </c>
      <c r="G547" s="11">
        <f t="shared" si="193"/>
        <v>2.8255813953488373</v>
      </c>
      <c r="H547" s="25">
        <f t="shared" si="187"/>
        <v>3.5039653929343911E-2</v>
      </c>
      <c r="I547" s="2"/>
    </row>
    <row r="548" spans="1:9" s="32" customFormat="1" ht="15" x14ac:dyDescent="0.2">
      <c r="A548" s="39"/>
      <c r="B548" s="29" t="s">
        <v>142</v>
      </c>
      <c r="C548" s="7">
        <v>18</v>
      </c>
      <c r="D548" s="7">
        <v>145</v>
      </c>
      <c r="E548" s="31">
        <f t="shared" si="191"/>
        <v>2.5955299206921415E-3</v>
      </c>
      <c r="F548" s="31">
        <f t="shared" si="192"/>
        <v>1.5479876160990712E-2</v>
      </c>
      <c r="G548" s="11">
        <f t="shared" si="193"/>
        <v>7.0555555555555554</v>
      </c>
      <c r="H548" s="25">
        <f t="shared" si="187"/>
        <v>1.8312905551550109E-2</v>
      </c>
      <c r="I548" s="2"/>
    </row>
    <row r="549" spans="1:9" s="32" customFormat="1" ht="15" x14ac:dyDescent="0.2">
      <c r="A549" s="39"/>
      <c r="B549" s="29" t="s">
        <v>314</v>
      </c>
      <c r="C549" s="7">
        <v>204</v>
      </c>
      <c r="D549" s="7">
        <v>64</v>
      </c>
      <c r="E549" s="31">
        <f t="shared" si="191"/>
        <v>2.9416005767844269E-2</v>
      </c>
      <c r="F549" s="31">
        <f t="shared" si="192"/>
        <v>6.8324970641614174E-3</v>
      </c>
      <c r="G549" s="11">
        <f t="shared" si="193"/>
        <v>-0.68627450980392157</v>
      </c>
      <c r="H549" s="25">
        <f t="shared" si="187"/>
        <v>-2.0187454938716657E-2</v>
      </c>
      <c r="I549" s="2"/>
    </row>
    <row r="550" spans="1:9" s="32" customFormat="1" ht="15" x14ac:dyDescent="0.2">
      <c r="A550" s="39"/>
      <c r="B550" s="29" t="s">
        <v>551</v>
      </c>
      <c r="C550" s="7">
        <v>16</v>
      </c>
      <c r="D550" s="7">
        <v>14</v>
      </c>
      <c r="E550" s="31">
        <f t="shared" ref="E550" si="194">+IF(C550=0,"",C550/C$345)</f>
        <v>2.3071377072819035E-3</v>
      </c>
      <c r="F550" s="31">
        <f t="shared" ref="F550" si="195">+IF(D550=0,"",D550/D$345)</f>
        <v>1.4946087327853102E-3</v>
      </c>
      <c r="G550" s="11">
        <f t="shared" si="193"/>
        <v>-0.125</v>
      </c>
      <c r="H550" s="25">
        <f t="shared" ref="H550" si="196">+IF(OR(AND(E550=""),(G550="")),"",E550*G550)</f>
        <v>-2.8839221341023794E-4</v>
      </c>
      <c r="I550" s="2"/>
    </row>
    <row r="551" spans="1:9" s="32" customFormat="1" ht="15" x14ac:dyDescent="0.2">
      <c r="A551" s="39"/>
      <c r="B551" s="29" t="s">
        <v>131</v>
      </c>
      <c r="C551" s="7">
        <v>6</v>
      </c>
      <c r="D551" s="7">
        <v>2</v>
      </c>
      <c r="E551" s="31">
        <f>+IF(C551=0,"",C551/C$345)</f>
        <v>8.6517664023071377E-4</v>
      </c>
      <c r="F551" s="31">
        <f>+IF(D551=0,"",D551/D$345)</f>
        <v>2.1351553325504429E-4</v>
      </c>
      <c r="G551" s="11">
        <f t="shared" si="193"/>
        <v>-0.66666666666666663</v>
      </c>
      <c r="H551" s="25">
        <f t="shared" si="187"/>
        <v>-5.7678442682047577E-4</v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4</v>
      </c>
      <c r="D553" s="7">
        <v>0</v>
      </c>
      <c r="E553" s="31">
        <f t="shared" ref="E553:E564" si="197">+IF(C553=0,"",C553/C$345)</f>
        <v>5.7678442682047588E-4</v>
      </c>
      <c r="F553" s="31" t="str">
        <f t="shared" ref="F553:F564" si="198">+IF(D553=0,"",D553/D$345)</f>
        <v/>
      </c>
      <c r="G553" s="11">
        <f t="shared" si="193"/>
        <v>-1</v>
      </c>
      <c r="H553" s="25">
        <f t="shared" ref="H553:H564" si="199">+IF(OR(AND(E553=""),(G553="")),"",E553*G553)</f>
        <v>-5.7678442682047588E-4</v>
      </c>
      <c r="I553" s="2"/>
    </row>
    <row r="554" spans="1:9" s="32" customFormat="1" ht="15" x14ac:dyDescent="0.2">
      <c r="A554" s="39"/>
      <c r="B554" s="29" t="s">
        <v>509</v>
      </c>
      <c r="C554" s="7">
        <v>1</v>
      </c>
      <c r="D554" s="7">
        <v>2</v>
      </c>
      <c r="E554" s="31">
        <f t="shared" si="197"/>
        <v>1.4419610670511897E-4</v>
      </c>
      <c r="F554" s="31">
        <f t="shared" si="198"/>
        <v>2.1351553325504429E-4</v>
      </c>
      <c r="G554" s="11">
        <f t="shared" si="193"/>
        <v>1</v>
      </c>
      <c r="H554" s="25">
        <f t="shared" si="199"/>
        <v>1.4419610670511897E-4</v>
      </c>
      <c r="I554" s="2"/>
    </row>
    <row r="555" spans="1:9" s="32" customFormat="1" ht="15" x14ac:dyDescent="0.2">
      <c r="A555" s="39"/>
      <c r="B555" s="29" t="s">
        <v>132</v>
      </c>
      <c r="C555" s="7">
        <v>13</v>
      </c>
      <c r="D555" s="7">
        <v>180</v>
      </c>
      <c r="E555" s="31">
        <f t="shared" si="197"/>
        <v>1.8745493871665465E-3</v>
      </c>
      <c r="F555" s="31">
        <f t="shared" si="198"/>
        <v>1.9216397992953986E-2</v>
      </c>
      <c r="G555" s="11">
        <f t="shared" si="193"/>
        <v>12.846153846153847</v>
      </c>
      <c r="H555" s="25">
        <f t="shared" si="199"/>
        <v>2.4080749819754867E-2</v>
      </c>
      <c r="I555" s="2"/>
    </row>
    <row r="556" spans="1:9" s="32" customFormat="1" ht="15" x14ac:dyDescent="0.2">
      <c r="A556" s="39"/>
      <c r="B556" s="29" t="s">
        <v>139</v>
      </c>
      <c r="C556" s="7">
        <v>190</v>
      </c>
      <c r="D556" s="7">
        <v>79</v>
      </c>
      <c r="E556" s="31">
        <f t="shared" si="197"/>
        <v>2.7397260273972601E-2</v>
      </c>
      <c r="F556" s="31">
        <f t="shared" si="198"/>
        <v>8.4338635635742495E-3</v>
      </c>
      <c r="G556" s="11">
        <f t="shared" si="193"/>
        <v>-0.58421052631578951</v>
      </c>
      <c r="H556" s="25">
        <f t="shared" si="199"/>
        <v>-1.6005767844268205E-2</v>
      </c>
      <c r="I556" s="2"/>
    </row>
    <row r="557" spans="1:9" s="32" customFormat="1" ht="15" x14ac:dyDescent="0.2">
      <c r="A557" s="39"/>
      <c r="B557" s="29" t="s">
        <v>510</v>
      </c>
      <c r="C557" s="7">
        <v>17</v>
      </c>
      <c r="D557" s="7">
        <v>50</v>
      </c>
      <c r="E557" s="31">
        <f t="shared" si="197"/>
        <v>2.4513338139870223E-3</v>
      </c>
      <c r="F557" s="31">
        <f t="shared" si="198"/>
        <v>5.3378883313761078E-3</v>
      </c>
      <c r="G557" s="11">
        <f t="shared" si="193"/>
        <v>1.9411764705882353</v>
      </c>
      <c r="H557" s="25">
        <f t="shared" si="199"/>
        <v>4.7584715212689258E-3</v>
      </c>
      <c r="I557" s="2"/>
    </row>
    <row r="558" spans="1:9" s="32" customFormat="1" ht="15" x14ac:dyDescent="0.2">
      <c r="A558" s="39"/>
      <c r="B558" s="29" t="s">
        <v>317</v>
      </c>
      <c r="C558" s="7">
        <v>94</v>
      </c>
      <c r="D558" s="7">
        <v>47</v>
      </c>
      <c r="E558" s="31">
        <f t="shared" si="197"/>
        <v>1.3554434030281183E-2</v>
      </c>
      <c r="F558" s="31">
        <f t="shared" si="198"/>
        <v>5.0176150314935409E-3</v>
      </c>
      <c r="G558" s="11">
        <f t="shared" si="193"/>
        <v>-0.5</v>
      </c>
      <c r="H558" s="25">
        <f t="shared" si="199"/>
        <v>-6.7772170151405913E-3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1</v>
      </c>
      <c r="E559" s="31" t="str">
        <f t="shared" si="197"/>
        <v/>
      </c>
      <c r="F559" s="31">
        <f t="shared" si="198"/>
        <v>1.0675776662752215E-4</v>
      </c>
      <c r="G559" s="11">
        <f t="shared" si="193"/>
        <v>1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14</v>
      </c>
      <c r="D560" s="7">
        <v>2</v>
      </c>
      <c r="E560" s="31">
        <f t="shared" si="197"/>
        <v>2.0187454938716655E-3</v>
      </c>
      <c r="F560" s="31">
        <f t="shared" si="198"/>
        <v>2.1351553325504429E-4</v>
      </c>
      <c r="G560" s="11">
        <f t="shared" si="193"/>
        <v>-0.8571428571428571</v>
      </c>
      <c r="H560" s="25">
        <f t="shared" si="199"/>
        <v>-1.7303532804614275E-3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11</v>
      </c>
      <c r="D562" s="7">
        <v>5</v>
      </c>
      <c r="E562" s="31">
        <f t="shared" si="197"/>
        <v>1.5861571737563085E-3</v>
      </c>
      <c r="F562" s="31">
        <f t="shared" si="198"/>
        <v>5.3378883313761076E-4</v>
      </c>
      <c r="G562" s="11">
        <f t="shared" si="193"/>
        <v>-0.54545454545454541</v>
      </c>
      <c r="H562" s="25">
        <f t="shared" si="199"/>
        <v>-8.6517664023071366E-4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1721</v>
      </c>
      <c r="D570" s="52">
        <f>SUM(D571:D596)</f>
        <v>2140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0.24346310284718187</v>
      </c>
      <c r="H570" s="54">
        <f>+IF(OR(AND(E570=""),(G570="")),"",E570*G570)</f>
        <v>0.24346310284718187</v>
      </c>
    </row>
    <row r="571" spans="1:9" s="32" customFormat="1" ht="15" x14ac:dyDescent="0.2">
      <c r="A571" s="39"/>
      <c r="B571" s="29" t="s">
        <v>322</v>
      </c>
      <c r="C571" s="7">
        <v>31</v>
      </c>
      <c r="D571" s="7">
        <v>76</v>
      </c>
      <c r="E571" s="31">
        <f t="shared" si="200"/>
        <v>1.801278326554329E-2</v>
      </c>
      <c r="F571" s="31">
        <f t="shared" si="201"/>
        <v>3.5514018691588788E-2</v>
      </c>
      <c r="G571" s="11">
        <f t="shared" ref="G571:G596" si="202">+IF(AND(C571=0,D571=0)," ",IF(C571=0,1,IF(D571=0,-1,(D571-C571)/C571)))</f>
        <v>1.4516129032258065</v>
      </c>
      <c r="H571" s="25">
        <f>+IF(OR(AND(E571=""),(G571="")),"",E571*G571)</f>
        <v>2.6147588611272518E-2</v>
      </c>
      <c r="I571" s="2"/>
    </row>
    <row r="572" spans="1:9" s="32" customFormat="1" ht="15" x14ac:dyDescent="0.2">
      <c r="A572" s="39"/>
      <c r="B572" s="29" t="s">
        <v>144</v>
      </c>
      <c r="C572" s="7">
        <v>86</v>
      </c>
      <c r="D572" s="7">
        <v>35</v>
      </c>
      <c r="E572" s="31">
        <f t="shared" si="200"/>
        <v>4.997094712376525E-2</v>
      </c>
      <c r="F572" s="31">
        <f t="shared" si="201"/>
        <v>1.6355140186915886E-2</v>
      </c>
      <c r="G572" s="11">
        <f t="shared" si="202"/>
        <v>-0.59302325581395354</v>
      </c>
      <c r="H572" s="25">
        <f t="shared" ref="H572:H596" si="203">+IF(OR(AND(E572=""),(G572="")),"",E572*G572)</f>
        <v>-2.9633933759442187E-2</v>
      </c>
      <c r="I572" s="2"/>
    </row>
    <row r="573" spans="1:9" s="32" customFormat="1" ht="15" x14ac:dyDescent="0.2">
      <c r="A573" s="39"/>
      <c r="B573" s="29" t="s">
        <v>584</v>
      </c>
      <c r="C573" s="7">
        <v>175</v>
      </c>
      <c r="D573" s="7">
        <v>343</v>
      </c>
      <c r="E573" s="31">
        <f t="shared" si="200"/>
        <v>0.10168506682161534</v>
      </c>
      <c r="F573" s="31">
        <f t="shared" si="201"/>
        <v>0.16028037383177571</v>
      </c>
      <c r="G573" s="11">
        <f t="shared" si="202"/>
        <v>0.96</v>
      </c>
      <c r="H573" s="25">
        <f t="shared" si="203"/>
        <v>9.7617664148750713E-2</v>
      </c>
      <c r="I573" s="2"/>
    </row>
    <row r="574" spans="1:9" s="32" customFormat="1" ht="15" x14ac:dyDescent="0.2">
      <c r="A574" s="39"/>
      <c r="B574" s="29" t="s">
        <v>323</v>
      </c>
      <c r="C574" s="7">
        <v>181</v>
      </c>
      <c r="D574" s="7">
        <v>260</v>
      </c>
      <c r="E574" s="31">
        <f t="shared" si="200"/>
        <v>0.10517141196978501</v>
      </c>
      <c r="F574" s="31">
        <f t="shared" si="201"/>
        <v>0.12149532710280374</v>
      </c>
      <c r="G574" s="11">
        <f t="shared" si="202"/>
        <v>0.43646408839779005</v>
      </c>
      <c r="H574" s="25">
        <f t="shared" si="203"/>
        <v>4.5903544450900641E-2</v>
      </c>
      <c r="I574" s="2"/>
    </row>
    <row r="575" spans="1:9" s="32" customFormat="1" ht="15" x14ac:dyDescent="0.2">
      <c r="A575" s="39"/>
      <c r="B575" s="29" t="s">
        <v>145</v>
      </c>
      <c r="C575" s="7">
        <v>5</v>
      </c>
      <c r="D575" s="7">
        <v>7</v>
      </c>
      <c r="E575" s="31">
        <f t="shared" si="200"/>
        <v>2.905287623474724E-3</v>
      </c>
      <c r="F575" s="31">
        <f t="shared" si="201"/>
        <v>3.2710280373831778E-3</v>
      </c>
      <c r="G575" s="11">
        <f t="shared" si="202"/>
        <v>0.4</v>
      </c>
      <c r="H575" s="25">
        <f t="shared" si="203"/>
        <v>1.1621150493898896E-3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9</v>
      </c>
      <c r="D577" s="7">
        <v>7</v>
      </c>
      <c r="E577" s="31">
        <f t="shared" si="200"/>
        <v>5.2295177222545031E-3</v>
      </c>
      <c r="F577" s="31">
        <f t="shared" si="201"/>
        <v>3.2710280373831778E-3</v>
      </c>
      <c r="G577" s="11">
        <f t="shared" si="202"/>
        <v>-0.22222222222222221</v>
      </c>
      <c r="H577" s="25">
        <f t="shared" si="203"/>
        <v>-1.1621150493898896E-3</v>
      </c>
      <c r="I577" s="2"/>
    </row>
    <row r="578" spans="1:9" s="32" customFormat="1" ht="15" x14ac:dyDescent="0.2">
      <c r="A578" s="39"/>
      <c r="B578" s="29" t="s">
        <v>324</v>
      </c>
      <c r="C578" s="7">
        <v>5</v>
      </c>
      <c r="D578" s="7">
        <v>0</v>
      </c>
      <c r="E578" s="31">
        <f t="shared" si="200"/>
        <v>2.905287623474724E-3</v>
      </c>
      <c r="F578" s="31" t="str">
        <f t="shared" si="201"/>
        <v/>
      </c>
      <c r="G578" s="11">
        <f t="shared" si="202"/>
        <v>-1</v>
      </c>
      <c r="H578" s="25">
        <f t="shared" si="203"/>
        <v>-2.905287623474724E-3</v>
      </c>
      <c r="I578" s="2"/>
    </row>
    <row r="579" spans="1:9" s="32" customFormat="1" ht="15" x14ac:dyDescent="0.2">
      <c r="A579" s="39"/>
      <c r="B579" s="29" t="s">
        <v>325</v>
      </c>
      <c r="C579" s="7">
        <v>10</v>
      </c>
      <c r="D579" s="7">
        <v>3</v>
      </c>
      <c r="E579" s="31">
        <f t="shared" si="200"/>
        <v>5.810575246949448E-3</v>
      </c>
      <c r="F579" s="31">
        <f t="shared" si="201"/>
        <v>1.4018691588785046E-3</v>
      </c>
      <c r="G579" s="11">
        <f t="shared" si="202"/>
        <v>-0.7</v>
      </c>
      <c r="H579" s="25">
        <f t="shared" si="203"/>
        <v>-4.0674026728646133E-3</v>
      </c>
      <c r="I579" s="2"/>
    </row>
    <row r="580" spans="1:9" s="32" customFormat="1" ht="15" x14ac:dyDescent="0.2">
      <c r="A580" s="39"/>
      <c r="B580" s="29" t="s">
        <v>513</v>
      </c>
      <c r="C580" s="7">
        <v>3</v>
      </c>
      <c r="D580" s="7">
        <v>1</v>
      </c>
      <c r="E580" s="31">
        <f t="shared" si="200"/>
        <v>1.7431725740848344E-3</v>
      </c>
      <c r="F580" s="31">
        <f t="shared" si="201"/>
        <v>4.6728971962616824E-4</v>
      </c>
      <c r="G580" s="11">
        <f t="shared" si="202"/>
        <v>-0.66666666666666663</v>
      </c>
      <c r="H580" s="25">
        <f t="shared" si="203"/>
        <v>-1.1621150493898896E-3</v>
      </c>
      <c r="I580" s="2"/>
    </row>
    <row r="581" spans="1:9" s="32" customFormat="1" ht="15" x14ac:dyDescent="0.2">
      <c r="A581" s="39"/>
      <c r="B581" s="29" t="s">
        <v>543</v>
      </c>
      <c r="C581" s="7">
        <v>143</v>
      </c>
      <c r="D581" s="7">
        <v>22</v>
      </c>
      <c r="E581" s="31">
        <f t="shared" ref="E581" si="204">+IF(C581=0,"",C581/C$570)</f>
        <v>8.30912260313771E-2</v>
      </c>
      <c r="F581" s="31">
        <f t="shared" ref="F581" si="205">+IF(D581=0,"",D581/D$570)</f>
        <v>1.0280373831775701E-2</v>
      </c>
      <c r="G581" s="11">
        <f t="shared" si="202"/>
        <v>-0.84615384615384615</v>
      </c>
      <c r="H581" s="25">
        <f t="shared" ref="H581" si="206">+IF(OR(AND(E581=""),(G581="")),"",E581*G581)</f>
        <v>-7.0307960488088309E-2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0</v>
      </c>
      <c r="E583" s="31" t="str">
        <f t="shared" ref="E583:E596" si="210">+IF(C583=0,"",C583/C$570)</f>
        <v/>
      </c>
      <c r="F583" s="31" t="str">
        <f t="shared" ref="F583:F596" si="211">+IF(D583=0,"",D583/D$570)</f>
        <v/>
      </c>
      <c r="G583" s="11" t="str">
        <f t="shared" si="202"/>
        <v xml:space="preserve"> 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336</v>
      </c>
      <c r="D584" s="7">
        <v>268</v>
      </c>
      <c r="E584" s="31">
        <f t="shared" si="210"/>
        <v>0.19523532829750145</v>
      </c>
      <c r="F584" s="31">
        <f t="shared" si="211"/>
        <v>0.12523364485981309</v>
      </c>
      <c r="G584" s="11">
        <f t="shared" si="202"/>
        <v>-0.20238095238095238</v>
      </c>
      <c r="H584" s="25">
        <f t="shared" si="203"/>
        <v>-3.9511911679256245E-2</v>
      </c>
      <c r="I584" s="2"/>
    </row>
    <row r="585" spans="1:9" s="32" customFormat="1" ht="15" x14ac:dyDescent="0.2">
      <c r="A585" s="39"/>
      <c r="B585" s="29" t="s">
        <v>147</v>
      </c>
      <c r="C585" s="7">
        <v>0</v>
      </c>
      <c r="D585" s="7">
        <v>12</v>
      </c>
      <c r="E585" s="31" t="str">
        <f t="shared" si="210"/>
        <v/>
      </c>
      <c r="F585" s="31">
        <f t="shared" si="211"/>
        <v>5.6074766355140183E-3</v>
      </c>
      <c r="G585" s="11">
        <f t="shared" si="202"/>
        <v>1</v>
      </c>
      <c r="H585" s="25" t="str">
        <f t="shared" si="203"/>
        <v/>
      </c>
      <c r="I585" s="2"/>
    </row>
    <row r="586" spans="1:9" s="32" customFormat="1" ht="15" x14ac:dyDescent="0.2">
      <c r="A586" s="39"/>
      <c r="B586" s="29" t="s">
        <v>148</v>
      </c>
      <c r="C586" s="7">
        <v>9</v>
      </c>
      <c r="D586" s="7">
        <v>46</v>
      </c>
      <c r="E586" s="31">
        <f t="shared" si="210"/>
        <v>5.2295177222545031E-3</v>
      </c>
      <c r="F586" s="31">
        <f t="shared" si="211"/>
        <v>2.1495327102803739E-2</v>
      </c>
      <c r="G586" s="11">
        <f t="shared" si="202"/>
        <v>4.1111111111111107</v>
      </c>
      <c r="H586" s="25">
        <f t="shared" si="203"/>
        <v>2.1499128413712956E-2</v>
      </c>
      <c r="I586" s="2"/>
    </row>
    <row r="587" spans="1:9" s="32" customFormat="1" ht="15" x14ac:dyDescent="0.2">
      <c r="A587" s="39"/>
      <c r="B587" s="29" t="s">
        <v>328</v>
      </c>
      <c r="C587" s="7">
        <v>431</v>
      </c>
      <c r="D587" s="7">
        <v>450</v>
      </c>
      <c r="E587" s="31">
        <f t="shared" si="210"/>
        <v>0.25043579314352121</v>
      </c>
      <c r="F587" s="31">
        <f t="shared" si="211"/>
        <v>0.2102803738317757</v>
      </c>
      <c r="G587" s="11">
        <f t="shared" si="202"/>
        <v>4.4083526682134569E-2</v>
      </c>
      <c r="H587" s="25">
        <f t="shared" si="203"/>
        <v>1.1040092969203951E-2</v>
      </c>
      <c r="I587" s="2"/>
    </row>
    <row r="588" spans="1:9" s="32" customFormat="1" ht="15" x14ac:dyDescent="0.2">
      <c r="A588" s="39"/>
      <c r="B588" s="29" t="s">
        <v>149</v>
      </c>
      <c r="C588" s="7">
        <v>39</v>
      </c>
      <c r="D588" s="7">
        <v>32</v>
      </c>
      <c r="E588" s="31">
        <f t="shared" si="210"/>
        <v>2.2661243463102849E-2</v>
      </c>
      <c r="F588" s="31">
        <f t="shared" si="211"/>
        <v>1.4953271028037384E-2</v>
      </c>
      <c r="G588" s="11">
        <f t="shared" si="202"/>
        <v>-0.17948717948717949</v>
      </c>
      <c r="H588" s="25">
        <f t="shared" si="203"/>
        <v>-4.0674026728646142E-3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207</v>
      </c>
      <c r="E589" s="31" t="str">
        <f t="shared" si="210"/>
        <v/>
      </c>
      <c r="F589" s="31">
        <f t="shared" si="211"/>
        <v>9.6728971962616817E-2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5</v>
      </c>
      <c r="D590" s="7">
        <v>11</v>
      </c>
      <c r="E590" s="31">
        <f t="shared" si="210"/>
        <v>2.905287623474724E-3</v>
      </c>
      <c r="F590" s="31">
        <f t="shared" si="211"/>
        <v>5.1401869158878505E-3</v>
      </c>
      <c r="G590" s="11">
        <f t="shared" si="202"/>
        <v>1.2</v>
      </c>
      <c r="H590" s="25">
        <f t="shared" si="203"/>
        <v>3.4863451481696689E-3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1</v>
      </c>
      <c r="E591" s="31" t="str">
        <f t="shared" si="210"/>
        <v/>
      </c>
      <c r="F591" s="31">
        <f t="shared" si="211"/>
        <v>4.6728971962616824E-4</v>
      </c>
      <c r="G591" s="11">
        <f t="shared" si="202"/>
        <v>1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90</v>
      </c>
      <c r="D592" s="7">
        <v>61</v>
      </c>
      <c r="E592" s="31">
        <f t="shared" si="210"/>
        <v>5.2295177222545029E-2</v>
      </c>
      <c r="F592" s="31">
        <f t="shared" si="211"/>
        <v>2.850467289719626E-2</v>
      </c>
      <c r="G592" s="11">
        <f t="shared" si="202"/>
        <v>-0.32222222222222224</v>
      </c>
      <c r="H592" s="25">
        <f t="shared" si="203"/>
        <v>-1.68506682161534E-2</v>
      </c>
      <c r="I592" s="2"/>
    </row>
    <row r="593" spans="1:9" s="32" customFormat="1" ht="15" x14ac:dyDescent="0.2">
      <c r="A593" s="39"/>
      <c r="B593" s="29" t="s">
        <v>331</v>
      </c>
      <c r="C593" s="7">
        <v>22</v>
      </c>
      <c r="D593" s="7">
        <v>80</v>
      </c>
      <c r="E593" s="31">
        <f t="shared" si="210"/>
        <v>1.2783265543288786E-2</v>
      </c>
      <c r="F593" s="31">
        <f t="shared" si="211"/>
        <v>3.7383177570093455E-2</v>
      </c>
      <c r="G593" s="11">
        <f t="shared" si="202"/>
        <v>2.6363636363636362</v>
      </c>
      <c r="H593" s="25">
        <f t="shared" si="203"/>
        <v>3.37013364323068E-2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2</v>
      </c>
      <c r="E594" s="31" t="str">
        <f t="shared" si="210"/>
        <v/>
      </c>
      <c r="F594" s="31">
        <f t="shared" si="211"/>
        <v>9.3457943925233649E-4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126</v>
      </c>
      <c r="D595" s="7">
        <v>29</v>
      </c>
      <c r="E595" s="31">
        <f t="shared" si="210"/>
        <v>7.3213248111563045E-2</v>
      </c>
      <c r="F595" s="31">
        <f t="shared" si="211"/>
        <v>1.3551401869158878E-2</v>
      </c>
      <c r="G595" s="11">
        <f t="shared" si="202"/>
        <v>-0.76984126984126988</v>
      </c>
      <c r="H595" s="25">
        <f t="shared" si="203"/>
        <v>-5.6362579895409652E-2</v>
      </c>
      <c r="I595" s="2"/>
    </row>
    <row r="596" spans="1:9" s="32" customFormat="1" ht="15" x14ac:dyDescent="0.2">
      <c r="A596" s="39"/>
      <c r="B596" s="29" t="s">
        <v>514</v>
      </c>
      <c r="C596" s="7">
        <v>15</v>
      </c>
      <c r="D596" s="7">
        <v>187</v>
      </c>
      <c r="E596" s="31">
        <f t="shared" si="210"/>
        <v>8.7158628704241715E-3</v>
      </c>
      <c r="F596" s="31">
        <f t="shared" si="211"/>
        <v>8.7383177570093465E-2</v>
      </c>
      <c r="G596" s="11">
        <f t="shared" si="202"/>
        <v>11.466666666666667</v>
      </c>
      <c r="H596" s="25">
        <f t="shared" si="203"/>
        <v>9.9941894247530499E-2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389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372</v>
      </c>
      <c r="C8" s="52">
        <f>+C18+C74+C169+C345+C570</f>
        <v>189393</v>
      </c>
      <c r="D8" s="52">
        <f>+D18+D74+D169+D345+D570</f>
        <v>227169</v>
      </c>
      <c r="E8" s="53">
        <f>+C8/C$8</f>
        <v>1</v>
      </c>
      <c r="F8" s="53">
        <f>+D8/D$8</f>
        <v>1</v>
      </c>
      <c r="G8" s="53">
        <f>+(D8-C8)/C8</f>
        <v>0.1994582693130158</v>
      </c>
      <c r="H8" s="54">
        <f>+E8*G8</f>
        <v>0.1994582693130158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1822</v>
      </c>
      <c r="D9" s="24">
        <f>+D18</f>
        <v>1073</v>
      </c>
      <c r="E9" s="25">
        <f t="shared" ref="E9:E13" si="0">C9/$C$8</f>
        <v>9.6202077162302717E-3</v>
      </c>
      <c r="F9" s="25">
        <f>D9/$D$8</f>
        <v>4.7233557395595354E-3</v>
      </c>
      <c r="G9" s="11">
        <f>+IF(OR(AND(D9=0),(C9=0)),"0",((D9-C9)/C9))</f>
        <v>-0.4110867178924259</v>
      </c>
      <c r="H9" s="13">
        <f>+IF(OR(AND(E9=""),(G9="")),"",E9*G9)</f>
        <v>-3.9547396155084928E-3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16648</v>
      </c>
      <c r="D10" s="24">
        <f>+D74</f>
        <v>14869</v>
      </c>
      <c r="E10" s="25">
        <f t="shared" si="0"/>
        <v>8.7901875993304929E-2</v>
      </c>
      <c r="F10" s="25">
        <f>D10/$D$8</f>
        <v>6.5453472965061252E-2</v>
      </c>
      <c r="G10" s="11">
        <f>+IF(OR(AND(D10=0),(C10=0)),"0",((D10-C10)/C10))</f>
        <v>-0.10685968284478616</v>
      </c>
      <c r="H10" s="13">
        <f>+IF(OR(AND(E10=""),(G10="")),"",E10*G10)</f>
        <v>-9.3931665901062864E-3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26821</v>
      </c>
      <c r="D11" s="24">
        <f>+D169</f>
        <v>30702</v>
      </c>
      <c r="E11" s="25">
        <f t="shared" si="0"/>
        <v>0.14161558241328878</v>
      </c>
      <c r="F11" s="25">
        <f>D11/$D$8</f>
        <v>0.13515048268029528</v>
      </c>
      <c r="G11" s="11">
        <f>+IF(OR(AND(D11=0),(C11=0)),"0",((D11-C11)/C11))</f>
        <v>0.14470004846948287</v>
      </c>
      <c r="H11" s="13">
        <f>+IF(OR(AND(E11=""),(G11="")),"",E11*G11)</f>
        <v>2.0491781639236931E-2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117078</v>
      </c>
      <c r="D12" s="24">
        <f>+D345</f>
        <v>150899</v>
      </c>
      <c r="E12" s="25">
        <f t="shared" si="0"/>
        <v>0.61817490614753445</v>
      </c>
      <c r="F12" s="25">
        <f>D12/$D$8</f>
        <v>0.66425876770157899</v>
      </c>
      <c r="G12" s="11">
        <f>+IF(OR(AND(D12=0),(C12=0)),"0",((D12-C12)/C12))</f>
        <v>0.28887579220690479</v>
      </c>
      <c r="H12" s="13">
        <f>+IF(OR(AND(E12=""),(G12="")),"",E12*G12)</f>
        <v>0.17857576573579803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27024</v>
      </c>
      <c r="D13" s="24">
        <f>+D570</f>
        <v>29626</v>
      </c>
      <c r="E13" s="25">
        <f t="shared" si="0"/>
        <v>0.14268742772964155</v>
      </c>
      <c r="F13" s="25">
        <f>D13/$D$8</f>
        <v>0.13041392091350493</v>
      </c>
      <c r="G13" s="11">
        <f>+IF(OR(AND(D13=0),(C13=0)),"0",((D13-C13)/C13))</f>
        <v>9.6284783895796325E-2</v>
      </c>
      <c r="H13" s="13">
        <f>+IF(OR(AND(E13=""),(G13="")),"",E13*G13)</f>
        <v>1.3738628143595593E-2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1822</v>
      </c>
      <c r="D18" s="52">
        <f>SUM(D19:D68)</f>
        <v>1073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-0.4110867178924259</v>
      </c>
      <c r="H18" s="54">
        <f>+IF(OR(AND(E18=""),(G18="")),"",E18*G18)</f>
        <v>-0.4110867178924259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13</v>
      </c>
      <c r="D20" s="7">
        <v>0</v>
      </c>
      <c r="E20" s="10">
        <f t="shared" ref="E20:E68" si="1">+IF(C20=0,"",C20/C$18)</f>
        <v>7.1350164654226129E-3</v>
      </c>
      <c r="F20" s="10" t="str">
        <f t="shared" ref="F20:F68" si="2">+IF(D20=0,"",D20/D$18)</f>
        <v/>
      </c>
      <c r="G20" s="11">
        <f t="shared" ref="G20:G68" si="3">+IF(AND(C20=0,D20=0)," ",IF(C20=0,1,IF(D20=0,-1,(D20-C20)/C20)))</f>
        <v>-1</v>
      </c>
      <c r="H20" s="13">
        <f t="shared" ref="H20:H68" si="4">+IF(OR(AND(E20=""),(G20="")),"",E20*G20)</f>
        <v>-7.1350164654226129E-3</v>
      </c>
    </row>
    <row r="21" spans="1:9" ht="30" x14ac:dyDescent="0.2">
      <c r="B21" s="5" t="s">
        <v>1</v>
      </c>
      <c r="C21" s="7">
        <v>0</v>
      </c>
      <c r="D21" s="7">
        <v>5</v>
      </c>
      <c r="E21" s="10" t="str">
        <f t="shared" si="1"/>
        <v/>
      </c>
      <c r="F21" s="10">
        <f t="shared" si="2"/>
        <v>4.6598322460391422E-3</v>
      </c>
      <c r="G21" s="11">
        <f t="shared" si="3"/>
        <v>1</v>
      </c>
      <c r="H21" s="13" t="str">
        <f t="shared" si="4"/>
        <v/>
      </c>
    </row>
    <row r="22" spans="1:9" ht="30" x14ac:dyDescent="0.2">
      <c r="B22" s="5" t="s">
        <v>419</v>
      </c>
      <c r="C22" s="7">
        <v>3</v>
      </c>
      <c r="D22" s="7">
        <v>2</v>
      </c>
      <c r="E22" s="10">
        <f t="shared" si="1"/>
        <v>1.6465422612513721E-3</v>
      </c>
      <c r="F22" s="10">
        <f t="shared" si="2"/>
        <v>1.863932898415657E-3</v>
      </c>
      <c r="G22" s="11">
        <f t="shared" si="3"/>
        <v>-0.33333333333333331</v>
      </c>
      <c r="H22" s="13">
        <f t="shared" si="4"/>
        <v>-5.4884742041712395E-4</v>
      </c>
    </row>
    <row r="23" spans="1:9" ht="15" x14ac:dyDescent="0.2">
      <c r="B23" s="5" t="s">
        <v>153</v>
      </c>
      <c r="C23" s="7">
        <v>5</v>
      </c>
      <c r="D23" s="7">
        <v>1</v>
      </c>
      <c r="E23" s="10">
        <f t="shared" si="1"/>
        <v>2.7442371020856204E-3</v>
      </c>
      <c r="F23" s="10">
        <f t="shared" si="2"/>
        <v>9.3196644920782849E-4</v>
      </c>
      <c r="G23" s="11">
        <f t="shared" si="3"/>
        <v>-0.8</v>
      </c>
      <c r="H23" s="13">
        <f t="shared" si="4"/>
        <v>-2.1953896816684962E-3</v>
      </c>
    </row>
    <row r="24" spans="1:9" ht="30" x14ac:dyDescent="0.2">
      <c r="B24" s="5" t="s">
        <v>154</v>
      </c>
      <c r="C24" s="7">
        <v>2</v>
      </c>
      <c r="D24" s="7">
        <v>3</v>
      </c>
      <c r="E24" s="10">
        <f t="shared" si="1"/>
        <v>1.0976948408342481E-3</v>
      </c>
      <c r="F24" s="10">
        <f t="shared" si="2"/>
        <v>2.7958993476234857E-3</v>
      </c>
      <c r="G24" s="11">
        <f t="shared" si="3"/>
        <v>0.5</v>
      </c>
      <c r="H24" s="13">
        <f t="shared" si="4"/>
        <v>5.4884742041712406E-4</v>
      </c>
    </row>
    <row r="25" spans="1:9" s="32" customFormat="1" ht="15" x14ac:dyDescent="0.2">
      <c r="A25" s="39"/>
      <c r="B25" s="29" t="s">
        <v>515</v>
      </c>
      <c r="C25" s="7">
        <v>13</v>
      </c>
      <c r="D25" s="7">
        <v>16</v>
      </c>
      <c r="E25" s="40">
        <f t="shared" ref="E25" si="5">+IF(C25=0,"",C25/C$18)</f>
        <v>7.1350164654226129E-3</v>
      </c>
      <c r="F25" s="40">
        <f t="shared" ref="F25" si="6">+IF(D25=0,"",D25/D$18)</f>
        <v>1.4911463187325256E-2</v>
      </c>
      <c r="G25" s="11">
        <f t="shared" si="3"/>
        <v>0.23076923076923078</v>
      </c>
      <c r="H25" s="25">
        <f t="shared" ref="H25" si="7">+IF(OR(AND(E25=""),(G25="")),"",E25*G25)</f>
        <v>1.6465422612513723E-3</v>
      </c>
      <c r="I25" s="2"/>
    </row>
    <row r="26" spans="1:9" ht="15" x14ac:dyDescent="0.2">
      <c r="B26" s="5" t="s">
        <v>2</v>
      </c>
      <c r="C26" s="7">
        <v>57</v>
      </c>
      <c r="D26" s="7">
        <v>65</v>
      </c>
      <c r="E26" s="10">
        <f t="shared" si="1"/>
        <v>3.1284302963776073E-2</v>
      </c>
      <c r="F26" s="10">
        <f t="shared" si="2"/>
        <v>6.0577819198508853E-2</v>
      </c>
      <c r="G26" s="11">
        <f t="shared" si="3"/>
        <v>0.14035087719298245</v>
      </c>
      <c r="H26" s="13">
        <f t="shared" si="4"/>
        <v>4.3907793633369925E-3</v>
      </c>
    </row>
    <row r="27" spans="1:9" ht="15" x14ac:dyDescent="0.2">
      <c r="B27" s="5" t="s">
        <v>559</v>
      </c>
      <c r="C27" s="7">
        <v>29</v>
      </c>
      <c r="D27" s="7">
        <v>19</v>
      </c>
      <c r="E27" s="10">
        <f t="shared" si="1"/>
        <v>1.5916575192096598E-2</v>
      </c>
      <c r="F27" s="10">
        <f t="shared" si="2"/>
        <v>1.7707362534948742E-2</v>
      </c>
      <c r="G27" s="11">
        <f t="shared" si="3"/>
        <v>-0.34482758620689657</v>
      </c>
      <c r="H27" s="13">
        <f t="shared" si="4"/>
        <v>-5.4884742041712408E-3</v>
      </c>
    </row>
    <row r="28" spans="1:9" ht="15" x14ac:dyDescent="0.2">
      <c r="B28" s="5" t="s">
        <v>3</v>
      </c>
      <c r="C28" s="7">
        <v>36</v>
      </c>
      <c r="D28" s="7">
        <v>52</v>
      </c>
      <c r="E28" s="10">
        <f t="shared" si="1"/>
        <v>1.9758507135016465E-2</v>
      </c>
      <c r="F28" s="10">
        <f t="shared" si="2"/>
        <v>4.8462255358807084E-2</v>
      </c>
      <c r="G28" s="11">
        <f t="shared" si="3"/>
        <v>0.44444444444444442</v>
      </c>
      <c r="H28" s="13">
        <f t="shared" si="4"/>
        <v>8.7815587266739832E-3</v>
      </c>
    </row>
    <row r="29" spans="1:9" ht="15" x14ac:dyDescent="0.2">
      <c r="B29" s="5" t="s">
        <v>5</v>
      </c>
      <c r="C29" s="7">
        <v>119</v>
      </c>
      <c r="D29" s="7">
        <v>129</v>
      </c>
      <c r="E29" s="10">
        <f t="shared" si="1"/>
        <v>6.531284302963776E-2</v>
      </c>
      <c r="F29" s="10">
        <f t="shared" si="2"/>
        <v>0.12022367194780988</v>
      </c>
      <c r="G29" s="11">
        <f t="shared" si="3"/>
        <v>8.4033613445378158E-2</v>
      </c>
      <c r="H29" s="13">
        <f t="shared" si="4"/>
        <v>5.4884742041712408E-3</v>
      </c>
    </row>
    <row r="30" spans="1:9" ht="15" x14ac:dyDescent="0.2">
      <c r="B30" s="5" t="s">
        <v>155</v>
      </c>
      <c r="C30" s="7">
        <v>1</v>
      </c>
      <c r="D30" s="7">
        <v>2</v>
      </c>
      <c r="E30" s="10">
        <f t="shared" si="1"/>
        <v>5.4884742041712406E-4</v>
      </c>
      <c r="F30" s="10">
        <f t="shared" si="2"/>
        <v>1.863932898415657E-3</v>
      </c>
      <c r="G30" s="11">
        <f t="shared" si="3"/>
        <v>1</v>
      </c>
      <c r="H30" s="13">
        <f t="shared" si="4"/>
        <v>5.4884742041712406E-4</v>
      </c>
    </row>
    <row r="31" spans="1:9" ht="15" x14ac:dyDescent="0.2">
      <c r="B31" s="5" t="s">
        <v>156</v>
      </c>
      <c r="C31" s="7">
        <v>5</v>
      </c>
      <c r="D31" s="7">
        <v>12</v>
      </c>
      <c r="E31" s="10">
        <f t="shared" si="1"/>
        <v>2.7442371020856204E-3</v>
      </c>
      <c r="F31" s="10">
        <f t="shared" si="2"/>
        <v>1.1183597390493943E-2</v>
      </c>
      <c r="G31" s="11">
        <f t="shared" si="3"/>
        <v>1.4</v>
      </c>
      <c r="H31" s="13">
        <f t="shared" si="4"/>
        <v>3.8419319429198683E-3</v>
      </c>
    </row>
    <row r="32" spans="1:9" ht="15" x14ac:dyDescent="0.2">
      <c r="B32" s="5" t="s">
        <v>4</v>
      </c>
      <c r="C32" s="7">
        <v>8</v>
      </c>
      <c r="D32" s="7">
        <v>5</v>
      </c>
      <c r="E32" s="10">
        <f t="shared" si="1"/>
        <v>4.3907793633369925E-3</v>
      </c>
      <c r="F32" s="10">
        <f t="shared" si="2"/>
        <v>4.6598322460391422E-3</v>
      </c>
      <c r="G32" s="11">
        <f t="shared" si="3"/>
        <v>-0.375</v>
      </c>
      <c r="H32" s="13">
        <f t="shared" si="4"/>
        <v>-1.6465422612513721E-3</v>
      </c>
    </row>
    <row r="33" spans="2:8" ht="15" x14ac:dyDescent="0.2">
      <c r="B33" s="5" t="s">
        <v>6</v>
      </c>
      <c r="C33" s="7">
        <v>1</v>
      </c>
      <c r="D33" s="7">
        <v>21</v>
      </c>
      <c r="E33" s="10">
        <f t="shared" si="1"/>
        <v>5.4884742041712406E-4</v>
      </c>
      <c r="F33" s="10">
        <f t="shared" si="2"/>
        <v>1.9571295433364399E-2</v>
      </c>
      <c r="G33" s="11">
        <f t="shared" si="3"/>
        <v>20</v>
      </c>
      <c r="H33" s="13">
        <f t="shared" si="4"/>
        <v>1.0976948408342482E-2</v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52</v>
      </c>
      <c r="D35" s="7">
        <v>67</v>
      </c>
      <c r="E35" s="10">
        <f t="shared" si="1"/>
        <v>2.8540065861690452E-2</v>
      </c>
      <c r="F35" s="10">
        <f t="shared" si="2"/>
        <v>6.2441752096924513E-2</v>
      </c>
      <c r="G35" s="11">
        <f t="shared" si="3"/>
        <v>0.28846153846153844</v>
      </c>
      <c r="H35" s="13">
        <f t="shared" si="4"/>
        <v>8.2327113062568603E-3</v>
      </c>
    </row>
    <row r="36" spans="2:8" ht="15" x14ac:dyDescent="0.2">
      <c r="B36" s="5" t="s">
        <v>159</v>
      </c>
      <c r="C36" s="7">
        <v>2</v>
      </c>
      <c r="D36" s="7">
        <v>2</v>
      </c>
      <c r="E36" s="10">
        <f t="shared" si="1"/>
        <v>1.0976948408342481E-3</v>
      </c>
      <c r="F36" s="10">
        <f t="shared" si="2"/>
        <v>1.863932898415657E-3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160</v>
      </c>
      <c r="C37" s="7">
        <v>9</v>
      </c>
      <c r="D37" s="7">
        <v>14</v>
      </c>
      <c r="E37" s="10">
        <f t="shared" si="1"/>
        <v>4.9396267837541162E-3</v>
      </c>
      <c r="F37" s="10">
        <f t="shared" si="2"/>
        <v>1.3047530288909599E-2</v>
      </c>
      <c r="G37" s="11">
        <f t="shared" si="3"/>
        <v>0.55555555555555558</v>
      </c>
      <c r="H37" s="13">
        <f t="shared" si="4"/>
        <v>2.7442371020856204E-3</v>
      </c>
    </row>
    <row r="38" spans="2:8" ht="15" x14ac:dyDescent="0.2">
      <c r="B38" s="5" t="s">
        <v>7</v>
      </c>
      <c r="C38" s="7">
        <v>21</v>
      </c>
      <c r="D38" s="7">
        <v>112</v>
      </c>
      <c r="E38" s="10">
        <f t="shared" si="1"/>
        <v>1.1525795828759604E-2</v>
      </c>
      <c r="F38" s="10">
        <f t="shared" si="2"/>
        <v>0.10438024231127679</v>
      </c>
      <c r="G38" s="11">
        <f t="shared" si="3"/>
        <v>4.333333333333333</v>
      </c>
      <c r="H38" s="13">
        <f t="shared" si="4"/>
        <v>4.9945115257958285E-2</v>
      </c>
    </row>
    <row r="39" spans="2:8" ht="15" x14ac:dyDescent="0.2">
      <c r="B39" s="5" t="s">
        <v>161</v>
      </c>
      <c r="C39" s="7">
        <v>0</v>
      </c>
      <c r="D39" s="7">
        <v>1</v>
      </c>
      <c r="E39" s="10" t="str">
        <f t="shared" si="1"/>
        <v/>
      </c>
      <c r="F39" s="10">
        <f t="shared" si="2"/>
        <v>9.3196644920782849E-4</v>
      </c>
      <c r="G39" s="11">
        <f t="shared" si="3"/>
        <v>1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5</v>
      </c>
      <c r="D41" s="7">
        <v>0</v>
      </c>
      <c r="E41" s="10">
        <f t="shared" si="1"/>
        <v>2.7442371020856204E-3</v>
      </c>
      <c r="F41" s="10" t="str">
        <f t="shared" si="2"/>
        <v/>
      </c>
      <c r="G41" s="11">
        <f t="shared" si="3"/>
        <v>-1</v>
      </c>
      <c r="H41" s="13">
        <f t="shared" si="4"/>
        <v>-2.7442371020856204E-3</v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7</v>
      </c>
      <c r="D43" s="7">
        <v>12</v>
      </c>
      <c r="E43" s="10">
        <f t="shared" si="1"/>
        <v>3.8419319429198683E-3</v>
      </c>
      <c r="F43" s="10">
        <f t="shared" si="2"/>
        <v>1.1183597390493943E-2</v>
      </c>
      <c r="G43" s="11">
        <f t="shared" si="3"/>
        <v>0.7142857142857143</v>
      </c>
      <c r="H43" s="13">
        <f t="shared" si="4"/>
        <v>2.7442371020856204E-3</v>
      </c>
    </row>
    <row r="44" spans="2:8" ht="15" x14ac:dyDescent="0.2">
      <c r="B44" s="5" t="s">
        <v>166</v>
      </c>
      <c r="C44" s="7">
        <v>14</v>
      </c>
      <c r="D44" s="7">
        <v>14</v>
      </c>
      <c r="E44" s="10">
        <f t="shared" si="1"/>
        <v>7.6838638858397366E-3</v>
      </c>
      <c r="F44" s="10">
        <f t="shared" si="2"/>
        <v>1.3047530288909599E-2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1</v>
      </c>
      <c r="D47" s="7">
        <v>1</v>
      </c>
      <c r="E47" s="10">
        <f t="shared" si="1"/>
        <v>5.4884742041712406E-4</v>
      </c>
      <c r="F47" s="10">
        <f t="shared" si="2"/>
        <v>9.3196644920782849E-4</v>
      </c>
      <c r="G47" s="11">
        <f t="shared" si="3"/>
        <v>0</v>
      </c>
      <c r="H47" s="13">
        <f t="shared" si="4"/>
        <v>0</v>
      </c>
    </row>
    <row r="48" spans="2:8" ht="15" x14ac:dyDescent="0.2">
      <c r="B48" s="5" t="s">
        <v>560</v>
      </c>
      <c r="C48" s="7">
        <v>7</v>
      </c>
      <c r="D48" s="7">
        <v>15</v>
      </c>
      <c r="E48" s="10">
        <f t="shared" si="1"/>
        <v>3.8419319429198683E-3</v>
      </c>
      <c r="F48" s="10">
        <f t="shared" si="2"/>
        <v>1.3979496738117428E-2</v>
      </c>
      <c r="G48" s="11">
        <f t="shared" si="3"/>
        <v>1.1428571428571428</v>
      </c>
      <c r="H48" s="13">
        <f t="shared" si="4"/>
        <v>4.3907793633369925E-3</v>
      </c>
    </row>
    <row r="49" spans="1:9" ht="15" x14ac:dyDescent="0.2">
      <c r="B49" s="5" t="s">
        <v>9</v>
      </c>
      <c r="C49" s="7">
        <v>816</v>
      </c>
      <c r="D49" s="7">
        <v>324</v>
      </c>
      <c r="E49" s="10">
        <f t="shared" si="1"/>
        <v>0.4478594950603732</v>
      </c>
      <c r="F49" s="10">
        <f t="shared" si="2"/>
        <v>0.30195712954333642</v>
      </c>
      <c r="G49" s="11">
        <f t="shared" si="3"/>
        <v>-0.6029411764705882</v>
      </c>
      <c r="H49" s="13">
        <f t="shared" si="4"/>
        <v>-0.27003293084522501</v>
      </c>
    </row>
    <row r="50" spans="1:9" ht="15" x14ac:dyDescent="0.2">
      <c r="B50" s="5" t="s">
        <v>561</v>
      </c>
      <c r="C50" s="7">
        <v>12</v>
      </c>
      <c r="D50" s="7">
        <v>6</v>
      </c>
      <c r="E50" s="10">
        <f t="shared" si="1"/>
        <v>6.5861690450054883E-3</v>
      </c>
      <c r="F50" s="10">
        <f t="shared" si="2"/>
        <v>5.5917986952469714E-3</v>
      </c>
      <c r="G50" s="11">
        <f t="shared" si="3"/>
        <v>-0.5</v>
      </c>
      <c r="H50" s="13">
        <f t="shared" si="4"/>
        <v>-3.2930845225027441E-3</v>
      </c>
    </row>
    <row r="51" spans="1:9" ht="15" x14ac:dyDescent="0.2">
      <c r="B51" s="5" t="s">
        <v>12</v>
      </c>
      <c r="C51" s="7">
        <v>7</v>
      </c>
      <c r="D51" s="7">
        <v>0</v>
      </c>
      <c r="E51" s="10">
        <f t="shared" si="1"/>
        <v>3.8419319429198683E-3</v>
      </c>
      <c r="F51" s="10" t="str">
        <f t="shared" si="2"/>
        <v/>
      </c>
      <c r="G51" s="11">
        <f t="shared" si="3"/>
        <v>-1</v>
      </c>
      <c r="H51" s="13">
        <f t="shared" si="4"/>
        <v>-3.8419319429198683E-3</v>
      </c>
    </row>
    <row r="52" spans="1:9" ht="15" x14ac:dyDescent="0.2">
      <c r="B52" s="5" t="s">
        <v>11</v>
      </c>
      <c r="C52" s="7">
        <v>13</v>
      </c>
      <c r="D52" s="7">
        <v>3</v>
      </c>
      <c r="E52" s="10">
        <f t="shared" si="1"/>
        <v>7.1350164654226129E-3</v>
      </c>
      <c r="F52" s="10">
        <f t="shared" si="2"/>
        <v>2.7958993476234857E-3</v>
      </c>
      <c r="G52" s="11">
        <f t="shared" si="3"/>
        <v>-0.76923076923076927</v>
      </c>
      <c r="H52" s="13">
        <f t="shared" si="4"/>
        <v>-5.4884742041712408E-3</v>
      </c>
    </row>
    <row r="53" spans="1:9" ht="15" x14ac:dyDescent="0.2">
      <c r="B53" s="5" t="s">
        <v>421</v>
      </c>
      <c r="C53" s="7">
        <v>79</v>
      </c>
      <c r="D53" s="7">
        <v>31</v>
      </c>
      <c r="E53" s="10">
        <f t="shared" si="1"/>
        <v>4.3358946212952797E-2</v>
      </c>
      <c r="F53" s="10">
        <f t="shared" si="2"/>
        <v>2.8890959925442685E-2</v>
      </c>
      <c r="G53" s="11">
        <f t="shared" si="3"/>
        <v>-0.60759493670886078</v>
      </c>
      <c r="H53" s="13">
        <f t="shared" si="4"/>
        <v>-2.6344676180021953E-2</v>
      </c>
    </row>
    <row r="54" spans="1:9" ht="15" x14ac:dyDescent="0.2">
      <c r="B54" s="5" t="s">
        <v>10</v>
      </c>
      <c r="C54" s="7">
        <v>4</v>
      </c>
      <c r="D54" s="7">
        <v>2</v>
      </c>
      <c r="E54" s="10">
        <f t="shared" si="1"/>
        <v>2.1953896816684962E-3</v>
      </c>
      <c r="F54" s="10">
        <f t="shared" si="2"/>
        <v>1.863932898415657E-3</v>
      </c>
      <c r="G54" s="11">
        <f t="shared" si="3"/>
        <v>-0.5</v>
      </c>
      <c r="H54" s="13">
        <f t="shared" si="4"/>
        <v>-1.0976948408342481E-3</v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67</v>
      </c>
      <c r="D58" s="7">
        <v>1</v>
      </c>
      <c r="E58" s="10">
        <f t="shared" si="1"/>
        <v>3.6772777167947308E-2</v>
      </c>
      <c r="F58" s="10">
        <f t="shared" si="2"/>
        <v>9.3196644920782849E-4</v>
      </c>
      <c r="G58" s="11">
        <f t="shared" si="3"/>
        <v>-0.9850746268656716</v>
      </c>
      <c r="H58" s="13">
        <f t="shared" si="4"/>
        <v>-3.6223929747530186E-2</v>
      </c>
    </row>
    <row r="59" spans="1:9" ht="15" x14ac:dyDescent="0.2">
      <c r="B59" s="5" t="s">
        <v>169</v>
      </c>
      <c r="C59" s="7">
        <v>7</v>
      </c>
      <c r="D59" s="7">
        <v>1</v>
      </c>
      <c r="E59" s="10">
        <f t="shared" si="1"/>
        <v>3.8419319429198683E-3</v>
      </c>
      <c r="F59" s="10">
        <f t="shared" si="2"/>
        <v>9.3196644920782849E-4</v>
      </c>
      <c r="G59" s="11">
        <f t="shared" si="3"/>
        <v>-0.8571428571428571</v>
      </c>
      <c r="H59" s="13">
        <f t="shared" si="4"/>
        <v>-3.2930845225027441E-3</v>
      </c>
    </row>
    <row r="60" spans="1:9" ht="15" x14ac:dyDescent="0.2">
      <c r="B60" s="5" t="s">
        <v>422</v>
      </c>
      <c r="C60" s="7">
        <v>5</v>
      </c>
      <c r="D60" s="7">
        <v>11</v>
      </c>
      <c r="E60" s="10">
        <f t="shared" si="1"/>
        <v>2.7442371020856204E-3</v>
      </c>
      <c r="F60" s="10">
        <f t="shared" si="2"/>
        <v>1.0251630941286114E-2</v>
      </c>
      <c r="G60" s="11">
        <f t="shared" si="3"/>
        <v>1.2</v>
      </c>
      <c r="H60" s="13">
        <f t="shared" si="4"/>
        <v>3.2930845225027446E-3</v>
      </c>
    </row>
    <row r="61" spans="1:9" ht="15" x14ac:dyDescent="0.2">
      <c r="B61" s="5" t="s">
        <v>170</v>
      </c>
      <c r="C61" s="7">
        <v>8</v>
      </c>
      <c r="D61" s="7">
        <v>3</v>
      </c>
      <c r="E61" s="10">
        <f t="shared" si="1"/>
        <v>4.3907793633369925E-3</v>
      </c>
      <c r="F61" s="10">
        <f t="shared" si="2"/>
        <v>2.7958993476234857E-3</v>
      </c>
      <c r="G61" s="11">
        <f t="shared" si="3"/>
        <v>-0.625</v>
      </c>
      <c r="H61" s="13">
        <f t="shared" si="4"/>
        <v>-2.7442371020856204E-3</v>
      </c>
    </row>
    <row r="62" spans="1:9" ht="15" x14ac:dyDescent="0.2">
      <c r="B62" s="5" t="s">
        <v>171</v>
      </c>
      <c r="C62" s="7">
        <v>3</v>
      </c>
      <c r="D62" s="7">
        <v>8</v>
      </c>
      <c r="E62" s="10">
        <f t="shared" si="1"/>
        <v>1.6465422612513721E-3</v>
      </c>
      <c r="F62" s="10">
        <f t="shared" si="2"/>
        <v>7.4557315936626279E-3</v>
      </c>
      <c r="G62" s="11">
        <f t="shared" si="3"/>
        <v>1.6666666666666667</v>
      </c>
      <c r="H62" s="13">
        <f t="shared" si="4"/>
        <v>2.7442371020856204E-3</v>
      </c>
    </row>
    <row r="63" spans="1:9" s="32" customFormat="1" ht="15" x14ac:dyDescent="0.2">
      <c r="A63" s="48"/>
      <c r="B63" s="29" t="s">
        <v>585</v>
      </c>
      <c r="C63" s="30">
        <v>103</v>
      </c>
      <c r="D63" s="7">
        <v>52</v>
      </c>
      <c r="E63" s="40">
        <f t="shared" ref="E63:E64" si="11">+IF(C63=0,"",C63/C$18)</f>
        <v>5.6531284302963773E-2</v>
      </c>
      <c r="F63" s="40">
        <f t="shared" ref="F63:F64" si="12">+IF(D63=0,"",D63/D$18)</f>
        <v>4.8462255358807084E-2</v>
      </c>
      <c r="G63" s="11">
        <f t="shared" si="3"/>
        <v>-0.49514563106796117</v>
      </c>
      <c r="H63" s="25">
        <f t="shared" ref="H63:H64" si="13">+IF(OR(AND(E63=""),(G63="")),"",E63*G63)</f>
        <v>-2.7991218441273325E-2</v>
      </c>
      <c r="I63" s="2"/>
    </row>
    <row r="64" spans="1:9" s="32" customFormat="1" ht="15" x14ac:dyDescent="0.2">
      <c r="A64" s="48"/>
      <c r="B64" s="29" t="s">
        <v>586</v>
      </c>
      <c r="C64" s="30">
        <v>10</v>
      </c>
      <c r="D64" s="7">
        <v>1</v>
      </c>
      <c r="E64" s="40">
        <f t="shared" si="11"/>
        <v>5.4884742041712408E-3</v>
      </c>
      <c r="F64" s="40">
        <f t="shared" si="12"/>
        <v>9.3196644920782849E-4</v>
      </c>
      <c r="G64" s="11">
        <f t="shared" si="3"/>
        <v>-0.9</v>
      </c>
      <c r="H64" s="25">
        <f t="shared" si="13"/>
        <v>-4.9396267837541171E-3</v>
      </c>
      <c r="I64" s="2"/>
    </row>
    <row r="65" spans="1:9" ht="15" x14ac:dyDescent="0.2">
      <c r="B65" s="5" t="s">
        <v>172</v>
      </c>
      <c r="C65" s="7">
        <v>219</v>
      </c>
      <c r="D65" s="7">
        <v>8</v>
      </c>
      <c r="E65" s="10">
        <f t="shared" si="1"/>
        <v>0.12019758507135017</v>
      </c>
      <c r="F65" s="10">
        <f t="shared" si="2"/>
        <v>7.4557315936626279E-3</v>
      </c>
      <c r="G65" s="11">
        <f t="shared" si="3"/>
        <v>-0.9634703196347032</v>
      </c>
      <c r="H65" s="13">
        <f t="shared" si="4"/>
        <v>-0.11580680570801317</v>
      </c>
    </row>
    <row r="66" spans="1:9" ht="15" x14ac:dyDescent="0.2">
      <c r="B66" s="5" t="s">
        <v>15</v>
      </c>
      <c r="C66" s="7">
        <v>19</v>
      </c>
      <c r="D66" s="7">
        <v>22</v>
      </c>
      <c r="E66" s="10">
        <f t="shared" si="1"/>
        <v>1.0428100987925357E-2</v>
      </c>
      <c r="F66" s="10">
        <f t="shared" si="2"/>
        <v>2.0503261882572229E-2</v>
      </c>
      <c r="G66" s="11">
        <f t="shared" si="3"/>
        <v>0.15789473684210525</v>
      </c>
      <c r="H66" s="13">
        <f t="shared" si="4"/>
        <v>1.6465422612513721E-3</v>
      </c>
    </row>
    <row r="67" spans="1:9" ht="15" x14ac:dyDescent="0.2">
      <c r="B67" s="5" t="s">
        <v>173</v>
      </c>
      <c r="C67" s="7">
        <v>36</v>
      </c>
      <c r="D67" s="7">
        <v>30</v>
      </c>
      <c r="E67" s="10">
        <f t="shared" si="1"/>
        <v>1.9758507135016465E-2</v>
      </c>
      <c r="F67" s="10">
        <f t="shared" si="2"/>
        <v>2.7958993476234855E-2</v>
      </c>
      <c r="G67" s="11">
        <f t="shared" si="3"/>
        <v>-0.16666666666666666</v>
      </c>
      <c r="H67" s="13">
        <f t="shared" si="4"/>
        <v>-3.2930845225027441E-3</v>
      </c>
    </row>
    <row r="68" spans="1:9" ht="15" x14ac:dyDescent="0.2">
      <c r="B68" s="5" t="s">
        <v>174</v>
      </c>
      <c r="C68" s="7">
        <v>4</v>
      </c>
      <c r="D68" s="7">
        <v>0</v>
      </c>
      <c r="E68" s="10">
        <f t="shared" si="1"/>
        <v>2.1953896816684962E-3</v>
      </c>
      <c r="F68" s="10" t="str">
        <f t="shared" si="2"/>
        <v/>
      </c>
      <c r="G68" s="11">
        <f t="shared" si="3"/>
        <v>-1</v>
      </c>
      <c r="H68" s="13">
        <f t="shared" si="4"/>
        <v>-2.1953896816684962E-3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16648</v>
      </c>
      <c r="D74" s="52">
        <f>SUM(D75:D163)</f>
        <v>14869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-0.10685968284478616</v>
      </c>
      <c r="H74" s="54">
        <f>+IF(OR(AND(E74=""),(G74="")),"",E74*G74)</f>
        <v>-0.10685968284478616</v>
      </c>
    </row>
    <row r="75" spans="1:9" s="32" customFormat="1" ht="15" x14ac:dyDescent="0.2">
      <c r="A75" s="39"/>
      <c r="B75" s="29" t="s">
        <v>423</v>
      </c>
      <c r="C75" s="7">
        <v>414</v>
      </c>
      <c r="D75" s="7">
        <v>307</v>
      </c>
      <c r="E75" s="31">
        <f>+IF(C75=0,"",C75/C$74)</f>
        <v>2.4867851994233543E-2</v>
      </c>
      <c r="F75" s="31">
        <f>+IF(D75=0,"",D75/D$74)</f>
        <v>2.0646983657273521E-2</v>
      </c>
      <c r="G75" s="11">
        <f t="shared" ref="G75:G138" si="14">+IF(AND(C75=0,D75=0)," ",IF(C75=0,1,IF(D75=0,-1,(D75-C75)/C75)))</f>
        <v>-0.25845410628019322</v>
      </c>
      <c r="H75" s="25">
        <f>+IF(OR(AND(E75=""),(G75="")),"",E75*G75)</f>
        <v>-6.4271984622777511E-3</v>
      </c>
      <c r="I75" s="2"/>
    </row>
    <row r="76" spans="1:9" s="32" customFormat="1" ht="15" x14ac:dyDescent="0.2">
      <c r="A76" s="39"/>
      <c r="B76" s="29" t="s">
        <v>563</v>
      </c>
      <c r="C76" s="7">
        <v>471</v>
      </c>
      <c r="D76" s="7">
        <v>1550</v>
      </c>
      <c r="E76" s="31">
        <f t="shared" ref="E76:E148" si="15">+IF(C76=0,"",C76/C$74)</f>
        <v>2.8291686689091784E-2</v>
      </c>
      <c r="F76" s="31">
        <f t="shared" ref="F76:F148" si="16">+IF(D76=0,"",D76/D$74)</f>
        <v>0.10424372856278162</v>
      </c>
      <c r="G76" s="11">
        <f t="shared" si="14"/>
        <v>2.2908704883227178</v>
      </c>
      <c r="H76" s="25">
        <f t="shared" ref="H76:H148" si="17">+IF(OR(AND(E76=""),(G76="")),"",E76*G76)</f>
        <v>6.4812590100913031E-2</v>
      </c>
      <c r="I76" s="2"/>
    </row>
    <row r="77" spans="1:9" s="32" customFormat="1" ht="15" x14ac:dyDescent="0.2">
      <c r="A77" s="39"/>
      <c r="B77" s="29" t="s">
        <v>516</v>
      </c>
      <c r="C77" s="7">
        <v>88</v>
      </c>
      <c r="D77" s="7">
        <v>91</v>
      </c>
      <c r="E77" s="31">
        <f t="shared" ref="E77" si="18">+IF(C77=0,"",C77/C$74)</f>
        <v>5.2859202306583374E-3</v>
      </c>
      <c r="F77" s="31">
        <f t="shared" ref="F77" si="19">+IF(D77=0,"",D77/D$74)</f>
        <v>6.1201156769116957E-3</v>
      </c>
      <c r="G77" s="11">
        <f t="shared" si="14"/>
        <v>3.4090909090909088E-2</v>
      </c>
      <c r="H77" s="25">
        <f t="shared" ref="H77" si="20">+IF(OR(AND(E77=""),(G77="")),"",E77*G77)</f>
        <v>1.8020182604517058E-4</v>
      </c>
      <c r="I77" s="2"/>
    </row>
    <row r="78" spans="1:9" s="32" customFormat="1" ht="15" x14ac:dyDescent="0.2">
      <c r="A78" s="39"/>
      <c r="B78" s="29" t="s">
        <v>564</v>
      </c>
      <c r="C78" s="7">
        <v>766</v>
      </c>
      <c r="D78" s="7">
        <v>778</v>
      </c>
      <c r="E78" s="31">
        <f t="shared" si="15"/>
        <v>4.6011532916866889E-2</v>
      </c>
      <c r="F78" s="31">
        <f t="shared" si="16"/>
        <v>5.2323626336673618E-2</v>
      </c>
      <c r="G78" s="11">
        <f t="shared" si="14"/>
        <v>1.5665796344647518E-2</v>
      </c>
      <c r="H78" s="25">
        <f t="shared" si="17"/>
        <v>7.2080730418068223E-4</v>
      </c>
      <c r="I78" s="2"/>
    </row>
    <row r="79" spans="1:9" s="32" customFormat="1" ht="15" x14ac:dyDescent="0.2">
      <c r="A79" s="39"/>
      <c r="B79" s="29" t="s">
        <v>175</v>
      </c>
      <c r="C79" s="7">
        <v>2027</v>
      </c>
      <c r="D79" s="7">
        <v>2594</v>
      </c>
      <c r="E79" s="31">
        <f t="shared" si="15"/>
        <v>0.12175636713118693</v>
      </c>
      <c r="F79" s="31">
        <f t="shared" si="16"/>
        <v>0.17445692380119712</v>
      </c>
      <c r="G79" s="11">
        <f t="shared" si="14"/>
        <v>0.27972372964972864</v>
      </c>
      <c r="H79" s="25">
        <f t="shared" si="17"/>
        <v>3.4058145122537235E-2</v>
      </c>
      <c r="I79" s="2"/>
    </row>
    <row r="80" spans="1:9" s="32" customFormat="1" ht="15" x14ac:dyDescent="0.2">
      <c r="A80" s="39"/>
      <c r="B80" s="29" t="s">
        <v>16</v>
      </c>
      <c r="C80" s="7">
        <v>3</v>
      </c>
      <c r="D80" s="7">
        <v>1</v>
      </c>
      <c r="E80" s="31">
        <f t="shared" si="15"/>
        <v>1.8020182604517058E-4</v>
      </c>
      <c r="F80" s="31">
        <f t="shared" si="16"/>
        <v>6.7254018427601056E-5</v>
      </c>
      <c r="G80" s="11">
        <f t="shared" si="14"/>
        <v>-0.66666666666666663</v>
      </c>
      <c r="H80" s="25">
        <f t="shared" si="17"/>
        <v>-1.2013455069678038E-4</v>
      </c>
      <c r="I80" s="2"/>
    </row>
    <row r="81" spans="1:9" s="32" customFormat="1" ht="15" x14ac:dyDescent="0.2">
      <c r="A81" s="39"/>
      <c r="B81" s="29" t="s">
        <v>35</v>
      </c>
      <c r="C81" s="7">
        <v>32</v>
      </c>
      <c r="D81" s="7">
        <v>15</v>
      </c>
      <c r="E81" s="31">
        <f t="shared" ref="E81" si="21">+IF(C81=0,"",C81/C$74)</f>
        <v>1.9221528111484864E-3</v>
      </c>
      <c r="F81" s="31">
        <f t="shared" ref="F81" si="22">+IF(D81=0,"",D81/D$74)</f>
        <v>1.0088102764140158E-3</v>
      </c>
      <c r="G81" s="11">
        <f t="shared" si="14"/>
        <v>-0.53125</v>
      </c>
      <c r="H81" s="25">
        <f t="shared" ref="H81" si="23">+IF(OR(AND(E81=""),(G81="")),"",E81*G81)</f>
        <v>-1.0211436809226333E-3</v>
      </c>
      <c r="I81" s="2"/>
    </row>
    <row r="82" spans="1:9" s="32" customFormat="1" ht="15" x14ac:dyDescent="0.2">
      <c r="A82" s="39"/>
      <c r="B82" s="29" t="s">
        <v>176</v>
      </c>
      <c r="C82" s="7">
        <v>2</v>
      </c>
      <c r="D82" s="7">
        <v>10</v>
      </c>
      <c r="E82" s="31">
        <f t="shared" si="15"/>
        <v>1.201345506967804E-4</v>
      </c>
      <c r="F82" s="31">
        <f t="shared" si="16"/>
        <v>6.7254018427601047E-4</v>
      </c>
      <c r="G82" s="11">
        <f t="shared" si="14"/>
        <v>4</v>
      </c>
      <c r="H82" s="25">
        <f t="shared" si="17"/>
        <v>4.8053820278712159E-4</v>
      </c>
      <c r="I82" s="2"/>
    </row>
    <row r="83" spans="1:9" s="32" customFormat="1" ht="15" x14ac:dyDescent="0.2">
      <c r="A83" s="39"/>
      <c r="B83" s="29" t="s">
        <v>177</v>
      </c>
      <c r="C83" s="7">
        <v>50</v>
      </c>
      <c r="D83" s="7">
        <v>101</v>
      </c>
      <c r="E83" s="31">
        <f t="shared" si="15"/>
        <v>3.0033637674195097E-3</v>
      </c>
      <c r="F83" s="31">
        <f t="shared" si="16"/>
        <v>6.7926558611877061E-3</v>
      </c>
      <c r="G83" s="11">
        <f t="shared" si="14"/>
        <v>1.02</v>
      </c>
      <c r="H83" s="25">
        <f t="shared" si="17"/>
        <v>3.0634310427679E-3</v>
      </c>
      <c r="I83" s="2"/>
    </row>
    <row r="84" spans="1:9" s="32" customFormat="1" ht="15" x14ac:dyDescent="0.2">
      <c r="A84" s="39"/>
      <c r="B84" s="29" t="s">
        <v>424</v>
      </c>
      <c r="C84" s="7">
        <v>22</v>
      </c>
      <c r="D84" s="7">
        <v>61</v>
      </c>
      <c r="E84" s="31">
        <f t="shared" si="15"/>
        <v>1.3214800576645844E-3</v>
      </c>
      <c r="F84" s="31">
        <f t="shared" si="16"/>
        <v>4.1024951240836638E-3</v>
      </c>
      <c r="G84" s="11">
        <f t="shared" si="14"/>
        <v>1.7727272727272727</v>
      </c>
      <c r="H84" s="25">
        <f t="shared" si="17"/>
        <v>2.3426237385872177E-3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79</v>
      </c>
      <c r="D86" s="7">
        <v>91</v>
      </c>
      <c r="E86" s="31">
        <f t="shared" si="15"/>
        <v>4.7453147525228258E-3</v>
      </c>
      <c r="F86" s="31">
        <f t="shared" si="16"/>
        <v>6.1201156769116957E-3</v>
      </c>
      <c r="G86" s="11">
        <f t="shared" si="14"/>
        <v>0.15189873417721519</v>
      </c>
      <c r="H86" s="25">
        <f t="shared" si="17"/>
        <v>7.2080730418068244E-4</v>
      </c>
      <c r="I86" s="2"/>
    </row>
    <row r="87" spans="1:9" s="32" customFormat="1" ht="15" x14ac:dyDescent="0.2">
      <c r="A87" s="39"/>
      <c r="B87" s="29" t="s">
        <v>17</v>
      </c>
      <c r="C87" s="7">
        <v>2</v>
      </c>
      <c r="D87" s="7">
        <v>17</v>
      </c>
      <c r="E87" s="31">
        <f t="shared" si="15"/>
        <v>1.201345506967804E-4</v>
      </c>
      <c r="F87" s="31">
        <f t="shared" si="16"/>
        <v>1.1433183132692178E-3</v>
      </c>
      <c r="G87" s="11">
        <f t="shared" si="14"/>
        <v>7.5</v>
      </c>
      <c r="H87" s="25">
        <f t="shared" si="17"/>
        <v>9.0100913022585303E-4</v>
      </c>
      <c r="I87" s="2"/>
    </row>
    <row r="88" spans="1:9" s="32" customFormat="1" ht="15" x14ac:dyDescent="0.2">
      <c r="A88" s="39"/>
      <c r="B88" s="29" t="s">
        <v>180</v>
      </c>
      <c r="C88" s="7">
        <v>28</v>
      </c>
      <c r="D88" s="7">
        <v>33</v>
      </c>
      <c r="E88" s="31">
        <f t="shared" si="15"/>
        <v>1.6818837097549255E-3</v>
      </c>
      <c r="F88" s="31">
        <f t="shared" si="16"/>
        <v>2.2193826081108345E-3</v>
      </c>
      <c r="G88" s="11">
        <f t="shared" si="14"/>
        <v>0.17857142857142858</v>
      </c>
      <c r="H88" s="25">
        <f t="shared" si="17"/>
        <v>3.0033637674195101E-4</v>
      </c>
      <c r="I88" s="2"/>
    </row>
    <row r="89" spans="1:9" s="32" customFormat="1" ht="15" x14ac:dyDescent="0.2">
      <c r="A89" s="39"/>
      <c r="B89" s="29" t="s">
        <v>565</v>
      </c>
      <c r="C89" s="7">
        <v>64</v>
      </c>
      <c r="D89" s="7">
        <v>116</v>
      </c>
      <c r="E89" s="31">
        <f t="shared" ref="E89" si="24">+IF(C89=0,"",C89/C$74)</f>
        <v>3.8443056222969728E-3</v>
      </c>
      <c r="F89" s="31">
        <f t="shared" ref="F89" si="25">+IF(D89=0,"",D89/D$74)</f>
        <v>7.8014661376017216E-3</v>
      </c>
      <c r="G89" s="11">
        <f t="shared" si="14"/>
        <v>0.8125</v>
      </c>
      <c r="H89" s="25">
        <f t="shared" ref="H89" si="26">+IF(OR(AND(E89=""),(G89="")),"",E89*G89)</f>
        <v>3.1234983181162904E-3</v>
      </c>
      <c r="I89" s="2"/>
    </row>
    <row r="90" spans="1:9" s="32" customFormat="1" ht="15" x14ac:dyDescent="0.2">
      <c r="A90" s="39"/>
      <c r="B90" s="29" t="s">
        <v>181</v>
      </c>
      <c r="C90" s="7">
        <v>262</v>
      </c>
      <c r="D90" s="7">
        <v>346</v>
      </c>
      <c r="E90" s="31">
        <f t="shared" si="15"/>
        <v>1.5737626141278233E-2</v>
      </c>
      <c r="F90" s="31">
        <f t="shared" si="16"/>
        <v>2.3269890375949964E-2</v>
      </c>
      <c r="G90" s="11">
        <f t="shared" si="14"/>
        <v>0.32061068702290074</v>
      </c>
      <c r="H90" s="25">
        <f t="shared" si="17"/>
        <v>5.0456511292647768E-3</v>
      </c>
      <c r="I90" s="2"/>
    </row>
    <row r="91" spans="1:9" s="32" customFormat="1" ht="15" x14ac:dyDescent="0.2">
      <c r="A91" s="39"/>
      <c r="B91" s="29" t="s">
        <v>182</v>
      </c>
      <c r="C91" s="7">
        <v>164</v>
      </c>
      <c r="D91" s="7">
        <v>235</v>
      </c>
      <c r="E91" s="31">
        <f t="shared" si="15"/>
        <v>9.8510331571359921E-3</v>
      </c>
      <c r="F91" s="31">
        <f t="shared" si="16"/>
        <v>1.5804694330486247E-2</v>
      </c>
      <c r="G91" s="11">
        <f t="shared" si="14"/>
        <v>0.43292682926829268</v>
      </c>
      <c r="H91" s="25">
        <f t="shared" si="17"/>
        <v>4.2647765497357036E-3</v>
      </c>
      <c r="I91" s="2"/>
    </row>
    <row r="92" spans="1:9" s="32" customFormat="1" ht="15" x14ac:dyDescent="0.2">
      <c r="A92" s="39"/>
      <c r="B92" s="29" t="s">
        <v>21</v>
      </c>
      <c r="C92" s="7">
        <v>112</v>
      </c>
      <c r="D92" s="7">
        <v>208</v>
      </c>
      <c r="E92" s="31">
        <f t="shared" si="15"/>
        <v>6.7275348390197021E-3</v>
      </c>
      <c r="F92" s="31">
        <f t="shared" si="16"/>
        <v>1.3988835832941018E-2</v>
      </c>
      <c r="G92" s="11">
        <f t="shared" si="14"/>
        <v>0.8571428571428571</v>
      </c>
      <c r="H92" s="25">
        <f t="shared" si="17"/>
        <v>5.7664584334454587E-3</v>
      </c>
      <c r="I92" s="2"/>
    </row>
    <row r="93" spans="1:9" s="32" customFormat="1" ht="15" x14ac:dyDescent="0.2">
      <c r="A93" s="39"/>
      <c r="B93" s="29" t="s">
        <v>425</v>
      </c>
      <c r="C93" s="7">
        <v>103</v>
      </c>
      <c r="D93" s="7">
        <v>103</v>
      </c>
      <c r="E93" s="31">
        <f t="shared" si="15"/>
        <v>6.1869293608841905E-3</v>
      </c>
      <c r="F93" s="31">
        <f t="shared" si="16"/>
        <v>6.9271638980429083E-3</v>
      </c>
      <c r="G93" s="11">
        <f t="shared" si="14"/>
        <v>0</v>
      </c>
      <c r="H93" s="25">
        <f t="shared" si="17"/>
        <v>0</v>
      </c>
      <c r="I93" s="2"/>
    </row>
    <row r="94" spans="1:9" s="32" customFormat="1" ht="15" x14ac:dyDescent="0.2">
      <c r="A94" s="39"/>
      <c r="B94" s="29" t="s">
        <v>183</v>
      </c>
      <c r="C94" s="7">
        <v>122</v>
      </c>
      <c r="D94" s="7">
        <v>83</v>
      </c>
      <c r="E94" s="31">
        <f t="shared" si="15"/>
        <v>7.3282075925036041E-3</v>
      </c>
      <c r="F94" s="31">
        <f t="shared" si="16"/>
        <v>5.5820835294908867E-3</v>
      </c>
      <c r="G94" s="11">
        <f t="shared" si="14"/>
        <v>-0.31967213114754101</v>
      </c>
      <c r="H94" s="25">
        <f t="shared" si="17"/>
        <v>-2.3426237385872177E-3</v>
      </c>
      <c r="I94" s="2"/>
    </row>
    <row r="95" spans="1:9" s="32" customFormat="1" ht="15" x14ac:dyDescent="0.2">
      <c r="A95" s="39"/>
      <c r="B95" s="29" t="s">
        <v>520</v>
      </c>
      <c r="C95" s="7">
        <v>56</v>
      </c>
      <c r="D95" s="7">
        <v>62</v>
      </c>
      <c r="E95" s="31">
        <f t="shared" ref="E95:E96" si="27">+IF(C95=0,"",C95/C$74)</f>
        <v>3.363767419509851E-3</v>
      </c>
      <c r="F95" s="31">
        <f t="shared" ref="F95:F96" si="28">+IF(D95=0,"",D95/D$74)</f>
        <v>4.1697491425112653E-3</v>
      </c>
      <c r="G95" s="11">
        <f t="shared" si="14"/>
        <v>0.10714285714285714</v>
      </c>
      <c r="H95" s="25">
        <f t="shared" ref="H95:H96" si="29">+IF(OR(AND(E95=""),(G95="")),"",E95*G95)</f>
        <v>3.6040365209034117E-4</v>
      </c>
      <c r="I95" s="2"/>
    </row>
    <row r="96" spans="1:9" s="32" customFormat="1" ht="15" x14ac:dyDescent="0.2">
      <c r="A96" s="39"/>
      <c r="B96" s="29" t="s">
        <v>600</v>
      </c>
      <c r="C96" s="7">
        <v>57</v>
      </c>
      <c r="D96" s="7">
        <v>170</v>
      </c>
      <c r="E96" s="31">
        <f t="shared" si="27"/>
        <v>3.4238346948582414E-3</v>
      </c>
      <c r="F96" s="31">
        <f t="shared" si="28"/>
        <v>1.1433183132692178E-2</v>
      </c>
      <c r="G96" s="11">
        <f t="shared" si="14"/>
        <v>1.9824561403508771</v>
      </c>
      <c r="H96" s="25">
        <f t="shared" si="29"/>
        <v>6.7876021143680925E-3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496</v>
      </c>
      <c r="D98" s="7">
        <v>329</v>
      </c>
      <c r="E98" s="31">
        <f t="shared" si="15"/>
        <v>2.9793368572801536E-2</v>
      </c>
      <c r="F98" s="31">
        <f t="shared" si="16"/>
        <v>2.2126572062680747E-2</v>
      </c>
      <c r="G98" s="11">
        <f t="shared" si="14"/>
        <v>-0.33669354838709675</v>
      </c>
      <c r="H98" s="25">
        <f t="shared" si="17"/>
        <v>-1.0031234983181161E-2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5</v>
      </c>
      <c r="E99" s="31" t="str">
        <f t="shared" si="15"/>
        <v/>
      </c>
      <c r="F99" s="31">
        <f t="shared" si="16"/>
        <v>3.3627009213800524E-4</v>
      </c>
      <c r="G99" s="11">
        <f t="shared" si="14"/>
        <v>1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7</v>
      </c>
      <c r="E100" s="31" t="str">
        <f t="shared" si="15"/>
        <v/>
      </c>
      <c r="F100" s="31">
        <f t="shared" si="16"/>
        <v>4.7077812899320732E-4</v>
      </c>
      <c r="G100" s="11">
        <f t="shared" si="14"/>
        <v>1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36</v>
      </c>
      <c r="D101" s="7">
        <v>37</v>
      </c>
      <c r="E101" s="31">
        <f t="shared" si="15"/>
        <v>2.162421912542047E-3</v>
      </c>
      <c r="F101" s="31">
        <f t="shared" si="16"/>
        <v>2.488398681821239E-3</v>
      </c>
      <c r="G101" s="11">
        <f t="shared" si="14"/>
        <v>2.7777777777777776E-2</v>
      </c>
      <c r="H101" s="25">
        <f t="shared" si="17"/>
        <v>6.0067275348390192E-5</v>
      </c>
      <c r="I101" s="2"/>
    </row>
    <row r="102" spans="1:9" s="32" customFormat="1" ht="15" x14ac:dyDescent="0.2">
      <c r="A102" s="39"/>
      <c r="B102" s="29" t="s">
        <v>601</v>
      </c>
      <c r="C102" s="7">
        <v>481</v>
      </c>
      <c r="D102" s="7">
        <v>951</v>
      </c>
      <c r="E102" s="31">
        <f t="shared" si="15"/>
        <v>2.8892359442575684E-2</v>
      </c>
      <c r="F102" s="31">
        <f t="shared" si="16"/>
        <v>6.3958571524648594E-2</v>
      </c>
      <c r="G102" s="11">
        <f t="shared" si="14"/>
        <v>0.97713097713097719</v>
      </c>
      <c r="H102" s="25">
        <f t="shared" si="17"/>
        <v>2.8231619413743393E-2</v>
      </c>
      <c r="I102" s="2"/>
    </row>
    <row r="103" spans="1:9" s="32" customFormat="1" ht="15" x14ac:dyDescent="0.2">
      <c r="A103" s="39"/>
      <c r="B103" s="29" t="s">
        <v>426</v>
      </c>
      <c r="C103" s="7">
        <v>171</v>
      </c>
      <c r="D103" s="7">
        <v>147</v>
      </c>
      <c r="E103" s="31">
        <f t="shared" si="15"/>
        <v>1.0271504084574723E-2</v>
      </c>
      <c r="F103" s="31">
        <f t="shared" si="16"/>
        <v>9.8863407088573534E-3</v>
      </c>
      <c r="G103" s="11">
        <f t="shared" si="14"/>
        <v>-0.14035087719298245</v>
      </c>
      <c r="H103" s="25">
        <f t="shared" si="17"/>
        <v>-1.4416146083613645E-3</v>
      </c>
      <c r="I103" s="2"/>
    </row>
    <row r="104" spans="1:9" s="32" customFormat="1" ht="15" x14ac:dyDescent="0.2">
      <c r="A104" s="39"/>
      <c r="B104" s="29" t="s">
        <v>18</v>
      </c>
      <c r="C104" s="7">
        <v>76</v>
      </c>
      <c r="D104" s="7">
        <v>80</v>
      </c>
      <c r="E104" s="31">
        <f t="shared" si="15"/>
        <v>4.5651129264776547E-3</v>
      </c>
      <c r="F104" s="31">
        <f t="shared" si="16"/>
        <v>5.3803214742080838E-3</v>
      </c>
      <c r="G104" s="11">
        <f t="shared" si="14"/>
        <v>5.2631578947368418E-2</v>
      </c>
      <c r="H104" s="25">
        <f t="shared" si="17"/>
        <v>2.4026910139356077E-4</v>
      </c>
      <c r="I104" s="2"/>
    </row>
    <row r="105" spans="1:9" s="32" customFormat="1" ht="15" x14ac:dyDescent="0.2">
      <c r="A105" s="39"/>
      <c r="B105" s="29" t="s">
        <v>20</v>
      </c>
      <c r="C105" s="7">
        <v>1</v>
      </c>
      <c r="D105" s="7">
        <v>5</v>
      </c>
      <c r="E105" s="31">
        <f t="shared" si="15"/>
        <v>6.0067275348390199E-5</v>
      </c>
      <c r="F105" s="31">
        <f t="shared" si="16"/>
        <v>3.3627009213800524E-4</v>
      </c>
      <c r="G105" s="11">
        <f t="shared" si="14"/>
        <v>4</v>
      </c>
      <c r="H105" s="25">
        <f t="shared" si="17"/>
        <v>2.402691013935608E-4</v>
      </c>
      <c r="I105" s="2"/>
    </row>
    <row r="106" spans="1:9" s="32" customFormat="1" ht="15" x14ac:dyDescent="0.2">
      <c r="A106" s="39"/>
      <c r="B106" s="29" t="s">
        <v>186</v>
      </c>
      <c r="C106" s="7">
        <v>12</v>
      </c>
      <c r="D106" s="7">
        <v>20</v>
      </c>
      <c r="E106" s="31">
        <f t="shared" si="15"/>
        <v>7.2080730418068234E-4</v>
      </c>
      <c r="F106" s="31">
        <f t="shared" si="16"/>
        <v>1.3450803685520209E-3</v>
      </c>
      <c r="G106" s="11">
        <f t="shared" si="14"/>
        <v>0.66666666666666663</v>
      </c>
      <c r="H106" s="25">
        <f t="shared" si="17"/>
        <v>4.8053820278712154E-4</v>
      </c>
      <c r="I106" s="2"/>
    </row>
    <row r="107" spans="1:9" s="32" customFormat="1" ht="15" x14ac:dyDescent="0.2">
      <c r="A107" s="39"/>
      <c r="B107" s="29" t="s">
        <v>562</v>
      </c>
      <c r="C107" s="7">
        <v>115</v>
      </c>
      <c r="D107" s="7">
        <v>72</v>
      </c>
      <c r="E107" s="31">
        <f t="shared" ref="E107" si="33">+IF(C107=0,"",C107/C$74)</f>
        <v>6.9077366650648724E-3</v>
      </c>
      <c r="F107" s="31">
        <f t="shared" ref="F107" si="34">+IF(D107=0,"",D107/D$74)</f>
        <v>4.8422893267872757E-3</v>
      </c>
      <c r="G107" s="11">
        <f t="shared" si="14"/>
        <v>-0.37391304347826088</v>
      </c>
      <c r="H107" s="25">
        <f t="shared" ref="H107" si="35">+IF(OR(AND(E107=""),(G107="")),"",E107*G107)</f>
        <v>-2.5828928399807783E-3</v>
      </c>
      <c r="I107" s="2"/>
    </row>
    <row r="108" spans="1:9" s="32" customFormat="1" ht="15" x14ac:dyDescent="0.2">
      <c r="A108" s="39"/>
      <c r="B108" s="29" t="s">
        <v>187</v>
      </c>
      <c r="C108" s="7">
        <v>14</v>
      </c>
      <c r="D108" s="7">
        <v>10</v>
      </c>
      <c r="E108" s="31">
        <f t="shared" si="15"/>
        <v>8.4094185487746276E-4</v>
      </c>
      <c r="F108" s="31">
        <f t="shared" si="16"/>
        <v>6.7254018427601047E-4</v>
      </c>
      <c r="G108" s="11">
        <f t="shared" si="14"/>
        <v>-0.2857142857142857</v>
      </c>
      <c r="H108" s="25">
        <f t="shared" si="17"/>
        <v>-2.4026910139356077E-4</v>
      </c>
      <c r="I108" s="2"/>
    </row>
    <row r="109" spans="1:9" s="32" customFormat="1" ht="15" x14ac:dyDescent="0.2">
      <c r="A109" s="39"/>
      <c r="B109" s="29" t="s">
        <v>188</v>
      </c>
      <c r="C109" s="7">
        <v>336</v>
      </c>
      <c r="D109" s="7">
        <v>469</v>
      </c>
      <c r="E109" s="31">
        <f t="shared" si="15"/>
        <v>2.0182604517059107E-2</v>
      </c>
      <c r="F109" s="31">
        <f t="shared" si="16"/>
        <v>3.1542134642544892E-2</v>
      </c>
      <c r="G109" s="11">
        <f t="shared" si="14"/>
        <v>0.39583333333333331</v>
      </c>
      <c r="H109" s="25">
        <f t="shared" si="17"/>
        <v>7.9889476213358956E-3</v>
      </c>
      <c r="I109" s="2"/>
    </row>
    <row r="110" spans="1:9" s="32" customFormat="1" ht="15" x14ac:dyDescent="0.2">
      <c r="A110" s="39"/>
      <c r="B110" s="29" t="s">
        <v>602</v>
      </c>
      <c r="C110" s="7">
        <v>112</v>
      </c>
      <c r="D110" s="7">
        <v>141</v>
      </c>
      <c r="E110" s="31">
        <f t="shared" si="15"/>
        <v>6.7275348390197021E-3</v>
      </c>
      <c r="F110" s="31">
        <f t="shared" si="16"/>
        <v>9.4828165982917476E-3</v>
      </c>
      <c r="G110" s="11">
        <f t="shared" si="14"/>
        <v>0.25892857142857145</v>
      </c>
      <c r="H110" s="25">
        <f t="shared" si="17"/>
        <v>1.7419509851033159E-3</v>
      </c>
      <c r="I110" s="2"/>
    </row>
    <row r="111" spans="1:9" s="32" customFormat="1" ht="15" x14ac:dyDescent="0.2">
      <c r="A111" s="39"/>
      <c r="B111" s="29" t="s">
        <v>603</v>
      </c>
      <c r="C111" s="7">
        <v>788</v>
      </c>
      <c r="D111" s="7">
        <v>830</v>
      </c>
      <c r="E111" s="31">
        <f t="shared" si="15"/>
        <v>4.7333012974531477E-2</v>
      </c>
      <c r="F111" s="31">
        <f t="shared" si="16"/>
        <v>5.5820835294908867E-2</v>
      </c>
      <c r="G111" s="11">
        <f t="shared" si="14"/>
        <v>5.3299492385786802E-2</v>
      </c>
      <c r="H111" s="25">
        <f t="shared" si="17"/>
        <v>2.5228255646323884E-3</v>
      </c>
      <c r="I111" s="2"/>
    </row>
    <row r="112" spans="1:9" s="32" customFormat="1" ht="15" x14ac:dyDescent="0.2">
      <c r="A112" s="39"/>
      <c r="B112" s="29" t="s">
        <v>189</v>
      </c>
      <c r="C112" s="7">
        <v>118</v>
      </c>
      <c r="D112" s="7">
        <v>140</v>
      </c>
      <c r="E112" s="31">
        <f t="shared" si="15"/>
        <v>7.0879384911100435E-3</v>
      </c>
      <c r="F112" s="31">
        <f t="shared" si="16"/>
        <v>9.4155625798641469E-3</v>
      </c>
      <c r="G112" s="11">
        <f t="shared" si="14"/>
        <v>0.1864406779661017</v>
      </c>
      <c r="H112" s="25">
        <f t="shared" si="17"/>
        <v>1.3214800576645844E-3</v>
      </c>
      <c r="I112" s="2"/>
    </row>
    <row r="113" spans="1:9" s="32" customFormat="1" ht="15" x14ac:dyDescent="0.2">
      <c r="A113" s="39"/>
      <c r="B113" s="29" t="s">
        <v>190</v>
      </c>
      <c r="C113" s="7">
        <v>107</v>
      </c>
      <c r="D113" s="7">
        <v>234</v>
      </c>
      <c r="E113" s="31">
        <f t="shared" si="15"/>
        <v>6.4271984622777511E-3</v>
      </c>
      <c r="F113" s="31">
        <f t="shared" si="16"/>
        <v>1.5737440312058645E-2</v>
      </c>
      <c r="G113" s="11">
        <f t="shared" si="14"/>
        <v>1.1869158878504673</v>
      </c>
      <c r="H113" s="25">
        <f t="shared" si="17"/>
        <v>7.6285439692455551E-3</v>
      </c>
      <c r="I113" s="2"/>
    </row>
    <row r="114" spans="1:9" s="32" customFormat="1" ht="15" x14ac:dyDescent="0.2">
      <c r="A114" s="39"/>
      <c r="B114" s="29" t="s">
        <v>191</v>
      </c>
      <c r="C114" s="7">
        <v>32</v>
      </c>
      <c r="D114" s="7">
        <v>21</v>
      </c>
      <c r="E114" s="31">
        <f t="shared" si="15"/>
        <v>1.9221528111484864E-3</v>
      </c>
      <c r="F114" s="31">
        <f t="shared" si="16"/>
        <v>1.4123343869796221E-3</v>
      </c>
      <c r="G114" s="11">
        <f t="shared" si="14"/>
        <v>-0.34375</v>
      </c>
      <c r="H114" s="25">
        <f t="shared" si="17"/>
        <v>-6.6074002883229218E-4</v>
      </c>
      <c r="I114" s="2"/>
    </row>
    <row r="115" spans="1:9" s="32" customFormat="1" ht="15" x14ac:dyDescent="0.2">
      <c r="A115" s="39"/>
      <c r="B115" s="29" t="s">
        <v>27</v>
      </c>
      <c r="C115" s="7">
        <v>15</v>
      </c>
      <c r="D115" s="7">
        <v>12</v>
      </c>
      <c r="E115" s="31">
        <f t="shared" si="15"/>
        <v>9.0100913022585292E-4</v>
      </c>
      <c r="F115" s="31">
        <f t="shared" si="16"/>
        <v>8.0704822113121261E-4</v>
      </c>
      <c r="G115" s="11">
        <f t="shared" si="14"/>
        <v>-0.2</v>
      </c>
      <c r="H115" s="25">
        <f t="shared" si="17"/>
        <v>-1.8020182604517058E-4</v>
      </c>
      <c r="I115" s="2"/>
    </row>
    <row r="116" spans="1:9" s="32" customFormat="1" ht="15" x14ac:dyDescent="0.2">
      <c r="A116" s="39"/>
      <c r="B116" s="29" t="s">
        <v>192</v>
      </c>
      <c r="C116" s="7">
        <v>15</v>
      </c>
      <c r="D116" s="7">
        <v>12</v>
      </c>
      <c r="E116" s="31">
        <f t="shared" si="15"/>
        <v>9.0100913022585292E-4</v>
      </c>
      <c r="F116" s="31">
        <f t="shared" si="16"/>
        <v>8.0704822113121261E-4</v>
      </c>
      <c r="G116" s="11">
        <f t="shared" si="14"/>
        <v>-0.2</v>
      </c>
      <c r="H116" s="25">
        <f t="shared" si="17"/>
        <v>-1.8020182604517058E-4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279</v>
      </c>
      <c r="D118" s="7">
        <v>249</v>
      </c>
      <c r="E118" s="31">
        <f t="shared" si="15"/>
        <v>1.6758769822200866E-2</v>
      </c>
      <c r="F118" s="31">
        <f t="shared" si="16"/>
        <v>1.674625058847266E-2</v>
      </c>
      <c r="G118" s="11">
        <f t="shared" si="14"/>
        <v>-0.10752688172043011</v>
      </c>
      <c r="H118" s="25">
        <f t="shared" si="17"/>
        <v>-1.8020182604517061E-3</v>
      </c>
      <c r="I118" s="2"/>
    </row>
    <row r="119" spans="1:9" s="32" customFormat="1" ht="15" x14ac:dyDescent="0.2">
      <c r="A119" s="39"/>
      <c r="B119" s="29" t="s">
        <v>24</v>
      </c>
      <c r="C119" s="7">
        <v>190</v>
      </c>
      <c r="D119" s="7">
        <v>147</v>
      </c>
      <c r="E119" s="31">
        <f t="shared" si="15"/>
        <v>1.1412782316194137E-2</v>
      </c>
      <c r="F119" s="31">
        <f t="shared" si="16"/>
        <v>9.8863407088573534E-3</v>
      </c>
      <c r="G119" s="11">
        <f t="shared" si="14"/>
        <v>-0.22631578947368422</v>
      </c>
      <c r="H119" s="25">
        <f t="shared" si="17"/>
        <v>-2.5828928399807783E-3</v>
      </c>
      <c r="I119" s="2"/>
    </row>
    <row r="120" spans="1:9" s="32" customFormat="1" ht="15" x14ac:dyDescent="0.2">
      <c r="A120" s="39"/>
      <c r="B120" s="29" t="s">
        <v>194</v>
      </c>
      <c r="C120" s="7">
        <v>62</v>
      </c>
      <c r="D120" s="7">
        <v>31</v>
      </c>
      <c r="E120" s="31">
        <f t="shared" si="15"/>
        <v>3.724171071600192E-3</v>
      </c>
      <c r="F120" s="31">
        <f t="shared" si="16"/>
        <v>2.0848745712556327E-3</v>
      </c>
      <c r="G120" s="11">
        <f t="shared" si="14"/>
        <v>-0.5</v>
      </c>
      <c r="H120" s="25">
        <f t="shared" si="17"/>
        <v>-1.862085535800096E-3</v>
      </c>
      <c r="I120" s="2"/>
    </row>
    <row r="121" spans="1:9" s="32" customFormat="1" ht="15" x14ac:dyDescent="0.2">
      <c r="A121" s="39"/>
      <c r="B121" s="29" t="s">
        <v>25</v>
      </c>
      <c r="C121" s="7">
        <v>96</v>
      </c>
      <c r="D121" s="7">
        <v>34</v>
      </c>
      <c r="E121" s="31">
        <f t="shared" si="15"/>
        <v>5.7664584334454587E-3</v>
      </c>
      <c r="F121" s="31">
        <f t="shared" si="16"/>
        <v>2.2866366265384356E-3</v>
      </c>
      <c r="G121" s="11">
        <f t="shared" si="14"/>
        <v>-0.64583333333333337</v>
      </c>
      <c r="H121" s="25">
        <f t="shared" si="17"/>
        <v>-3.7241710716001924E-3</v>
      </c>
      <c r="I121" s="2"/>
    </row>
    <row r="122" spans="1:9" s="32" customFormat="1" ht="15" x14ac:dyDescent="0.2">
      <c r="A122" s="39"/>
      <c r="B122" s="29" t="s">
        <v>23</v>
      </c>
      <c r="C122" s="7">
        <v>44</v>
      </c>
      <c r="D122" s="7">
        <v>25</v>
      </c>
      <c r="E122" s="31">
        <f t="shared" si="15"/>
        <v>2.6429601153291687E-3</v>
      </c>
      <c r="F122" s="31">
        <f t="shared" si="16"/>
        <v>1.6813504606900261E-3</v>
      </c>
      <c r="G122" s="11">
        <f t="shared" si="14"/>
        <v>-0.43181818181818182</v>
      </c>
      <c r="H122" s="25">
        <f t="shared" si="17"/>
        <v>-1.1412782316194139E-3</v>
      </c>
      <c r="I122" s="2"/>
    </row>
    <row r="123" spans="1:9" s="32" customFormat="1" ht="15" x14ac:dyDescent="0.2">
      <c r="A123" s="39"/>
      <c r="B123" s="29" t="s">
        <v>26</v>
      </c>
      <c r="C123" s="7">
        <v>378</v>
      </c>
      <c r="D123" s="7">
        <v>841</v>
      </c>
      <c r="E123" s="31">
        <f t="shared" si="15"/>
        <v>2.2705430081691496E-2</v>
      </c>
      <c r="F123" s="31">
        <f t="shared" si="16"/>
        <v>5.656062949761248E-2</v>
      </c>
      <c r="G123" s="11">
        <f t="shared" si="14"/>
        <v>1.2248677248677249</v>
      </c>
      <c r="H123" s="25">
        <f t="shared" si="17"/>
        <v>2.7811148486304664E-2</v>
      </c>
      <c r="I123" s="2"/>
    </row>
    <row r="124" spans="1:9" s="32" customFormat="1" ht="15" x14ac:dyDescent="0.2">
      <c r="A124" s="39"/>
      <c r="B124" s="29" t="s">
        <v>195</v>
      </c>
      <c r="C124" s="7">
        <v>119</v>
      </c>
      <c r="D124" s="7">
        <v>112</v>
      </c>
      <c r="E124" s="31">
        <f t="shared" si="15"/>
        <v>7.1480057664584339E-3</v>
      </c>
      <c r="F124" s="31">
        <f t="shared" si="16"/>
        <v>7.5324500638913171E-3</v>
      </c>
      <c r="G124" s="11">
        <f t="shared" si="14"/>
        <v>-5.8823529411764705E-2</v>
      </c>
      <c r="H124" s="25">
        <f t="shared" si="17"/>
        <v>-4.2047092743873138E-4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247</v>
      </c>
      <c r="D126" s="7">
        <v>153</v>
      </c>
      <c r="E126" s="31">
        <f t="shared" si="15"/>
        <v>1.4836617011052379E-2</v>
      </c>
      <c r="F126" s="31">
        <f t="shared" si="16"/>
        <v>1.0289864819422961E-2</v>
      </c>
      <c r="G126" s="11">
        <f t="shared" si="14"/>
        <v>-0.38056680161943318</v>
      </c>
      <c r="H126" s="25">
        <f t="shared" si="17"/>
        <v>-5.6463238827486788E-3</v>
      </c>
      <c r="I126" s="2"/>
    </row>
    <row r="127" spans="1:9" s="32" customFormat="1" ht="15" x14ac:dyDescent="0.2">
      <c r="A127" s="39"/>
      <c r="B127" s="29" t="s">
        <v>196</v>
      </c>
      <c r="C127" s="7">
        <v>182</v>
      </c>
      <c r="D127" s="7">
        <v>193</v>
      </c>
      <c r="E127" s="31">
        <f t="shared" si="15"/>
        <v>1.0932244113407015E-2</v>
      </c>
      <c r="F127" s="31">
        <f t="shared" si="16"/>
        <v>1.2980025556527003E-2</v>
      </c>
      <c r="G127" s="11">
        <f t="shared" si="14"/>
        <v>6.043956043956044E-2</v>
      </c>
      <c r="H127" s="25">
        <f t="shared" si="17"/>
        <v>6.6074002883229218E-4</v>
      </c>
      <c r="I127" s="2"/>
    </row>
    <row r="128" spans="1:9" s="32" customFormat="1" ht="15" x14ac:dyDescent="0.2">
      <c r="A128" s="39"/>
      <c r="B128" s="29" t="s">
        <v>428</v>
      </c>
      <c r="C128" s="7">
        <v>1</v>
      </c>
      <c r="D128" s="7">
        <v>4</v>
      </c>
      <c r="E128" s="31">
        <f t="shared" si="15"/>
        <v>6.0067275348390199E-5</v>
      </c>
      <c r="F128" s="31">
        <f t="shared" si="16"/>
        <v>2.6901607371040422E-4</v>
      </c>
      <c r="G128" s="11">
        <f t="shared" si="14"/>
        <v>3</v>
      </c>
      <c r="H128" s="25">
        <f t="shared" si="17"/>
        <v>1.8020182604517058E-4</v>
      </c>
      <c r="I128" s="2"/>
    </row>
    <row r="129" spans="1:9" s="32" customFormat="1" ht="15" x14ac:dyDescent="0.2">
      <c r="A129" s="39"/>
      <c r="B129" s="29" t="s">
        <v>429</v>
      </c>
      <c r="C129" s="7">
        <v>5933</v>
      </c>
      <c r="D129" s="7">
        <v>1318</v>
      </c>
      <c r="E129" s="31">
        <f t="shared" si="15"/>
        <v>0.35637914464199905</v>
      </c>
      <c r="F129" s="31">
        <f t="shared" si="16"/>
        <v>8.8640796287578177E-2</v>
      </c>
      <c r="G129" s="11">
        <f t="shared" si="14"/>
        <v>-0.77785268835327825</v>
      </c>
      <c r="H129" s="25">
        <f t="shared" si="17"/>
        <v>-0.27721047573282076</v>
      </c>
      <c r="I129" s="2"/>
    </row>
    <row r="130" spans="1:9" s="32" customFormat="1" ht="15" x14ac:dyDescent="0.2">
      <c r="A130" s="39"/>
      <c r="B130" s="29" t="s">
        <v>197</v>
      </c>
      <c r="C130" s="7">
        <v>77</v>
      </c>
      <c r="D130" s="7">
        <v>154</v>
      </c>
      <c r="E130" s="31">
        <f t="shared" si="15"/>
        <v>4.625180201826045E-3</v>
      </c>
      <c r="F130" s="31">
        <f t="shared" si="16"/>
        <v>1.0357118837850562E-2</v>
      </c>
      <c r="G130" s="11">
        <f t="shared" si="14"/>
        <v>1</v>
      </c>
      <c r="H130" s="25">
        <f t="shared" si="17"/>
        <v>4.625180201826045E-3</v>
      </c>
      <c r="I130" s="2"/>
    </row>
    <row r="131" spans="1:9" s="32" customFormat="1" ht="15" x14ac:dyDescent="0.2">
      <c r="A131" s="39"/>
      <c r="B131" s="29" t="s">
        <v>198</v>
      </c>
      <c r="C131" s="7">
        <v>38</v>
      </c>
      <c r="D131" s="7">
        <v>54</v>
      </c>
      <c r="E131" s="31">
        <f t="shared" si="15"/>
        <v>2.2825564632388273E-3</v>
      </c>
      <c r="F131" s="31">
        <f t="shared" si="16"/>
        <v>3.6317169950904568E-3</v>
      </c>
      <c r="G131" s="11">
        <f t="shared" si="14"/>
        <v>0.42105263157894735</v>
      </c>
      <c r="H131" s="25">
        <f t="shared" si="17"/>
        <v>9.6107640557424308E-4</v>
      </c>
      <c r="I131" s="2"/>
    </row>
    <row r="132" spans="1:9" s="32" customFormat="1" ht="15" x14ac:dyDescent="0.2">
      <c r="A132" s="39"/>
      <c r="B132" s="29" t="s">
        <v>28</v>
      </c>
      <c r="C132" s="7">
        <v>64</v>
      </c>
      <c r="D132" s="7">
        <v>150</v>
      </c>
      <c r="E132" s="31">
        <f t="shared" si="15"/>
        <v>3.8443056222969728E-3</v>
      </c>
      <c r="F132" s="31">
        <f t="shared" si="16"/>
        <v>1.0088102764140157E-2</v>
      </c>
      <c r="G132" s="11">
        <f t="shared" si="14"/>
        <v>1.34375</v>
      </c>
      <c r="H132" s="25">
        <f t="shared" si="17"/>
        <v>5.1657856799615575E-3</v>
      </c>
      <c r="I132" s="2"/>
    </row>
    <row r="133" spans="1:9" s="32" customFormat="1" ht="15" x14ac:dyDescent="0.2">
      <c r="A133" s="39"/>
      <c r="B133" s="29" t="s">
        <v>32</v>
      </c>
      <c r="C133" s="7">
        <v>14</v>
      </c>
      <c r="D133" s="7">
        <v>8</v>
      </c>
      <c r="E133" s="31">
        <f t="shared" si="15"/>
        <v>8.4094185487746276E-4</v>
      </c>
      <c r="F133" s="31">
        <f t="shared" si="16"/>
        <v>5.3803214742080845E-4</v>
      </c>
      <c r="G133" s="11">
        <f t="shared" si="14"/>
        <v>-0.42857142857142855</v>
      </c>
      <c r="H133" s="25">
        <f t="shared" si="17"/>
        <v>-3.6040365209034117E-4</v>
      </c>
      <c r="I133" s="2"/>
    </row>
    <row r="134" spans="1:9" s="32" customFormat="1" ht="15" x14ac:dyDescent="0.2">
      <c r="A134" s="39"/>
      <c r="B134" s="29" t="s">
        <v>524</v>
      </c>
      <c r="C134" s="7">
        <v>118</v>
      </c>
      <c r="D134" s="7">
        <v>14</v>
      </c>
      <c r="E134" s="31">
        <f t="shared" ref="E134" si="36">+IF(C134=0,"",C134/C$74)</f>
        <v>7.0879384911100435E-3</v>
      </c>
      <c r="F134" s="31">
        <f t="shared" ref="F134" si="37">+IF(D134=0,"",D134/D$74)</f>
        <v>9.4155625798641464E-4</v>
      </c>
      <c r="G134" s="11">
        <f t="shared" si="14"/>
        <v>-0.88135593220338981</v>
      </c>
      <c r="H134" s="25">
        <f t="shared" ref="H134" si="38">+IF(OR(AND(E134=""),(G134="")),"",E134*G134)</f>
        <v>-6.2469966362325808E-3</v>
      </c>
      <c r="I134" s="2"/>
    </row>
    <row r="135" spans="1:9" s="32" customFormat="1" ht="15" x14ac:dyDescent="0.2">
      <c r="A135" s="39"/>
      <c r="B135" s="29" t="s">
        <v>30</v>
      </c>
      <c r="C135" s="7">
        <v>71</v>
      </c>
      <c r="D135" s="7">
        <v>30</v>
      </c>
      <c r="E135" s="31">
        <f t="shared" si="15"/>
        <v>4.2647765497357036E-3</v>
      </c>
      <c r="F135" s="31">
        <f t="shared" si="16"/>
        <v>2.0176205528280315E-3</v>
      </c>
      <c r="G135" s="11">
        <f t="shared" si="14"/>
        <v>-0.57746478873239437</v>
      </c>
      <c r="H135" s="25">
        <f t="shared" si="17"/>
        <v>-2.462758289283998E-3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17</v>
      </c>
      <c r="D137" s="7">
        <v>4</v>
      </c>
      <c r="E137" s="31">
        <f t="shared" si="15"/>
        <v>1.0211436809226333E-3</v>
      </c>
      <c r="F137" s="31">
        <f t="shared" si="16"/>
        <v>2.6901607371040422E-4</v>
      </c>
      <c r="G137" s="11">
        <f t="shared" si="14"/>
        <v>-0.76470588235294112</v>
      </c>
      <c r="H137" s="25">
        <f t="shared" si="17"/>
        <v>-7.808745795290725E-4</v>
      </c>
      <c r="I137" s="2"/>
    </row>
    <row r="138" spans="1:9" s="32" customFormat="1" ht="15" x14ac:dyDescent="0.2">
      <c r="A138" s="39"/>
      <c r="B138" s="29" t="s">
        <v>200</v>
      </c>
      <c r="C138" s="7">
        <v>20</v>
      </c>
      <c r="D138" s="7">
        <v>1</v>
      </c>
      <c r="E138" s="31">
        <f t="shared" si="15"/>
        <v>1.201345506967804E-3</v>
      </c>
      <c r="F138" s="31">
        <f t="shared" si="16"/>
        <v>6.7254018427601056E-5</v>
      </c>
      <c r="G138" s="11">
        <f t="shared" si="14"/>
        <v>-0.95</v>
      </c>
      <c r="H138" s="25">
        <f t="shared" si="17"/>
        <v>-1.1412782316194139E-3</v>
      </c>
      <c r="I138" s="2"/>
    </row>
    <row r="139" spans="1:9" s="32" customFormat="1" ht="15" x14ac:dyDescent="0.2">
      <c r="A139" s="39"/>
      <c r="B139" s="29" t="s">
        <v>201</v>
      </c>
      <c r="C139" s="7">
        <v>5</v>
      </c>
      <c r="D139" s="7">
        <v>14</v>
      </c>
      <c r="E139" s="31">
        <f t="shared" si="15"/>
        <v>3.0033637674195101E-4</v>
      </c>
      <c r="F139" s="31">
        <f t="shared" si="16"/>
        <v>9.4155625798641464E-4</v>
      </c>
      <c r="G139" s="11">
        <f t="shared" ref="G139:G163" si="39">+IF(AND(C139=0,D139=0)," ",IF(C139=0,1,IF(D139=0,-1,(D139-C139)/C139)))</f>
        <v>1.8</v>
      </c>
      <c r="H139" s="25">
        <f t="shared" si="17"/>
        <v>5.4060547813551186E-4</v>
      </c>
      <c r="I139" s="2"/>
    </row>
    <row r="140" spans="1:9" s="32" customFormat="1" ht="15" x14ac:dyDescent="0.2">
      <c r="A140" s="39"/>
      <c r="B140" s="29" t="s">
        <v>202</v>
      </c>
      <c r="C140" s="7">
        <v>53</v>
      </c>
      <c r="D140" s="7">
        <v>99</v>
      </c>
      <c r="E140" s="31">
        <f t="shared" si="15"/>
        <v>3.1835655934646804E-3</v>
      </c>
      <c r="F140" s="31">
        <f t="shared" si="16"/>
        <v>6.6581478243325038E-3</v>
      </c>
      <c r="G140" s="11">
        <f t="shared" si="39"/>
        <v>0.86792452830188682</v>
      </c>
      <c r="H140" s="25">
        <f t="shared" si="17"/>
        <v>2.763094666025949E-3</v>
      </c>
      <c r="I140" s="2"/>
    </row>
    <row r="141" spans="1:9" s="32" customFormat="1" ht="15" x14ac:dyDescent="0.2">
      <c r="A141" s="39"/>
      <c r="B141" s="29" t="s">
        <v>430</v>
      </c>
      <c r="C141" s="7">
        <v>20</v>
      </c>
      <c r="D141" s="7">
        <v>27</v>
      </c>
      <c r="E141" s="31">
        <f t="shared" si="15"/>
        <v>1.201345506967804E-3</v>
      </c>
      <c r="F141" s="31">
        <f t="shared" si="16"/>
        <v>1.8158584975452284E-3</v>
      </c>
      <c r="G141" s="11">
        <f t="shared" si="39"/>
        <v>0.35</v>
      </c>
      <c r="H141" s="25">
        <f t="shared" si="17"/>
        <v>4.2047092743873138E-4</v>
      </c>
      <c r="I141" s="2"/>
    </row>
    <row r="142" spans="1:9" s="32" customFormat="1" ht="15" x14ac:dyDescent="0.2">
      <c r="A142" s="39"/>
      <c r="B142" s="29" t="s">
        <v>203</v>
      </c>
      <c r="C142" s="7">
        <v>3</v>
      </c>
      <c r="D142" s="7">
        <v>1</v>
      </c>
      <c r="E142" s="31">
        <f t="shared" si="15"/>
        <v>1.8020182604517058E-4</v>
      </c>
      <c r="F142" s="31">
        <f t="shared" si="16"/>
        <v>6.7254018427601056E-5</v>
      </c>
      <c r="G142" s="11">
        <f t="shared" si="39"/>
        <v>-0.66666666666666663</v>
      </c>
      <c r="H142" s="25">
        <f t="shared" si="17"/>
        <v>-1.2013455069678038E-4</v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5</v>
      </c>
      <c r="E143" s="31" t="str">
        <f t="shared" si="15"/>
        <v/>
      </c>
      <c r="F143" s="31">
        <f t="shared" si="16"/>
        <v>3.3627009213800524E-4</v>
      </c>
      <c r="G143" s="11">
        <f t="shared" si="39"/>
        <v>1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8</v>
      </c>
      <c r="D144" s="7">
        <v>0</v>
      </c>
      <c r="E144" s="31">
        <f t="shared" ref="E144" si="40">+IF(C144=0,"",C144/C$74)</f>
        <v>4.8053820278712159E-4</v>
      </c>
      <c r="F144" s="31" t="str">
        <f t="shared" ref="F144" si="41">+IF(D144=0,"",D144/D$74)</f>
        <v/>
      </c>
      <c r="G144" s="11">
        <f t="shared" si="39"/>
        <v>-1</v>
      </c>
      <c r="H144" s="25">
        <f t="shared" ref="H144" si="42">+IF(OR(AND(E144=""),(G144="")),"",E144*G144)</f>
        <v>-4.8053820278712159E-4</v>
      </c>
      <c r="I144" s="2"/>
    </row>
    <row r="145" spans="1:9" s="32" customFormat="1" ht="15" x14ac:dyDescent="0.2">
      <c r="A145" s="39"/>
      <c r="B145" s="29" t="s">
        <v>566</v>
      </c>
      <c r="C145" s="7">
        <v>122</v>
      </c>
      <c r="D145" s="7">
        <v>11</v>
      </c>
      <c r="E145" s="31">
        <f t="shared" si="15"/>
        <v>7.3282075925036041E-3</v>
      </c>
      <c r="F145" s="31">
        <f t="shared" si="16"/>
        <v>7.3979420270361149E-4</v>
      </c>
      <c r="G145" s="11">
        <f t="shared" si="39"/>
        <v>-0.9098360655737705</v>
      </c>
      <c r="H145" s="25">
        <f t="shared" si="17"/>
        <v>-6.6674675636713117E-3</v>
      </c>
      <c r="I145" s="2"/>
    </row>
    <row r="146" spans="1:9" s="32" customFormat="1" ht="15" x14ac:dyDescent="0.2">
      <c r="A146" s="39"/>
      <c r="B146" s="29" t="s">
        <v>567</v>
      </c>
      <c r="C146" s="7">
        <v>2</v>
      </c>
      <c r="D146" s="7">
        <v>0</v>
      </c>
      <c r="E146" s="31">
        <f t="shared" si="15"/>
        <v>1.201345506967804E-4</v>
      </c>
      <c r="F146" s="31" t="str">
        <f t="shared" si="16"/>
        <v/>
      </c>
      <c r="G146" s="11">
        <f t="shared" si="39"/>
        <v>-1</v>
      </c>
      <c r="H146" s="25">
        <f t="shared" si="17"/>
        <v>-1.201345506967804E-4</v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11</v>
      </c>
      <c r="D149" s="7">
        <v>29</v>
      </c>
      <c r="E149" s="31">
        <f t="shared" ref="E149:E158" si="46">+IF(C149=0,"",C149/C$74)</f>
        <v>6.6074002883229218E-4</v>
      </c>
      <c r="F149" s="31">
        <f t="shared" ref="F149:F158" si="47">+IF(D149=0,"",D149/D$74)</f>
        <v>1.9503665344004304E-3</v>
      </c>
      <c r="G149" s="11">
        <f t="shared" si="39"/>
        <v>1.6363636363636365</v>
      </c>
      <c r="H149" s="25">
        <f t="shared" ref="H149:H158" si="48">+IF(OR(AND(E149=""),(G149="")),"",E149*G149)</f>
        <v>1.0812109562710237E-3</v>
      </c>
      <c r="I149" s="2"/>
    </row>
    <row r="150" spans="1:9" s="32" customFormat="1" ht="15" x14ac:dyDescent="0.2">
      <c r="A150" s="39"/>
      <c r="B150" s="29" t="s">
        <v>34</v>
      </c>
      <c r="C150" s="7">
        <v>26</v>
      </c>
      <c r="D150" s="7">
        <v>20</v>
      </c>
      <c r="E150" s="31">
        <f t="shared" si="46"/>
        <v>1.5617491590581452E-3</v>
      </c>
      <c r="F150" s="31">
        <f t="shared" si="47"/>
        <v>1.3450803685520209E-3</v>
      </c>
      <c r="G150" s="11">
        <f t="shared" si="39"/>
        <v>-0.23076923076923078</v>
      </c>
      <c r="H150" s="25">
        <f t="shared" si="48"/>
        <v>-3.6040365209034122E-4</v>
      </c>
      <c r="I150" s="2"/>
    </row>
    <row r="151" spans="1:9" s="32" customFormat="1" ht="15" x14ac:dyDescent="0.2">
      <c r="A151" s="39"/>
      <c r="B151" s="29" t="s">
        <v>205</v>
      </c>
      <c r="C151" s="7">
        <v>2</v>
      </c>
      <c r="D151" s="7">
        <v>0</v>
      </c>
      <c r="E151" s="31">
        <f t="shared" si="46"/>
        <v>1.201345506967804E-4</v>
      </c>
      <c r="F151" s="31" t="str">
        <f t="shared" si="47"/>
        <v/>
      </c>
      <c r="G151" s="11">
        <f t="shared" si="39"/>
        <v>-1</v>
      </c>
      <c r="H151" s="25">
        <f t="shared" si="48"/>
        <v>-1.201345506967804E-4</v>
      </c>
      <c r="I151" s="2"/>
    </row>
    <row r="152" spans="1:9" s="32" customFormat="1" ht="15" x14ac:dyDescent="0.2">
      <c r="A152" s="39"/>
      <c r="B152" s="29" t="s">
        <v>206</v>
      </c>
      <c r="C152" s="7">
        <v>99</v>
      </c>
      <c r="D152" s="7">
        <v>66</v>
      </c>
      <c r="E152" s="31">
        <f t="shared" si="46"/>
        <v>5.9466602594906298E-3</v>
      </c>
      <c r="F152" s="31">
        <f t="shared" si="47"/>
        <v>4.4387652162216689E-3</v>
      </c>
      <c r="G152" s="11">
        <f t="shared" si="39"/>
        <v>-0.33333333333333331</v>
      </c>
      <c r="H152" s="25">
        <f t="shared" si="48"/>
        <v>-1.9822200864968763E-3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1</v>
      </c>
      <c r="D154" s="7">
        <v>7</v>
      </c>
      <c r="E154" s="31">
        <f t="shared" si="46"/>
        <v>6.0067275348390199E-5</v>
      </c>
      <c r="F154" s="31">
        <f t="shared" si="47"/>
        <v>4.7077812899320732E-4</v>
      </c>
      <c r="G154" s="11">
        <f t="shared" si="39"/>
        <v>6</v>
      </c>
      <c r="H154" s="25">
        <f t="shared" si="48"/>
        <v>3.6040365209034117E-4</v>
      </c>
      <c r="I154" s="2"/>
    </row>
    <row r="155" spans="1:9" s="32" customFormat="1" ht="15" x14ac:dyDescent="0.2">
      <c r="A155" s="39"/>
      <c r="B155" s="29" t="s">
        <v>604</v>
      </c>
      <c r="C155" s="7">
        <v>11</v>
      </c>
      <c r="D155" s="7">
        <v>7</v>
      </c>
      <c r="E155" s="31">
        <f t="shared" si="46"/>
        <v>6.6074002883229218E-4</v>
      </c>
      <c r="F155" s="31">
        <f t="shared" si="47"/>
        <v>4.7077812899320732E-4</v>
      </c>
      <c r="G155" s="11">
        <f t="shared" si="39"/>
        <v>-0.36363636363636365</v>
      </c>
      <c r="H155" s="25">
        <f t="shared" si="48"/>
        <v>-2.402691013935608E-4</v>
      </c>
      <c r="I155" s="2"/>
    </row>
    <row r="156" spans="1:9" s="32" customFormat="1" ht="15" x14ac:dyDescent="0.2">
      <c r="A156" s="39"/>
      <c r="B156" s="29" t="s">
        <v>39</v>
      </c>
      <c r="C156" s="7">
        <v>7</v>
      </c>
      <c r="D156" s="7">
        <v>0</v>
      </c>
      <c r="E156" s="31">
        <f t="shared" si="46"/>
        <v>4.2047092743873138E-4</v>
      </c>
      <c r="F156" s="31" t="str">
        <f t="shared" si="47"/>
        <v/>
      </c>
      <c r="G156" s="11">
        <f t="shared" si="39"/>
        <v>-1</v>
      </c>
      <c r="H156" s="25">
        <f t="shared" si="48"/>
        <v>-4.2047092743873138E-4</v>
      </c>
      <c r="I156" s="2"/>
    </row>
    <row r="157" spans="1:9" s="32" customFormat="1" ht="15" x14ac:dyDescent="0.2">
      <c r="A157" s="39"/>
      <c r="B157" s="29" t="s">
        <v>37</v>
      </c>
      <c r="C157" s="7">
        <v>36</v>
      </c>
      <c r="D157" s="7">
        <v>2</v>
      </c>
      <c r="E157" s="31">
        <f t="shared" si="46"/>
        <v>2.162421912542047E-3</v>
      </c>
      <c r="F157" s="31">
        <f t="shared" si="47"/>
        <v>1.3450803685520211E-4</v>
      </c>
      <c r="G157" s="11">
        <f t="shared" si="39"/>
        <v>-0.94444444444444442</v>
      </c>
      <c r="H157" s="25">
        <f t="shared" si="48"/>
        <v>-2.0422873618452667E-3</v>
      </c>
      <c r="I157" s="2"/>
    </row>
    <row r="158" spans="1:9" s="32" customFormat="1" ht="15" x14ac:dyDescent="0.2">
      <c r="A158" s="39"/>
      <c r="B158" s="29" t="s">
        <v>38</v>
      </c>
      <c r="C158" s="7">
        <v>12</v>
      </c>
      <c r="D158" s="7">
        <v>9</v>
      </c>
      <c r="E158" s="31">
        <f t="shared" si="46"/>
        <v>7.2080730418068234E-4</v>
      </c>
      <c r="F158" s="31">
        <f t="shared" si="47"/>
        <v>6.0528616584840946E-4</v>
      </c>
      <c r="G158" s="11">
        <f t="shared" si="39"/>
        <v>-0.25</v>
      </c>
      <c r="H158" s="25">
        <f t="shared" si="48"/>
        <v>-1.8020182604517058E-4</v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425</v>
      </c>
      <c r="D160" s="7">
        <v>553</v>
      </c>
      <c r="E160" s="31">
        <f t="shared" ref="E160:E163" si="57">+IF(C160=0,"",C160/C$74)</f>
        <v>2.5528592023065833E-2</v>
      </c>
      <c r="F160" s="31">
        <f t="shared" ref="F160:F163" si="58">+IF(D160=0,"",D160/D$74)</f>
        <v>3.7191472190463377E-2</v>
      </c>
      <c r="G160" s="11">
        <f t="shared" si="39"/>
        <v>0.30117647058823527</v>
      </c>
      <c r="H160" s="25">
        <f t="shared" ref="H160:H163" si="59">+IF(OR(AND(E160=""),(G160="")),"",E160*G160)</f>
        <v>7.6886112445939446E-3</v>
      </c>
      <c r="I160" s="2"/>
    </row>
    <row r="161" spans="1:9" s="32" customFormat="1" ht="30" x14ac:dyDescent="0.2">
      <c r="A161" s="39"/>
      <c r="B161" s="29" t="s">
        <v>544</v>
      </c>
      <c r="C161" s="7">
        <v>5</v>
      </c>
      <c r="D161" s="7">
        <v>0</v>
      </c>
      <c r="E161" s="31">
        <f t="shared" si="57"/>
        <v>3.0033637674195101E-4</v>
      </c>
      <c r="F161" s="31" t="str">
        <f t="shared" si="58"/>
        <v/>
      </c>
      <c r="G161" s="11">
        <f t="shared" si="39"/>
        <v>-1</v>
      </c>
      <c r="H161" s="25">
        <f t="shared" si="59"/>
        <v>-3.0033637674195101E-4</v>
      </c>
      <c r="I161" s="2"/>
    </row>
    <row r="162" spans="1:9" s="32" customFormat="1" ht="15" x14ac:dyDescent="0.2">
      <c r="A162" s="39"/>
      <c r="B162" s="29" t="s">
        <v>552</v>
      </c>
      <c r="C162" s="7">
        <v>1</v>
      </c>
      <c r="D162" s="7">
        <v>2</v>
      </c>
      <c r="E162" s="31">
        <f t="shared" si="57"/>
        <v>6.0067275348390199E-5</v>
      </c>
      <c r="F162" s="31">
        <f t="shared" si="58"/>
        <v>1.3450803685520211E-4</v>
      </c>
      <c r="G162" s="11">
        <f t="shared" si="39"/>
        <v>1</v>
      </c>
      <c r="H162" s="25">
        <f t="shared" si="59"/>
        <v>6.0067275348390199E-5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1</v>
      </c>
      <c r="E163" s="31" t="str">
        <f t="shared" si="57"/>
        <v/>
      </c>
      <c r="F163" s="31">
        <f t="shared" si="58"/>
        <v>6.7254018427601056E-5</v>
      </c>
      <c r="G163" s="11">
        <f t="shared" si="39"/>
        <v>1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26821</v>
      </c>
      <c r="D169" s="52">
        <f>SUM(D170:D339)</f>
        <v>30702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0.14470004846948287</v>
      </c>
      <c r="H169" s="54">
        <f>+IF(OR(AND(E169=""),(G169="")),"",E169*G169)</f>
        <v>0.14470004846948287</v>
      </c>
    </row>
    <row r="170" spans="1:9" s="32" customFormat="1" ht="15" x14ac:dyDescent="0.2">
      <c r="A170" s="39"/>
      <c r="B170" s="41" t="s">
        <v>432</v>
      </c>
      <c r="C170" s="7">
        <v>514</v>
      </c>
      <c r="D170" s="7">
        <v>643</v>
      </c>
      <c r="E170" s="31">
        <f t="shared" si="60"/>
        <v>1.9164087841616644E-2</v>
      </c>
      <c r="F170" s="31">
        <f t="shared" si="61"/>
        <v>2.094326102534037E-2</v>
      </c>
      <c r="G170" s="11">
        <f t="shared" ref="G170:G236" si="62">+IF(AND(C170=0,D170=0)," ",IF(C170=0,1,IF(D170=0,-1,(D170-C170)/C170)))</f>
        <v>0.25097276264591439</v>
      </c>
      <c r="H170" s="25">
        <f>+IF(OR(AND(E170=""),(G170="")),"",E170*G170)</f>
        <v>4.8096640691995081E-3</v>
      </c>
      <c r="I170" s="2"/>
    </row>
    <row r="171" spans="1:9" s="32" customFormat="1" ht="15" x14ac:dyDescent="0.2">
      <c r="A171" s="39"/>
      <c r="B171" s="41" t="s">
        <v>569</v>
      </c>
      <c r="C171" s="7">
        <v>95</v>
      </c>
      <c r="D171" s="7">
        <v>53</v>
      </c>
      <c r="E171" s="31">
        <f t="shared" si="60"/>
        <v>3.5420006711159168E-3</v>
      </c>
      <c r="F171" s="31">
        <f t="shared" si="61"/>
        <v>1.7262719041104815E-3</v>
      </c>
      <c r="G171" s="11">
        <f t="shared" si="62"/>
        <v>-0.44210526315789472</v>
      </c>
      <c r="H171" s="25">
        <f t="shared" ref="H171:H244" si="63">+IF(OR(AND(E171=""),(G171="")),"",E171*G171)</f>
        <v>-1.565937138809142E-3</v>
      </c>
      <c r="I171" s="2"/>
    </row>
    <row r="172" spans="1:9" s="32" customFormat="1" ht="30" x14ac:dyDescent="0.2">
      <c r="A172" s="39"/>
      <c r="B172" s="41" t="s">
        <v>433</v>
      </c>
      <c r="C172" s="7">
        <v>212</v>
      </c>
      <c r="D172" s="7">
        <v>370</v>
      </c>
      <c r="E172" s="31">
        <f t="shared" si="60"/>
        <v>7.904254129227099E-3</v>
      </c>
      <c r="F172" s="31">
        <f t="shared" si="61"/>
        <v>1.2051332160771285E-2</v>
      </c>
      <c r="G172" s="11">
        <f t="shared" si="62"/>
        <v>0.74528301886792447</v>
      </c>
      <c r="H172" s="25">
        <f t="shared" si="63"/>
        <v>5.8909063793296298E-3</v>
      </c>
      <c r="I172" s="2"/>
    </row>
    <row r="173" spans="1:9" s="32" customFormat="1" ht="15" x14ac:dyDescent="0.2">
      <c r="A173" s="39"/>
      <c r="B173" s="41" t="s">
        <v>434</v>
      </c>
      <c r="C173" s="7">
        <v>20</v>
      </c>
      <c r="D173" s="7">
        <v>0</v>
      </c>
      <c r="E173" s="31">
        <f t="shared" si="60"/>
        <v>7.4568435181387722E-4</v>
      </c>
      <c r="F173" s="31" t="str">
        <f t="shared" si="61"/>
        <v/>
      </c>
      <c r="G173" s="11">
        <f t="shared" si="62"/>
        <v>-1</v>
      </c>
      <c r="H173" s="25">
        <f t="shared" si="63"/>
        <v>-7.4568435181387722E-4</v>
      </c>
      <c r="I173" s="2"/>
    </row>
    <row r="174" spans="1:9" s="32" customFormat="1" ht="15" x14ac:dyDescent="0.2">
      <c r="A174" s="39"/>
      <c r="B174" s="41" t="s">
        <v>570</v>
      </c>
      <c r="C174" s="7">
        <v>242</v>
      </c>
      <c r="D174" s="7">
        <v>239</v>
      </c>
      <c r="E174" s="31">
        <f t="shared" si="60"/>
        <v>9.0227806569479138E-3</v>
      </c>
      <c r="F174" s="31">
        <f t="shared" si="61"/>
        <v>7.7845091524982087E-3</v>
      </c>
      <c r="G174" s="11">
        <f t="shared" si="62"/>
        <v>-1.2396694214876033E-2</v>
      </c>
      <c r="H174" s="25">
        <f t="shared" si="63"/>
        <v>-1.1185265277208157E-4</v>
      </c>
      <c r="I174" s="2"/>
    </row>
    <row r="175" spans="1:9" s="32" customFormat="1" ht="15" x14ac:dyDescent="0.2">
      <c r="A175" s="39"/>
      <c r="B175" s="41" t="s">
        <v>42</v>
      </c>
      <c r="C175" s="7">
        <v>2635</v>
      </c>
      <c r="D175" s="7">
        <v>4987</v>
      </c>
      <c r="E175" s="31">
        <f t="shared" si="60"/>
        <v>9.8243913351478321E-2</v>
      </c>
      <c r="F175" s="31">
        <f t="shared" si="61"/>
        <v>0.16243241482639567</v>
      </c>
      <c r="G175" s="11">
        <f t="shared" si="62"/>
        <v>0.89259962049335861</v>
      </c>
      <c r="H175" s="25">
        <f t="shared" si="63"/>
        <v>8.769247977331196E-2</v>
      </c>
      <c r="I175" s="2"/>
    </row>
    <row r="176" spans="1:9" s="32" customFormat="1" ht="15" x14ac:dyDescent="0.2">
      <c r="A176" s="39"/>
      <c r="B176" s="41" t="s">
        <v>571</v>
      </c>
      <c r="C176" s="7">
        <v>64</v>
      </c>
      <c r="D176" s="7">
        <v>91</v>
      </c>
      <c r="E176" s="31">
        <f t="shared" si="60"/>
        <v>2.386189925804407E-3</v>
      </c>
      <c r="F176" s="31">
        <f t="shared" si="61"/>
        <v>2.9639762881896944E-3</v>
      </c>
      <c r="G176" s="11">
        <f t="shared" si="62"/>
        <v>0.421875</v>
      </c>
      <c r="H176" s="25">
        <f t="shared" si="63"/>
        <v>1.0066738749487342E-3</v>
      </c>
      <c r="I176" s="2"/>
    </row>
    <row r="177" spans="1:9" s="32" customFormat="1" ht="15" x14ac:dyDescent="0.2">
      <c r="A177" s="39"/>
      <c r="B177" s="41" t="s">
        <v>572</v>
      </c>
      <c r="C177" s="7">
        <v>1954</v>
      </c>
      <c r="D177" s="7">
        <v>1584</v>
      </c>
      <c r="E177" s="31">
        <f t="shared" si="60"/>
        <v>7.2853361172215803E-2</v>
      </c>
      <c r="F177" s="31">
        <f t="shared" si="61"/>
        <v>5.1592730115301938E-2</v>
      </c>
      <c r="G177" s="11">
        <f t="shared" si="62"/>
        <v>-0.18935516888433981</v>
      </c>
      <c r="H177" s="25">
        <f t="shared" si="63"/>
        <v>-1.3795160508556729E-2</v>
      </c>
      <c r="I177" s="2"/>
    </row>
    <row r="178" spans="1:9" s="32" customFormat="1" ht="15" x14ac:dyDescent="0.2">
      <c r="A178" s="39"/>
      <c r="B178" s="41" t="s">
        <v>573</v>
      </c>
      <c r="C178" s="7">
        <v>112</v>
      </c>
      <c r="D178" s="7">
        <v>121</v>
      </c>
      <c r="E178" s="31">
        <f t="shared" si="60"/>
        <v>4.1758323701577126E-3</v>
      </c>
      <c r="F178" s="31">
        <f t="shared" si="61"/>
        <v>3.9411113282522307E-3</v>
      </c>
      <c r="G178" s="11">
        <f t="shared" si="62"/>
        <v>8.0357142857142863E-2</v>
      </c>
      <c r="H178" s="25">
        <f t="shared" si="63"/>
        <v>3.3555795831624477E-4</v>
      </c>
      <c r="I178" s="2"/>
    </row>
    <row r="179" spans="1:9" s="32" customFormat="1" ht="15" x14ac:dyDescent="0.2">
      <c r="A179" s="39"/>
      <c r="B179" s="41" t="s">
        <v>40</v>
      </c>
      <c r="C179" s="7">
        <v>1</v>
      </c>
      <c r="D179" s="7">
        <v>1</v>
      </c>
      <c r="E179" s="31">
        <f t="shared" si="60"/>
        <v>3.728421759069386E-5</v>
      </c>
      <c r="F179" s="31">
        <f t="shared" si="61"/>
        <v>3.2571168002084551E-5</v>
      </c>
      <c r="G179" s="11">
        <f t="shared" si="62"/>
        <v>0</v>
      </c>
      <c r="H179" s="25">
        <f t="shared" si="63"/>
        <v>0</v>
      </c>
      <c r="I179" s="2"/>
    </row>
    <row r="180" spans="1:9" s="32" customFormat="1" ht="15" x14ac:dyDescent="0.2">
      <c r="A180" s="39"/>
      <c r="B180" s="41" t="s">
        <v>208</v>
      </c>
      <c r="C180" s="7">
        <v>6</v>
      </c>
      <c r="D180" s="7">
        <v>6</v>
      </c>
      <c r="E180" s="31">
        <f t="shared" si="60"/>
        <v>2.2370530554416315E-4</v>
      </c>
      <c r="F180" s="31">
        <f t="shared" si="61"/>
        <v>1.9542700801250732E-4</v>
      </c>
      <c r="G180" s="11">
        <f t="shared" si="62"/>
        <v>0</v>
      </c>
      <c r="H180" s="25">
        <f t="shared" si="63"/>
        <v>0</v>
      </c>
      <c r="I180" s="2"/>
    </row>
    <row r="181" spans="1:9" s="32" customFormat="1" ht="15" x14ac:dyDescent="0.2">
      <c r="A181" s="39"/>
      <c r="B181" s="41" t="s">
        <v>45</v>
      </c>
      <c r="C181" s="7">
        <v>100</v>
      </c>
      <c r="D181" s="7">
        <v>122</v>
      </c>
      <c r="E181" s="31">
        <f t="shared" si="60"/>
        <v>3.7284217590693859E-3</v>
      </c>
      <c r="F181" s="31">
        <f t="shared" si="61"/>
        <v>3.9736824962543155E-3</v>
      </c>
      <c r="G181" s="11">
        <f t="shared" si="62"/>
        <v>0.22</v>
      </c>
      <c r="H181" s="25">
        <f t="shared" si="63"/>
        <v>8.202527869952649E-4</v>
      </c>
      <c r="I181" s="2"/>
    </row>
    <row r="182" spans="1:9" s="32" customFormat="1" ht="15" x14ac:dyDescent="0.2">
      <c r="A182" s="39"/>
      <c r="B182" s="41" t="s">
        <v>43</v>
      </c>
      <c r="C182" s="7">
        <v>125</v>
      </c>
      <c r="D182" s="7">
        <v>91</v>
      </c>
      <c r="E182" s="31">
        <f t="shared" si="60"/>
        <v>4.660527198836732E-3</v>
      </c>
      <c r="F182" s="31">
        <f t="shared" si="61"/>
        <v>2.9639762881896944E-3</v>
      </c>
      <c r="G182" s="11">
        <f t="shared" si="62"/>
        <v>-0.27200000000000002</v>
      </c>
      <c r="H182" s="25">
        <f t="shared" si="63"/>
        <v>-1.2676633980835913E-3</v>
      </c>
      <c r="I182" s="2"/>
    </row>
    <row r="183" spans="1:9" s="32" customFormat="1" ht="15" x14ac:dyDescent="0.2">
      <c r="A183" s="39"/>
      <c r="B183" s="41" t="s">
        <v>517</v>
      </c>
      <c r="C183" s="7">
        <v>697</v>
      </c>
      <c r="D183" s="7">
        <v>320</v>
      </c>
      <c r="E183" s="31">
        <f t="shared" ref="E183" si="64">+IF(C183=0,"",C183/C$169)</f>
        <v>2.5987099660713619E-2</v>
      </c>
      <c r="F183" s="31">
        <f t="shared" ref="F183" si="65">+IF(D183=0,"",D183/D$169)</f>
        <v>1.0422773760667057E-2</v>
      </c>
      <c r="G183" s="11">
        <f t="shared" si="62"/>
        <v>-0.54088952654232425</v>
      </c>
      <c r="H183" s="25">
        <f t="shared" ref="H183" si="66">+IF(OR(AND(E183=""),(G183="")),"",E183*G183)</f>
        <v>-1.4056150031691585E-2</v>
      </c>
      <c r="I183" s="2"/>
    </row>
    <row r="184" spans="1:9" s="32" customFormat="1" ht="15" x14ac:dyDescent="0.2">
      <c r="A184" s="39"/>
      <c r="B184" s="41" t="s">
        <v>435</v>
      </c>
      <c r="C184" s="7">
        <v>900</v>
      </c>
      <c r="D184" s="7">
        <v>933</v>
      </c>
      <c r="E184" s="31">
        <f t="shared" ref="E184:F187" si="67">+IF(C184=0,"",C184/C$169)</f>
        <v>3.355579583162447E-2</v>
      </c>
      <c r="F184" s="31">
        <f t="shared" si="67"/>
        <v>3.038889974594489E-2</v>
      </c>
      <c r="G184" s="11">
        <f t="shared" si="62"/>
        <v>3.6666666666666667E-2</v>
      </c>
      <c r="H184" s="25">
        <f t="shared" si="63"/>
        <v>1.2303791804928973E-3</v>
      </c>
      <c r="I184" s="2"/>
    </row>
    <row r="185" spans="1:9" s="32" customFormat="1" ht="15" x14ac:dyDescent="0.2">
      <c r="A185" s="39"/>
      <c r="B185" s="41" t="s">
        <v>574</v>
      </c>
      <c r="C185" s="7">
        <v>604</v>
      </c>
      <c r="D185" s="7">
        <v>892</v>
      </c>
      <c r="E185" s="31">
        <f t="shared" si="67"/>
        <v>2.2519667424779091E-2</v>
      </c>
      <c r="F185" s="31">
        <f t="shared" si="67"/>
        <v>2.9053481857859421E-2</v>
      </c>
      <c r="G185" s="11">
        <f t="shared" si="62"/>
        <v>0.47682119205298013</v>
      </c>
      <c r="H185" s="25">
        <f t="shared" si="63"/>
        <v>1.0737854666119831E-2</v>
      </c>
      <c r="I185" s="2"/>
    </row>
    <row r="186" spans="1:9" s="32" customFormat="1" ht="15" x14ac:dyDescent="0.2">
      <c r="A186" s="39"/>
      <c r="B186" s="41" t="s">
        <v>41</v>
      </c>
      <c r="C186" s="7">
        <v>150</v>
      </c>
      <c r="D186" s="7">
        <v>79</v>
      </c>
      <c r="E186" s="31">
        <f t="shared" si="67"/>
        <v>5.5926326386040786E-3</v>
      </c>
      <c r="F186" s="31">
        <f t="shared" si="67"/>
        <v>2.5731222721646799E-3</v>
      </c>
      <c r="G186" s="11">
        <f t="shared" si="62"/>
        <v>-0.47333333333333333</v>
      </c>
      <c r="H186" s="25">
        <f t="shared" si="63"/>
        <v>-2.6471794489392637E-3</v>
      </c>
      <c r="I186" s="2"/>
    </row>
    <row r="187" spans="1:9" s="32" customFormat="1" ht="15" x14ac:dyDescent="0.2">
      <c r="A187" s="39"/>
      <c r="B187" s="41" t="s">
        <v>44</v>
      </c>
      <c r="C187" s="7">
        <v>23</v>
      </c>
      <c r="D187" s="7">
        <v>17</v>
      </c>
      <c r="E187" s="31">
        <f t="shared" si="67"/>
        <v>8.575370045859588E-4</v>
      </c>
      <c r="F187" s="31">
        <f t="shared" si="67"/>
        <v>5.5370985603543741E-4</v>
      </c>
      <c r="G187" s="11">
        <f t="shared" si="62"/>
        <v>-0.2608695652173913</v>
      </c>
      <c r="H187" s="25">
        <f t="shared" si="63"/>
        <v>-2.2370530554416315E-4</v>
      </c>
      <c r="I187" s="2"/>
    </row>
    <row r="188" spans="1:9" s="32" customFormat="1" ht="15" x14ac:dyDescent="0.2">
      <c r="A188" s="39"/>
      <c r="B188" s="42" t="s">
        <v>518</v>
      </c>
      <c r="C188" s="7">
        <v>36</v>
      </c>
      <c r="D188" s="7">
        <v>59</v>
      </c>
      <c r="E188" s="31">
        <f t="shared" ref="E188:E189" si="68">+IF(C188=0,"",C188/C$169)</f>
        <v>1.3422318332649789E-3</v>
      </c>
      <c r="F188" s="31">
        <f t="shared" ref="F188:F189" si="69">+IF(D188=0,"",D188/D$169)</f>
        <v>1.9216989121229888E-3</v>
      </c>
      <c r="G188" s="11">
        <f t="shared" si="62"/>
        <v>0.63888888888888884</v>
      </c>
      <c r="H188" s="25">
        <f t="shared" ref="H188:H189" si="70">+IF(OR(AND(E188=""),(G188="")),"",E188*G188)</f>
        <v>8.5753700458595869E-4</v>
      </c>
      <c r="I188" s="2"/>
    </row>
    <row r="189" spans="1:9" s="32" customFormat="1" ht="15" x14ac:dyDescent="0.2">
      <c r="A189" s="39"/>
      <c r="B189" s="42" t="s">
        <v>519</v>
      </c>
      <c r="C189" s="7">
        <v>49</v>
      </c>
      <c r="D189" s="7">
        <v>16</v>
      </c>
      <c r="E189" s="31">
        <f t="shared" si="68"/>
        <v>1.8269266619439992E-3</v>
      </c>
      <c r="F189" s="31">
        <f t="shared" si="69"/>
        <v>5.2113868803335282E-4</v>
      </c>
      <c r="G189" s="11">
        <f t="shared" si="62"/>
        <v>-0.67346938775510201</v>
      </c>
      <c r="H189" s="25">
        <f t="shared" si="70"/>
        <v>-1.2303791804928973E-3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367</v>
      </c>
      <c r="D191" s="7">
        <v>312</v>
      </c>
      <c r="E191" s="31">
        <f t="shared" ref="E191:F196" si="75">+IF(C191=0,"",C191/C$169)</f>
        <v>1.3683307855784647E-2</v>
      </c>
      <c r="F191" s="31">
        <f t="shared" si="75"/>
        <v>1.0162204416650382E-2</v>
      </c>
      <c r="G191" s="11">
        <f t="shared" si="62"/>
        <v>-0.14986376021798364</v>
      </c>
      <c r="H191" s="25">
        <f t="shared" si="63"/>
        <v>-2.0506319674881623E-3</v>
      </c>
      <c r="I191" s="2"/>
    </row>
    <row r="192" spans="1:9" s="32" customFormat="1" ht="15" x14ac:dyDescent="0.2">
      <c r="A192" s="39"/>
      <c r="B192" s="41" t="s">
        <v>210</v>
      </c>
      <c r="C192" s="7">
        <v>12</v>
      </c>
      <c r="D192" s="7">
        <v>4</v>
      </c>
      <c r="E192" s="31">
        <f t="shared" si="75"/>
        <v>4.4741061108832629E-4</v>
      </c>
      <c r="F192" s="31">
        <f t="shared" si="75"/>
        <v>1.3028467200833821E-4</v>
      </c>
      <c r="G192" s="11">
        <f t="shared" si="62"/>
        <v>-0.66666666666666663</v>
      </c>
      <c r="H192" s="25">
        <f t="shared" si="63"/>
        <v>-2.9827374072555082E-4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177</v>
      </c>
      <c r="D194" s="7">
        <v>121</v>
      </c>
      <c r="E194" s="31">
        <f t="shared" si="75"/>
        <v>6.5993065135528132E-3</v>
      </c>
      <c r="F194" s="31">
        <f t="shared" si="75"/>
        <v>3.9411113282522307E-3</v>
      </c>
      <c r="G194" s="11">
        <f t="shared" si="62"/>
        <v>-0.31638418079096048</v>
      </c>
      <c r="H194" s="25">
        <f t="shared" ref="H194" si="76">+IF(OR(AND(E194=""),(G194="")),"",E194*G194)</f>
        <v>-2.0879161850788563E-3</v>
      </c>
      <c r="I194" s="2"/>
    </row>
    <row r="195" spans="1:9" s="32" customFormat="1" ht="15" x14ac:dyDescent="0.2">
      <c r="A195" s="39"/>
      <c r="B195" s="41" t="s">
        <v>212</v>
      </c>
      <c r="C195" s="7">
        <v>4</v>
      </c>
      <c r="D195" s="7">
        <v>13</v>
      </c>
      <c r="E195" s="31">
        <f t="shared" si="75"/>
        <v>1.4913687036277544E-4</v>
      </c>
      <c r="F195" s="31">
        <f t="shared" si="75"/>
        <v>4.2342518402709923E-4</v>
      </c>
      <c r="G195" s="11">
        <f t="shared" si="62"/>
        <v>2.25</v>
      </c>
      <c r="H195" s="25">
        <f t="shared" si="63"/>
        <v>3.3555795831624472E-4</v>
      </c>
      <c r="I195" s="2"/>
    </row>
    <row r="196" spans="1:9" s="32" customFormat="1" ht="15" x14ac:dyDescent="0.2">
      <c r="A196" s="39"/>
      <c r="B196" s="41" t="s">
        <v>436</v>
      </c>
      <c r="C196" s="7">
        <v>99</v>
      </c>
      <c r="D196" s="7">
        <v>58</v>
      </c>
      <c r="E196" s="31">
        <f t="shared" si="75"/>
        <v>3.6911375414786919E-3</v>
      </c>
      <c r="F196" s="31">
        <f t="shared" si="75"/>
        <v>1.8891277441209042E-3</v>
      </c>
      <c r="G196" s="11">
        <f t="shared" si="62"/>
        <v>-0.41414141414141414</v>
      </c>
      <c r="H196" s="25">
        <f t="shared" si="63"/>
        <v>-1.5286529212184482E-3</v>
      </c>
      <c r="I196" s="2"/>
    </row>
    <row r="197" spans="1:9" s="32" customFormat="1" ht="15" x14ac:dyDescent="0.2">
      <c r="A197" s="39"/>
      <c r="B197" s="41" t="s">
        <v>521</v>
      </c>
      <c r="C197" s="7">
        <v>76</v>
      </c>
      <c r="D197" s="7">
        <v>85</v>
      </c>
      <c r="E197" s="31">
        <f t="shared" ref="E197" si="77">+IF(C197=0,"",C197/C$169)</f>
        <v>2.8336005368927333E-3</v>
      </c>
      <c r="F197" s="31">
        <f t="shared" ref="F197" si="78">+IF(D197=0,"",D197/D$169)</f>
        <v>2.7685492801771874E-3</v>
      </c>
      <c r="G197" s="11">
        <f t="shared" si="62"/>
        <v>0.11842105263157894</v>
      </c>
      <c r="H197" s="25">
        <f t="shared" ref="H197" si="79">+IF(OR(AND(E197=""),(G197="")),"",E197*G197)</f>
        <v>3.3555795831624472E-4</v>
      </c>
      <c r="I197" s="2"/>
    </row>
    <row r="198" spans="1:9" s="32" customFormat="1" ht="15" x14ac:dyDescent="0.2">
      <c r="A198" s="39"/>
      <c r="B198" s="41" t="s">
        <v>213</v>
      </c>
      <c r="C198" s="7">
        <v>338</v>
      </c>
      <c r="D198" s="7">
        <v>538</v>
      </c>
      <c r="E198" s="31">
        <f t="shared" ref="E198:F204" si="80">+IF(C198=0,"",C198/C$169)</f>
        <v>1.2602065545654524E-2</v>
      </c>
      <c r="F198" s="31">
        <f t="shared" si="80"/>
        <v>1.7523288385121492E-2</v>
      </c>
      <c r="G198" s="11">
        <f t="shared" si="62"/>
        <v>0.59171597633136097</v>
      </c>
      <c r="H198" s="25">
        <f t="shared" si="63"/>
        <v>7.4568435181387718E-3</v>
      </c>
      <c r="I198" s="2"/>
    </row>
    <row r="199" spans="1:9" s="32" customFormat="1" ht="15" x14ac:dyDescent="0.2">
      <c r="A199" s="39"/>
      <c r="B199" s="41" t="s">
        <v>214</v>
      </c>
      <c r="C199" s="7">
        <v>585</v>
      </c>
      <c r="D199" s="7">
        <v>645</v>
      </c>
      <c r="E199" s="31">
        <f t="shared" si="80"/>
        <v>2.1811267290555908E-2</v>
      </c>
      <c r="F199" s="31">
        <f t="shared" si="80"/>
        <v>2.100840336134454E-2</v>
      </c>
      <c r="G199" s="11">
        <f t="shared" si="62"/>
        <v>0.10256410256410256</v>
      </c>
      <c r="H199" s="25">
        <f t="shared" si="63"/>
        <v>2.2370530554416315E-3</v>
      </c>
      <c r="I199" s="2"/>
    </row>
    <row r="200" spans="1:9" s="32" customFormat="1" ht="15" x14ac:dyDescent="0.2">
      <c r="A200" s="39"/>
      <c r="B200" s="41" t="s">
        <v>215</v>
      </c>
      <c r="C200" s="7">
        <v>1162</v>
      </c>
      <c r="D200" s="7">
        <v>1023</v>
      </c>
      <c r="E200" s="31">
        <f t="shared" si="80"/>
        <v>4.3324260840386264E-2</v>
      </c>
      <c r="F200" s="31">
        <f t="shared" si="80"/>
        <v>3.3320304866132501E-2</v>
      </c>
      <c r="G200" s="11">
        <f t="shared" si="62"/>
        <v>-0.11962134251290878</v>
      </c>
      <c r="H200" s="25">
        <f t="shared" si="63"/>
        <v>-5.1825062451064463E-3</v>
      </c>
      <c r="I200" s="2"/>
    </row>
    <row r="201" spans="1:9" s="32" customFormat="1" ht="15" x14ac:dyDescent="0.2">
      <c r="A201" s="39"/>
      <c r="B201" s="41" t="s">
        <v>216</v>
      </c>
      <c r="C201" s="7">
        <v>734</v>
      </c>
      <c r="D201" s="7">
        <v>609</v>
      </c>
      <c r="E201" s="31">
        <f t="shared" si="80"/>
        <v>2.7366615711569293E-2</v>
      </c>
      <c r="F201" s="31">
        <f t="shared" si="80"/>
        <v>1.9835841313269494E-2</v>
      </c>
      <c r="G201" s="11">
        <f t="shared" si="62"/>
        <v>-0.17029972752043596</v>
      </c>
      <c r="H201" s="25">
        <f t="shared" si="63"/>
        <v>-4.660527198836732E-3</v>
      </c>
      <c r="I201" s="2"/>
    </row>
    <row r="202" spans="1:9" s="32" customFormat="1" ht="15" x14ac:dyDescent="0.2">
      <c r="A202" s="39"/>
      <c r="B202" s="41" t="s">
        <v>437</v>
      </c>
      <c r="C202" s="7">
        <v>438</v>
      </c>
      <c r="D202" s="7">
        <v>461</v>
      </c>
      <c r="E202" s="31">
        <f t="shared" si="80"/>
        <v>1.633048730472391E-2</v>
      </c>
      <c r="F202" s="31">
        <f t="shared" si="80"/>
        <v>1.5015308448960979E-2</v>
      </c>
      <c r="G202" s="11">
        <f t="shared" si="62"/>
        <v>5.2511415525114152E-2</v>
      </c>
      <c r="H202" s="25">
        <f t="shared" si="63"/>
        <v>8.5753700458595869E-4</v>
      </c>
      <c r="I202" s="2"/>
    </row>
    <row r="203" spans="1:9" s="32" customFormat="1" ht="15" x14ac:dyDescent="0.2">
      <c r="A203" s="39"/>
      <c r="B203" s="41" t="s">
        <v>438</v>
      </c>
      <c r="C203" s="7">
        <v>114</v>
      </c>
      <c r="D203" s="7">
        <v>51</v>
      </c>
      <c r="E203" s="31">
        <f t="shared" si="80"/>
        <v>4.2504008053390998E-3</v>
      </c>
      <c r="F203" s="31">
        <f t="shared" si="80"/>
        <v>1.6611295681063123E-3</v>
      </c>
      <c r="G203" s="11">
        <f t="shared" si="62"/>
        <v>-0.55263157894736847</v>
      </c>
      <c r="H203" s="25">
        <f t="shared" si="63"/>
        <v>-2.3489057082137135E-3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757</v>
      </c>
      <c r="D205" s="7">
        <v>1058</v>
      </c>
      <c r="E205" s="31">
        <f t="shared" ref="E205" si="81">+IF(C205=0,"",C205/C$169)</f>
        <v>2.8224152716155252E-2</v>
      </c>
      <c r="F205" s="31">
        <f t="shared" ref="F205" si="82">+IF(D205=0,"",D205/D$169)</f>
        <v>3.446029574620546E-2</v>
      </c>
      <c r="G205" s="11">
        <f t="shared" si="62"/>
        <v>0.39762219286657857</v>
      </c>
      <c r="H205" s="25">
        <f t="shared" ref="H205" si="83">+IF(OR(AND(E205=""),(G205="")),"",E205*G205)</f>
        <v>1.1222549494798851E-2</v>
      </c>
      <c r="I205" s="2"/>
    </row>
    <row r="206" spans="1:9" s="32" customFormat="1" ht="15" x14ac:dyDescent="0.2">
      <c r="A206" s="39"/>
      <c r="B206" s="41" t="s">
        <v>218</v>
      </c>
      <c r="C206" s="7">
        <v>398</v>
      </c>
      <c r="D206" s="7">
        <v>369</v>
      </c>
      <c r="E206" s="31">
        <f t="shared" ref="E206:F213" si="84">+IF(C206=0,"",C206/C$169)</f>
        <v>1.4839118601096156E-2</v>
      </c>
      <c r="F206" s="31">
        <f t="shared" si="84"/>
        <v>1.20187609927692E-2</v>
      </c>
      <c r="G206" s="11">
        <f t="shared" si="62"/>
        <v>-7.2864321608040197E-2</v>
      </c>
      <c r="H206" s="25">
        <f t="shared" si="63"/>
        <v>-1.0812423101301219E-3</v>
      </c>
      <c r="I206" s="2"/>
    </row>
    <row r="207" spans="1:9" s="32" customFormat="1" ht="15" x14ac:dyDescent="0.2">
      <c r="A207" s="39"/>
      <c r="B207" s="41" t="s">
        <v>219</v>
      </c>
      <c r="C207" s="7">
        <v>105</v>
      </c>
      <c r="D207" s="7">
        <v>90</v>
      </c>
      <c r="E207" s="31">
        <f t="shared" si="84"/>
        <v>3.9148428470228555E-3</v>
      </c>
      <c r="F207" s="31">
        <f t="shared" si="84"/>
        <v>2.9314051201876101E-3</v>
      </c>
      <c r="G207" s="11">
        <f t="shared" si="62"/>
        <v>-0.14285714285714285</v>
      </c>
      <c r="H207" s="25">
        <f t="shared" si="63"/>
        <v>-5.5926326386040786E-4</v>
      </c>
      <c r="I207" s="2"/>
    </row>
    <row r="208" spans="1:9" s="32" customFormat="1" ht="15" x14ac:dyDescent="0.2">
      <c r="A208" s="39"/>
      <c r="B208" s="41" t="s">
        <v>220</v>
      </c>
      <c r="C208" s="7">
        <v>3</v>
      </c>
      <c r="D208" s="7">
        <v>4</v>
      </c>
      <c r="E208" s="31">
        <f t="shared" si="84"/>
        <v>1.1185265277208157E-4</v>
      </c>
      <c r="F208" s="31">
        <f t="shared" si="84"/>
        <v>1.3028467200833821E-4</v>
      </c>
      <c r="G208" s="11">
        <f t="shared" si="62"/>
        <v>0.33333333333333331</v>
      </c>
      <c r="H208" s="25">
        <f t="shared" si="63"/>
        <v>3.7284217590693853E-5</v>
      </c>
      <c r="I208" s="2"/>
    </row>
    <row r="209" spans="1:9" s="32" customFormat="1" ht="15" x14ac:dyDescent="0.2">
      <c r="A209" s="39"/>
      <c r="B209" s="41" t="s">
        <v>46</v>
      </c>
      <c r="C209" s="7">
        <v>14</v>
      </c>
      <c r="D209" s="7">
        <v>16</v>
      </c>
      <c r="E209" s="31">
        <f t="shared" si="84"/>
        <v>5.2197904626971408E-4</v>
      </c>
      <c r="F209" s="31">
        <f t="shared" si="84"/>
        <v>5.2113868803335282E-4</v>
      </c>
      <c r="G209" s="11">
        <f t="shared" si="62"/>
        <v>0.14285714285714285</v>
      </c>
      <c r="H209" s="25">
        <f t="shared" si="63"/>
        <v>7.456843518138772E-5</v>
      </c>
      <c r="I209" s="2"/>
    </row>
    <row r="210" spans="1:9" s="32" customFormat="1" ht="15" x14ac:dyDescent="0.2">
      <c r="A210" s="39"/>
      <c r="B210" s="41" t="s">
        <v>47</v>
      </c>
      <c r="C210" s="7">
        <v>1082</v>
      </c>
      <c r="D210" s="7">
        <v>1062</v>
      </c>
      <c r="E210" s="31">
        <f t="shared" si="84"/>
        <v>4.0341523433130758E-2</v>
      </c>
      <c r="F210" s="31">
        <f t="shared" si="84"/>
        <v>3.45905804182138E-2</v>
      </c>
      <c r="G210" s="11">
        <f t="shared" si="62"/>
        <v>-1.8484288354898338E-2</v>
      </c>
      <c r="H210" s="25">
        <f t="shared" si="63"/>
        <v>-7.4568435181387733E-4</v>
      </c>
      <c r="I210" s="2"/>
    </row>
    <row r="211" spans="1:9" s="32" customFormat="1" ht="15" x14ac:dyDescent="0.2">
      <c r="A211" s="39"/>
      <c r="B211" s="41" t="s">
        <v>221</v>
      </c>
      <c r="C211" s="7">
        <v>66</v>
      </c>
      <c r="D211" s="7">
        <v>55</v>
      </c>
      <c r="E211" s="31">
        <f t="shared" si="84"/>
        <v>2.4607583609857946E-3</v>
      </c>
      <c r="F211" s="31">
        <f t="shared" si="84"/>
        <v>1.7914142401146505E-3</v>
      </c>
      <c r="G211" s="11">
        <f t="shared" si="62"/>
        <v>-0.16666666666666666</v>
      </c>
      <c r="H211" s="25">
        <f t="shared" si="63"/>
        <v>-4.101263934976324E-4</v>
      </c>
      <c r="I211" s="2"/>
    </row>
    <row r="212" spans="1:9" s="32" customFormat="1" ht="15" x14ac:dyDescent="0.2">
      <c r="A212" s="39"/>
      <c r="B212" s="41" t="s">
        <v>222</v>
      </c>
      <c r="C212" s="7">
        <v>19</v>
      </c>
      <c r="D212" s="7">
        <v>83</v>
      </c>
      <c r="E212" s="31">
        <f t="shared" si="84"/>
        <v>7.0840013422318333E-4</v>
      </c>
      <c r="F212" s="31">
        <f t="shared" si="84"/>
        <v>2.7034069441730182E-3</v>
      </c>
      <c r="G212" s="11">
        <f t="shared" si="62"/>
        <v>3.3684210526315788</v>
      </c>
      <c r="H212" s="25">
        <f t="shared" si="63"/>
        <v>2.386189925804407E-3</v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1</v>
      </c>
      <c r="E213" s="31">
        <f t="shared" si="84"/>
        <v>3.728421759069386E-5</v>
      </c>
      <c r="F213" s="31">
        <f t="shared" si="84"/>
        <v>3.2571168002084551E-5</v>
      </c>
      <c r="G213" s="11">
        <f t="shared" si="62"/>
        <v>0</v>
      </c>
      <c r="H213" s="25">
        <f t="shared" si="63"/>
        <v>0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1</v>
      </c>
      <c r="E214" s="31" t="str">
        <f t="shared" ref="E214" si="85">+IF(C214=0,"",C214/C$169)</f>
        <v/>
      </c>
      <c r="F214" s="31">
        <f t="shared" ref="F214" si="86">+IF(D214=0,"",D214/D$169)</f>
        <v>3.2571168002084551E-5</v>
      </c>
      <c r="G214" s="11">
        <f t="shared" si="62"/>
        <v>1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2</v>
      </c>
      <c r="E215" s="31" t="str">
        <f t="shared" ref="E215" si="88">+IF(C215=0,"",C215/C$169)</f>
        <v/>
      </c>
      <c r="F215" s="31">
        <f t="shared" ref="F215" si="89">+IF(D215=0,"",D215/D$169)</f>
        <v>6.5142336004169103E-5</v>
      </c>
      <c r="G215" s="79">
        <f t="shared" ref="G215" si="90">+IF(AND(C215=0,D215=0)," ",IF(C215=0,1,IF(D215=0,-1,(D215-C215)/C215)))</f>
        <v>1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27</v>
      </c>
      <c r="D216" s="7">
        <v>65</v>
      </c>
      <c r="E216" s="31">
        <f t="shared" ref="E216:E259" si="92">+IF(C216=0,"",C216/C$169)</f>
        <v>1.0066738749487342E-3</v>
      </c>
      <c r="F216" s="31">
        <f t="shared" ref="F216:F259" si="93">+IF(D216=0,"",D216/D$169)</f>
        <v>2.1171259201354961E-3</v>
      </c>
      <c r="G216" s="11">
        <f t="shared" si="62"/>
        <v>1.4074074074074074</v>
      </c>
      <c r="H216" s="25">
        <f t="shared" si="63"/>
        <v>1.4168002684463667E-3</v>
      </c>
      <c r="I216" s="2"/>
    </row>
    <row r="217" spans="1:9" s="32" customFormat="1" ht="15" x14ac:dyDescent="0.2">
      <c r="A217" s="39"/>
      <c r="B217" s="41" t="s">
        <v>223</v>
      </c>
      <c r="C217" s="7">
        <v>7</v>
      </c>
      <c r="D217" s="7">
        <v>15</v>
      </c>
      <c r="E217" s="31">
        <f t="shared" si="92"/>
        <v>2.6098952313485704E-4</v>
      </c>
      <c r="F217" s="31">
        <f t="shared" si="93"/>
        <v>4.8856752003126835E-4</v>
      </c>
      <c r="G217" s="11">
        <f t="shared" si="62"/>
        <v>1.1428571428571428</v>
      </c>
      <c r="H217" s="25">
        <f t="shared" si="63"/>
        <v>2.9827374072555088E-4</v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10</v>
      </c>
      <c r="D219" s="7">
        <v>29</v>
      </c>
      <c r="E219" s="31">
        <f t="shared" si="92"/>
        <v>3.7284217590693861E-4</v>
      </c>
      <c r="F219" s="31">
        <f t="shared" si="93"/>
        <v>9.4456387206045211E-4</v>
      </c>
      <c r="G219" s="11">
        <f t="shared" si="62"/>
        <v>1.9</v>
      </c>
      <c r="H219" s="25">
        <f t="shared" si="63"/>
        <v>7.0840013422318333E-4</v>
      </c>
      <c r="I219" s="2"/>
    </row>
    <row r="220" spans="1:9" s="32" customFormat="1" ht="15" x14ac:dyDescent="0.2">
      <c r="A220" s="39"/>
      <c r="B220" s="41" t="s">
        <v>225</v>
      </c>
      <c r="C220" s="7">
        <v>2</v>
      </c>
      <c r="D220" s="7">
        <v>10</v>
      </c>
      <c r="E220" s="31">
        <f t="shared" si="92"/>
        <v>7.456843518138772E-5</v>
      </c>
      <c r="F220" s="31">
        <f t="shared" si="93"/>
        <v>3.2571168002084553E-4</v>
      </c>
      <c r="G220" s="11">
        <f t="shared" si="62"/>
        <v>4</v>
      </c>
      <c r="H220" s="25">
        <f t="shared" si="63"/>
        <v>2.9827374072555088E-4</v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11</v>
      </c>
      <c r="E221" s="31" t="str">
        <f t="shared" si="92"/>
        <v/>
      </c>
      <c r="F221" s="31">
        <f t="shared" si="93"/>
        <v>3.5828284802293011E-4</v>
      </c>
      <c r="G221" s="11">
        <f t="shared" si="62"/>
        <v>1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3849</v>
      </c>
      <c r="D222" s="7">
        <v>2873</v>
      </c>
      <c r="E222" s="31">
        <f t="shared" si="92"/>
        <v>0.14350695350658066</v>
      </c>
      <c r="F222" s="31">
        <f t="shared" si="93"/>
        <v>9.3576965669988924E-2</v>
      </c>
      <c r="G222" s="11">
        <f t="shared" si="62"/>
        <v>-0.25357235645622239</v>
      </c>
      <c r="H222" s="25">
        <f t="shared" si="63"/>
        <v>-3.6389396368517207E-2</v>
      </c>
      <c r="I222" s="2"/>
    </row>
    <row r="223" spans="1:9" s="32" customFormat="1" ht="15" x14ac:dyDescent="0.2">
      <c r="A223" s="39"/>
      <c r="B223" s="41" t="s">
        <v>226</v>
      </c>
      <c r="C223" s="7">
        <v>23</v>
      </c>
      <c r="D223" s="7">
        <v>4</v>
      </c>
      <c r="E223" s="31">
        <f t="shared" si="92"/>
        <v>8.575370045859588E-4</v>
      </c>
      <c r="F223" s="31">
        <f t="shared" si="93"/>
        <v>1.3028467200833821E-4</v>
      </c>
      <c r="G223" s="11">
        <f t="shared" si="62"/>
        <v>-0.82608695652173914</v>
      </c>
      <c r="H223" s="25">
        <f t="shared" si="63"/>
        <v>-7.0840013422318333E-4</v>
      </c>
      <c r="I223" s="2"/>
    </row>
    <row r="224" spans="1:9" s="32" customFormat="1" ht="15" x14ac:dyDescent="0.2">
      <c r="A224" s="39"/>
      <c r="B224" s="41" t="s">
        <v>227</v>
      </c>
      <c r="C224" s="7">
        <v>56</v>
      </c>
      <c r="D224" s="7">
        <v>33</v>
      </c>
      <c r="E224" s="31">
        <f t="shared" si="92"/>
        <v>2.0879161850788563E-3</v>
      </c>
      <c r="F224" s="31">
        <f t="shared" si="93"/>
        <v>1.0748485440687902E-3</v>
      </c>
      <c r="G224" s="11">
        <f t="shared" si="62"/>
        <v>-0.4107142857142857</v>
      </c>
      <c r="H224" s="25">
        <f t="shared" si="63"/>
        <v>-8.575370045859588E-4</v>
      </c>
      <c r="I224" s="2"/>
    </row>
    <row r="225" spans="1:9" s="32" customFormat="1" ht="15" x14ac:dyDescent="0.2">
      <c r="A225" s="39"/>
      <c r="B225" s="41" t="s">
        <v>228</v>
      </c>
      <c r="C225" s="7">
        <v>54</v>
      </c>
      <c r="D225" s="7">
        <v>110</v>
      </c>
      <c r="E225" s="31">
        <f t="shared" si="92"/>
        <v>2.0133477498974683E-3</v>
      </c>
      <c r="F225" s="31">
        <f t="shared" si="93"/>
        <v>3.5828284802293009E-3</v>
      </c>
      <c r="G225" s="11">
        <f t="shared" si="62"/>
        <v>1.037037037037037</v>
      </c>
      <c r="H225" s="25">
        <f t="shared" si="63"/>
        <v>2.0879161850788559E-3</v>
      </c>
      <c r="I225" s="2"/>
    </row>
    <row r="226" spans="1:9" s="32" customFormat="1" ht="15" x14ac:dyDescent="0.2">
      <c r="A226" s="39"/>
      <c r="B226" s="41" t="s">
        <v>606</v>
      </c>
      <c r="C226" s="7">
        <v>2</v>
      </c>
      <c r="D226" s="7">
        <v>3</v>
      </c>
      <c r="E226" s="31">
        <f t="shared" si="92"/>
        <v>7.456843518138772E-5</v>
      </c>
      <c r="F226" s="31">
        <f t="shared" si="93"/>
        <v>9.7713504006253661E-5</v>
      </c>
      <c r="G226" s="11">
        <f t="shared" si="62"/>
        <v>0.5</v>
      </c>
      <c r="H226" s="25">
        <f t="shared" si="63"/>
        <v>3.728421759069386E-5</v>
      </c>
      <c r="I226" s="2"/>
    </row>
    <row r="227" spans="1:9" s="32" customFormat="1" ht="15" x14ac:dyDescent="0.2">
      <c r="A227" s="39"/>
      <c r="B227" s="41" t="s">
        <v>441</v>
      </c>
      <c r="C227" s="7">
        <v>22</v>
      </c>
      <c r="D227" s="7">
        <v>48</v>
      </c>
      <c r="E227" s="31">
        <f t="shared" si="92"/>
        <v>8.202527869952649E-4</v>
      </c>
      <c r="F227" s="31">
        <f t="shared" si="93"/>
        <v>1.5634160641000586E-3</v>
      </c>
      <c r="G227" s="11">
        <f t="shared" si="62"/>
        <v>1.1818181818181819</v>
      </c>
      <c r="H227" s="25">
        <f t="shared" si="63"/>
        <v>9.6938965735804037E-4</v>
      </c>
      <c r="I227" s="2"/>
    </row>
    <row r="228" spans="1:9" s="32" customFormat="1" ht="15" x14ac:dyDescent="0.2">
      <c r="A228" s="48"/>
      <c r="B228" s="43" t="s">
        <v>589</v>
      </c>
      <c r="C228" s="30">
        <v>5</v>
      </c>
      <c r="D228" s="7">
        <v>5</v>
      </c>
      <c r="E228" s="31">
        <f t="shared" si="92"/>
        <v>1.8642108795346931E-4</v>
      </c>
      <c r="F228" s="31">
        <f t="shared" si="93"/>
        <v>1.6285584001042276E-4</v>
      </c>
      <c r="G228" s="11">
        <f t="shared" si="62"/>
        <v>0</v>
      </c>
      <c r="H228" s="25">
        <f t="shared" ref="H228" si="94">+IF(OR(AND(E228=""),(G228="")),"",E228*G228)</f>
        <v>0</v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1</v>
      </c>
      <c r="E229" s="31" t="str">
        <f t="shared" ref="E229" si="95">+IF(C229=0,"",C229/C$169)</f>
        <v/>
      </c>
      <c r="F229" s="31">
        <f t="shared" ref="F229" si="96">+IF(D229=0,"",D229/D$169)</f>
        <v>3.2571168002084551E-5</v>
      </c>
      <c r="G229" s="79">
        <f t="shared" ref="G229" si="97">+IF(AND(C229=0,D229=0)," ",IF(C229=0,1,IF(D229=0,-1,(D229-C229)/C229)))</f>
        <v>1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5</v>
      </c>
      <c r="D230" s="7">
        <v>5</v>
      </c>
      <c r="E230" s="31">
        <f t="shared" si="92"/>
        <v>1.8642108795346931E-4</v>
      </c>
      <c r="F230" s="31">
        <f t="shared" si="93"/>
        <v>1.6285584001042276E-4</v>
      </c>
      <c r="G230" s="11">
        <f t="shared" si="62"/>
        <v>0</v>
      </c>
      <c r="H230" s="25">
        <f t="shared" si="63"/>
        <v>0</v>
      </c>
      <c r="I230" s="2"/>
    </row>
    <row r="231" spans="1:9" s="32" customFormat="1" ht="15" x14ac:dyDescent="0.2">
      <c r="A231" s="39"/>
      <c r="B231" s="41" t="s">
        <v>51</v>
      </c>
      <c r="C231" s="7">
        <v>1</v>
      </c>
      <c r="D231" s="7">
        <v>5</v>
      </c>
      <c r="E231" s="31">
        <f t="shared" si="92"/>
        <v>3.728421759069386E-5</v>
      </c>
      <c r="F231" s="31">
        <f t="shared" si="93"/>
        <v>1.6285584001042276E-4</v>
      </c>
      <c r="G231" s="11">
        <f t="shared" si="62"/>
        <v>4</v>
      </c>
      <c r="H231" s="25">
        <f t="shared" si="63"/>
        <v>1.4913687036277544E-4</v>
      </c>
      <c r="I231" s="2"/>
    </row>
    <row r="232" spans="1:9" s="32" customFormat="1" ht="15" x14ac:dyDescent="0.2">
      <c r="A232" s="39"/>
      <c r="B232" s="41" t="s">
        <v>230</v>
      </c>
      <c r="C232" s="7">
        <v>1</v>
      </c>
      <c r="D232" s="7">
        <v>1</v>
      </c>
      <c r="E232" s="31">
        <f t="shared" si="92"/>
        <v>3.728421759069386E-5</v>
      </c>
      <c r="F232" s="31">
        <f t="shared" si="93"/>
        <v>3.2571168002084551E-5</v>
      </c>
      <c r="G232" s="11">
        <f t="shared" si="62"/>
        <v>0</v>
      </c>
      <c r="H232" s="25">
        <f t="shared" si="63"/>
        <v>0</v>
      </c>
      <c r="I232" s="2"/>
    </row>
    <row r="233" spans="1:9" s="32" customFormat="1" ht="15" x14ac:dyDescent="0.2">
      <c r="A233" s="39"/>
      <c r="B233" s="41" t="s">
        <v>50</v>
      </c>
      <c r="C233" s="7">
        <v>3</v>
      </c>
      <c r="D233" s="7">
        <v>5</v>
      </c>
      <c r="E233" s="31">
        <f t="shared" si="92"/>
        <v>1.1185265277208157E-4</v>
      </c>
      <c r="F233" s="31">
        <f t="shared" si="93"/>
        <v>1.6285584001042276E-4</v>
      </c>
      <c r="G233" s="11">
        <f t="shared" si="62"/>
        <v>0.66666666666666663</v>
      </c>
      <c r="H233" s="25">
        <f t="shared" si="63"/>
        <v>7.4568435181387706E-5</v>
      </c>
      <c r="I233" s="2"/>
    </row>
    <row r="234" spans="1:9" s="32" customFormat="1" ht="15" x14ac:dyDescent="0.2">
      <c r="A234" s="39"/>
      <c r="B234" s="41" t="s">
        <v>231</v>
      </c>
      <c r="C234" s="7">
        <v>2</v>
      </c>
      <c r="D234" s="7">
        <v>29</v>
      </c>
      <c r="E234" s="31">
        <f t="shared" si="92"/>
        <v>7.456843518138772E-5</v>
      </c>
      <c r="F234" s="31">
        <f t="shared" si="93"/>
        <v>9.4456387206045211E-4</v>
      </c>
      <c r="G234" s="11">
        <f t="shared" si="62"/>
        <v>13.5</v>
      </c>
      <c r="H234" s="25">
        <f t="shared" si="63"/>
        <v>1.0066738749487342E-3</v>
      </c>
      <c r="I234" s="2"/>
    </row>
    <row r="235" spans="1:9" s="32" customFormat="1" ht="15" x14ac:dyDescent="0.2">
      <c r="A235" s="39"/>
      <c r="B235" s="44" t="s">
        <v>442</v>
      </c>
      <c r="C235" s="7">
        <v>12</v>
      </c>
      <c r="D235" s="7">
        <v>5</v>
      </c>
      <c r="E235" s="31">
        <f t="shared" si="92"/>
        <v>4.4741061108832629E-4</v>
      </c>
      <c r="F235" s="31">
        <f t="shared" si="93"/>
        <v>1.6285584001042276E-4</v>
      </c>
      <c r="G235" s="11">
        <f t="shared" si="62"/>
        <v>-0.58333333333333337</v>
      </c>
      <c r="H235" s="25">
        <f t="shared" si="63"/>
        <v>-2.6098952313485704E-4</v>
      </c>
      <c r="I235" s="2"/>
    </row>
    <row r="236" spans="1:9" s="32" customFormat="1" ht="15" x14ac:dyDescent="0.2">
      <c r="A236" s="39"/>
      <c r="B236" s="41" t="s">
        <v>56</v>
      </c>
      <c r="C236" s="7">
        <v>68</v>
      </c>
      <c r="D236" s="7">
        <v>46</v>
      </c>
      <c r="E236" s="31">
        <f t="shared" si="92"/>
        <v>2.5353267961671826E-3</v>
      </c>
      <c r="F236" s="31">
        <f t="shared" si="93"/>
        <v>1.4982737280958896E-3</v>
      </c>
      <c r="G236" s="11">
        <f t="shared" si="62"/>
        <v>-0.3235294117647059</v>
      </c>
      <c r="H236" s="25">
        <f t="shared" si="63"/>
        <v>-8.2025278699526501E-4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2</v>
      </c>
      <c r="E237" s="31" t="str">
        <f t="shared" si="92"/>
        <v/>
      </c>
      <c r="F237" s="31">
        <f t="shared" si="93"/>
        <v>6.5142336004169103E-5</v>
      </c>
      <c r="G237" s="11">
        <f t="shared" ref="G237:G300" si="99">+IF(AND(C237=0,D237=0)," ",IF(C237=0,1,IF(D237=0,-1,(D237-C237)/C237)))</f>
        <v>1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3</v>
      </c>
      <c r="E238" s="31" t="str">
        <f t="shared" si="92"/>
        <v/>
      </c>
      <c r="F238" s="31">
        <f t="shared" si="93"/>
        <v>9.7713504006253661E-5</v>
      </c>
      <c r="G238" s="11">
        <f t="shared" si="99"/>
        <v>1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255</v>
      </c>
      <c r="D239" s="7">
        <v>84</v>
      </c>
      <c r="E239" s="31">
        <f t="shared" si="92"/>
        <v>9.5074754856269341E-3</v>
      </c>
      <c r="F239" s="31">
        <f t="shared" si="93"/>
        <v>2.7359781121751026E-3</v>
      </c>
      <c r="G239" s="11">
        <f t="shared" si="99"/>
        <v>-0.6705882352941176</v>
      </c>
      <c r="H239" s="25">
        <f t="shared" si="63"/>
        <v>-6.3756012080086492E-3</v>
      </c>
      <c r="I239" s="2"/>
    </row>
    <row r="240" spans="1:9" s="32" customFormat="1" ht="15" x14ac:dyDescent="0.2">
      <c r="A240" s="39"/>
      <c r="B240" s="41" t="s">
        <v>52</v>
      </c>
      <c r="C240" s="7">
        <v>1</v>
      </c>
      <c r="D240" s="7">
        <v>0</v>
      </c>
      <c r="E240" s="31">
        <f t="shared" si="92"/>
        <v>3.728421759069386E-5</v>
      </c>
      <c r="F240" s="31" t="str">
        <f t="shared" si="93"/>
        <v/>
      </c>
      <c r="G240" s="11">
        <f t="shared" si="99"/>
        <v>-1</v>
      </c>
      <c r="H240" s="25">
        <f t="shared" si="63"/>
        <v>-3.728421759069386E-5</v>
      </c>
      <c r="I240" s="2"/>
    </row>
    <row r="241" spans="1:9" s="32" customFormat="1" ht="15" x14ac:dyDescent="0.2">
      <c r="A241" s="39"/>
      <c r="B241" s="41" t="s">
        <v>607</v>
      </c>
      <c r="C241" s="7">
        <v>15</v>
      </c>
      <c r="D241" s="7">
        <v>5</v>
      </c>
      <c r="E241" s="31">
        <f t="shared" si="92"/>
        <v>5.5926326386040786E-4</v>
      </c>
      <c r="F241" s="31">
        <f t="shared" si="93"/>
        <v>1.6285584001042276E-4</v>
      </c>
      <c r="G241" s="11">
        <f t="shared" si="99"/>
        <v>-0.66666666666666663</v>
      </c>
      <c r="H241" s="25">
        <f t="shared" si="63"/>
        <v>-3.7284217590693856E-4</v>
      </c>
      <c r="I241" s="2"/>
    </row>
    <row r="242" spans="1:9" s="32" customFormat="1" ht="15" x14ac:dyDescent="0.2">
      <c r="A242" s="39"/>
      <c r="B242" s="41" t="s">
        <v>54</v>
      </c>
      <c r="C242" s="7">
        <v>266</v>
      </c>
      <c r="D242" s="7">
        <v>165</v>
      </c>
      <c r="E242" s="31">
        <f t="shared" si="92"/>
        <v>9.9176018791245664E-3</v>
      </c>
      <c r="F242" s="31">
        <f t="shared" si="93"/>
        <v>5.3742427203439516E-3</v>
      </c>
      <c r="G242" s="11">
        <f t="shared" si="99"/>
        <v>-0.37969924812030076</v>
      </c>
      <c r="H242" s="25">
        <f t="shared" si="63"/>
        <v>-3.7657059766600799E-3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1</v>
      </c>
      <c r="E243" s="31" t="str">
        <f t="shared" si="92"/>
        <v/>
      </c>
      <c r="F243" s="31">
        <f t="shared" si="93"/>
        <v>3.2571168002084551E-5</v>
      </c>
      <c r="G243" s="11">
        <f t="shared" si="99"/>
        <v>1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3</v>
      </c>
      <c r="D244" s="7">
        <v>6</v>
      </c>
      <c r="E244" s="31">
        <f t="shared" si="92"/>
        <v>1.1185265277208157E-4</v>
      </c>
      <c r="F244" s="31">
        <f t="shared" si="93"/>
        <v>1.9542700801250732E-4</v>
      </c>
      <c r="G244" s="11">
        <f t="shared" si="99"/>
        <v>1</v>
      </c>
      <c r="H244" s="25">
        <f t="shared" si="63"/>
        <v>1.1185265277208157E-4</v>
      </c>
      <c r="I244" s="2"/>
    </row>
    <row r="245" spans="1:9" s="32" customFormat="1" ht="15" x14ac:dyDescent="0.2">
      <c r="A245" s="39"/>
      <c r="B245" s="41" t="s">
        <v>334</v>
      </c>
      <c r="C245" s="7">
        <v>1</v>
      </c>
      <c r="D245" s="7">
        <v>3</v>
      </c>
      <c r="E245" s="31">
        <f t="shared" si="92"/>
        <v>3.728421759069386E-5</v>
      </c>
      <c r="F245" s="31">
        <f t="shared" si="93"/>
        <v>9.7713504006253661E-5</v>
      </c>
      <c r="G245" s="11">
        <f t="shared" si="99"/>
        <v>2</v>
      </c>
      <c r="H245" s="25">
        <f t="shared" ref="H245:H328" si="100">+IF(OR(AND(E245=""),(G245="")),"",E245*G245)</f>
        <v>7.456843518138772E-5</v>
      </c>
      <c r="I245" s="2"/>
    </row>
    <row r="246" spans="1:9" s="32" customFormat="1" ht="15" x14ac:dyDescent="0.2">
      <c r="A246" s="39"/>
      <c r="B246" s="41" t="s">
        <v>233</v>
      </c>
      <c r="C246" s="7">
        <v>6</v>
      </c>
      <c r="D246" s="7">
        <v>4</v>
      </c>
      <c r="E246" s="31">
        <f t="shared" si="92"/>
        <v>2.2370530554416315E-4</v>
      </c>
      <c r="F246" s="31">
        <f t="shared" si="93"/>
        <v>1.3028467200833821E-4</v>
      </c>
      <c r="G246" s="11">
        <f t="shared" si="99"/>
        <v>-0.33333333333333331</v>
      </c>
      <c r="H246" s="25">
        <f t="shared" si="100"/>
        <v>-7.4568435181387706E-5</v>
      </c>
      <c r="I246" s="2"/>
    </row>
    <row r="247" spans="1:9" s="32" customFormat="1" ht="15" x14ac:dyDescent="0.2">
      <c r="A247" s="39"/>
      <c r="B247" s="41" t="s">
        <v>234</v>
      </c>
      <c r="C247" s="7">
        <v>9</v>
      </c>
      <c r="D247" s="7">
        <v>65</v>
      </c>
      <c r="E247" s="31">
        <f t="shared" si="92"/>
        <v>3.3555795831624472E-4</v>
      </c>
      <c r="F247" s="31">
        <f t="shared" si="93"/>
        <v>2.1171259201354961E-3</v>
      </c>
      <c r="G247" s="11">
        <f t="shared" si="99"/>
        <v>6.2222222222222223</v>
      </c>
      <c r="H247" s="25">
        <f t="shared" si="100"/>
        <v>2.0879161850788559E-3</v>
      </c>
      <c r="I247" s="2"/>
    </row>
    <row r="248" spans="1:9" s="32" customFormat="1" ht="15" x14ac:dyDescent="0.2">
      <c r="A248" s="39"/>
      <c r="B248" s="41" t="s">
        <v>445</v>
      </c>
      <c r="C248" s="7">
        <v>94</v>
      </c>
      <c r="D248" s="7">
        <v>88</v>
      </c>
      <c r="E248" s="31">
        <f t="shared" si="92"/>
        <v>3.5047164535252228E-3</v>
      </c>
      <c r="F248" s="31">
        <f t="shared" si="93"/>
        <v>2.8662627841834409E-3</v>
      </c>
      <c r="G248" s="11">
        <f t="shared" si="99"/>
        <v>-6.3829787234042548E-2</v>
      </c>
      <c r="H248" s="25">
        <f t="shared" si="100"/>
        <v>-2.2370530554416315E-4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1</v>
      </c>
      <c r="E249" s="31" t="str">
        <f t="shared" si="92"/>
        <v/>
      </c>
      <c r="F249" s="31">
        <f t="shared" si="93"/>
        <v>3.2571168002084551E-5</v>
      </c>
      <c r="G249" s="11">
        <f t="shared" si="99"/>
        <v>1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15</v>
      </c>
      <c r="D250" s="7">
        <v>86</v>
      </c>
      <c r="E250" s="31">
        <f t="shared" si="92"/>
        <v>5.5926326386040786E-4</v>
      </c>
      <c r="F250" s="31">
        <f t="shared" si="93"/>
        <v>2.8011204481792717E-3</v>
      </c>
      <c r="G250" s="11">
        <f t="shared" si="99"/>
        <v>4.7333333333333334</v>
      </c>
      <c r="H250" s="25">
        <f t="shared" si="100"/>
        <v>2.6471794489392637E-3</v>
      </c>
      <c r="I250" s="2"/>
    </row>
    <row r="251" spans="1:9" s="32" customFormat="1" ht="15" x14ac:dyDescent="0.2">
      <c r="A251" s="39"/>
      <c r="B251" s="44" t="s">
        <v>447</v>
      </c>
      <c r="C251" s="7">
        <v>2</v>
      </c>
      <c r="D251" s="7">
        <v>0</v>
      </c>
      <c r="E251" s="31">
        <f t="shared" si="92"/>
        <v>7.456843518138772E-5</v>
      </c>
      <c r="F251" s="31" t="str">
        <f t="shared" si="93"/>
        <v/>
      </c>
      <c r="G251" s="11">
        <f t="shared" si="99"/>
        <v>-1</v>
      </c>
      <c r="H251" s="25">
        <f t="shared" si="100"/>
        <v>-7.456843518138772E-5</v>
      </c>
      <c r="I251" s="2"/>
    </row>
    <row r="252" spans="1:9" s="32" customFormat="1" ht="15" x14ac:dyDescent="0.2">
      <c r="A252" s="39"/>
      <c r="B252" s="44" t="s">
        <v>448</v>
      </c>
      <c r="C252" s="7">
        <v>45</v>
      </c>
      <c r="D252" s="7">
        <v>71</v>
      </c>
      <c r="E252" s="31">
        <f t="shared" si="92"/>
        <v>1.6777897915812236E-3</v>
      </c>
      <c r="F252" s="31">
        <f t="shared" si="93"/>
        <v>2.3125529281480036E-3</v>
      </c>
      <c r="G252" s="11">
        <f t="shared" si="99"/>
        <v>0.57777777777777772</v>
      </c>
      <c r="H252" s="25">
        <f t="shared" si="100"/>
        <v>9.6938965735804015E-4</v>
      </c>
      <c r="I252" s="2"/>
    </row>
    <row r="253" spans="1:9" s="32" customFormat="1" ht="15" x14ac:dyDescent="0.2">
      <c r="A253" s="39"/>
      <c r="B253" s="41" t="s">
        <v>449</v>
      </c>
      <c r="C253" s="7">
        <v>1</v>
      </c>
      <c r="D253" s="7">
        <v>3</v>
      </c>
      <c r="E253" s="31">
        <f t="shared" si="92"/>
        <v>3.728421759069386E-5</v>
      </c>
      <c r="F253" s="31">
        <f t="shared" si="93"/>
        <v>9.7713504006253661E-5</v>
      </c>
      <c r="G253" s="11">
        <f t="shared" si="99"/>
        <v>2</v>
      </c>
      <c r="H253" s="25">
        <f t="shared" si="100"/>
        <v>7.456843518138772E-5</v>
      </c>
      <c r="I253" s="2"/>
    </row>
    <row r="254" spans="1:9" s="32" customFormat="1" ht="15" x14ac:dyDescent="0.2">
      <c r="A254" s="39"/>
      <c r="B254" s="44" t="s">
        <v>450</v>
      </c>
      <c r="C254" s="7">
        <v>2</v>
      </c>
      <c r="D254" s="7">
        <v>12</v>
      </c>
      <c r="E254" s="31">
        <f t="shared" si="92"/>
        <v>7.456843518138772E-5</v>
      </c>
      <c r="F254" s="31">
        <f t="shared" si="93"/>
        <v>3.9085401602501464E-4</v>
      </c>
      <c r="G254" s="11">
        <f t="shared" si="99"/>
        <v>5</v>
      </c>
      <c r="H254" s="25">
        <f t="shared" si="100"/>
        <v>3.7284217590693861E-4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9</v>
      </c>
      <c r="D257" s="7">
        <v>3</v>
      </c>
      <c r="E257" s="31">
        <f t="shared" si="92"/>
        <v>3.3555795831624472E-4</v>
      </c>
      <c r="F257" s="31">
        <f t="shared" si="93"/>
        <v>9.7713504006253661E-5</v>
      </c>
      <c r="G257" s="11">
        <f t="shared" si="99"/>
        <v>-0.66666666666666663</v>
      </c>
      <c r="H257" s="25">
        <f t="shared" si="100"/>
        <v>-2.2370530554416315E-4</v>
      </c>
      <c r="I257" s="2"/>
    </row>
    <row r="258" spans="1:9" s="32" customFormat="1" ht="15" x14ac:dyDescent="0.2">
      <c r="A258" s="39"/>
      <c r="B258" s="41" t="s">
        <v>451</v>
      </c>
      <c r="C258" s="7">
        <v>55</v>
      </c>
      <c r="D258" s="7">
        <v>56</v>
      </c>
      <c r="E258" s="31">
        <f t="shared" si="92"/>
        <v>2.0506319674881623E-3</v>
      </c>
      <c r="F258" s="31">
        <f t="shared" si="93"/>
        <v>1.823985408116735E-3</v>
      </c>
      <c r="G258" s="11">
        <f t="shared" si="99"/>
        <v>1.8181818181818181E-2</v>
      </c>
      <c r="H258" s="25">
        <f t="shared" si="100"/>
        <v>3.728421759069386E-5</v>
      </c>
      <c r="I258" s="2"/>
    </row>
    <row r="259" spans="1:9" s="32" customFormat="1" ht="15" x14ac:dyDescent="0.2">
      <c r="A259" s="39"/>
      <c r="B259" s="41" t="s">
        <v>452</v>
      </c>
      <c r="C259" s="7">
        <v>50</v>
      </c>
      <c r="D259" s="7">
        <v>53</v>
      </c>
      <c r="E259" s="31">
        <f t="shared" si="92"/>
        <v>1.8642108795346929E-3</v>
      </c>
      <c r="F259" s="31">
        <f t="shared" si="93"/>
        <v>1.7262719041104815E-3</v>
      </c>
      <c r="G259" s="11">
        <f t="shared" si="99"/>
        <v>0.06</v>
      </c>
      <c r="H259" s="25">
        <f t="shared" si="100"/>
        <v>1.1185265277208157E-4</v>
      </c>
      <c r="I259" s="2"/>
    </row>
    <row r="260" spans="1:9" s="32" customFormat="1" ht="15" x14ac:dyDescent="0.2">
      <c r="A260" s="39"/>
      <c r="B260" s="41" t="s">
        <v>526</v>
      </c>
      <c r="C260" s="7">
        <v>2</v>
      </c>
      <c r="D260" s="7">
        <v>4</v>
      </c>
      <c r="E260" s="31">
        <f t="shared" ref="E260:E261" si="101">+IF(C260=0,"",C260/C$169)</f>
        <v>7.456843518138772E-5</v>
      </c>
      <c r="F260" s="31">
        <f t="shared" ref="F260:F261" si="102">+IF(D260=0,"",D260/D$169)</f>
        <v>1.3028467200833821E-4</v>
      </c>
      <c r="G260" s="11">
        <f t="shared" si="99"/>
        <v>1</v>
      </c>
      <c r="H260" s="25">
        <f t="shared" ref="H260:H261" si="103">+IF(OR(AND(E260=""),(G260="")),"",E260*G260)</f>
        <v>7.456843518138772E-5</v>
      </c>
      <c r="I260" s="2"/>
    </row>
    <row r="261" spans="1:9" s="32" customFormat="1" ht="15" x14ac:dyDescent="0.2">
      <c r="A261" s="39"/>
      <c r="B261" s="41" t="s">
        <v>527</v>
      </c>
      <c r="C261" s="7">
        <v>29</v>
      </c>
      <c r="D261" s="7">
        <v>37</v>
      </c>
      <c r="E261" s="31">
        <f t="shared" si="101"/>
        <v>1.0812423101301219E-3</v>
      </c>
      <c r="F261" s="31">
        <f t="shared" si="102"/>
        <v>1.2051332160771286E-3</v>
      </c>
      <c r="G261" s="11">
        <f t="shared" si="99"/>
        <v>0.27586206896551724</v>
      </c>
      <c r="H261" s="25">
        <f t="shared" si="103"/>
        <v>2.9827374072555088E-4</v>
      </c>
      <c r="I261" s="2"/>
    </row>
    <row r="262" spans="1:9" s="32" customFormat="1" ht="15" x14ac:dyDescent="0.2">
      <c r="A262" s="39"/>
      <c r="B262" s="41" t="s">
        <v>57</v>
      </c>
      <c r="C262" s="7">
        <v>3</v>
      </c>
      <c r="D262" s="7">
        <v>18</v>
      </c>
      <c r="E262" s="31">
        <f t="shared" ref="E262:F264" si="104">+IF(C262=0,"",C262/C$169)</f>
        <v>1.1185265277208157E-4</v>
      </c>
      <c r="F262" s="31">
        <f t="shared" si="104"/>
        <v>5.8628102403752199E-4</v>
      </c>
      <c r="G262" s="11">
        <f t="shared" si="99"/>
        <v>5</v>
      </c>
      <c r="H262" s="25">
        <f t="shared" si="100"/>
        <v>5.5926326386040786E-4</v>
      </c>
      <c r="I262" s="2"/>
    </row>
    <row r="263" spans="1:9" s="32" customFormat="1" ht="15" x14ac:dyDescent="0.2">
      <c r="A263" s="39"/>
      <c r="B263" s="41" t="s">
        <v>237</v>
      </c>
      <c r="C263" s="7">
        <v>658</v>
      </c>
      <c r="D263" s="7">
        <v>159</v>
      </c>
      <c r="E263" s="31">
        <f t="shared" si="104"/>
        <v>2.453301517467656E-2</v>
      </c>
      <c r="F263" s="31">
        <f t="shared" si="104"/>
        <v>5.1788157123314445E-3</v>
      </c>
      <c r="G263" s="11">
        <f t="shared" si="99"/>
        <v>-0.75835866261398177</v>
      </c>
      <c r="H263" s="25">
        <f t="shared" si="100"/>
        <v>-1.8604824577756238E-2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1</v>
      </c>
      <c r="D266" s="7">
        <v>11</v>
      </c>
      <c r="E266" s="31">
        <f t="shared" si="105"/>
        <v>3.728421759069386E-5</v>
      </c>
      <c r="F266" s="31">
        <f t="shared" si="106"/>
        <v>3.5828284802293011E-4</v>
      </c>
      <c r="G266" s="11">
        <f t="shared" si="99"/>
        <v>10</v>
      </c>
      <c r="H266" s="25">
        <f t="shared" si="107"/>
        <v>3.7284217590693861E-4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11</v>
      </c>
      <c r="E267" s="31" t="str">
        <f t="shared" si="105"/>
        <v/>
      </c>
      <c r="F267" s="31">
        <f t="shared" si="106"/>
        <v>3.5828284802293011E-4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4</v>
      </c>
      <c r="E268" s="31" t="str">
        <f t="shared" si="105"/>
        <v/>
      </c>
      <c r="F268" s="31">
        <f t="shared" si="106"/>
        <v>1.3028467200833821E-4</v>
      </c>
      <c r="G268" s="11">
        <f t="shared" si="99"/>
        <v>1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4</v>
      </c>
      <c r="E269" s="31" t="str">
        <f t="shared" si="105"/>
        <v/>
      </c>
      <c r="F269" s="31">
        <f t="shared" si="106"/>
        <v>1.3028467200833821E-4</v>
      </c>
      <c r="G269" s="11">
        <f t="shared" si="99"/>
        <v>1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20</v>
      </c>
      <c r="D270" s="7">
        <v>22</v>
      </c>
      <c r="E270" s="31">
        <f t="shared" si="105"/>
        <v>7.4568435181387722E-4</v>
      </c>
      <c r="F270" s="31">
        <f t="shared" si="106"/>
        <v>7.1656569604586023E-4</v>
      </c>
      <c r="G270" s="11">
        <f t="shared" si="99"/>
        <v>0.1</v>
      </c>
      <c r="H270" s="25">
        <f t="shared" si="107"/>
        <v>7.4568435181387733E-5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400</v>
      </c>
      <c r="D274" s="7">
        <v>457</v>
      </c>
      <c r="E274" s="31">
        <f t="shared" ref="E274:F278" si="111">+IF(C274=0,"",C274/C$169)</f>
        <v>1.4913687036277544E-2</v>
      </c>
      <c r="F274" s="31">
        <f t="shared" si="111"/>
        <v>1.4885023776952642E-2</v>
      </c>
      <c r="G274" s="11">
        <f t="shared" si="99"/>
        <v>0.14249999999999999</v>
      </c>
      <c r="H274" s="25">
        <f t="shared" si="100"/>
        <v>2.1252004026695499E-3</v>
      </c>
      <c r="I274" s="2"/>
    </row>
    <row r="275" spans="1:9" s="32" customFormat="1" ht="15" x14ac:dyDescent="0.2">
      <c r="A275" s="39"/>
      <c r="B275" s="41" t="s">
        <v>64</v>
      </c>
      <c r="C275" s="7">
        <v>529</v>
      </c>
      <c r="D275" s="7">
        <v>727</v>
      </c>
      <c r="E275" s="31">
        <f t="shared" si="111"/>
        <v>1.9723351105477051E-2</v>
      </c>
      <c r="F275" s="31">
        <f t="shared" si="111"/>
        <v>2.3679239137515472E-2</v>
      </c>
      <c r="G275" s="11">
        <f t="shared" si="99"/>
        <v>0.37429111531190928</v>
      </c>
      <c r="H275" s="25">
        <f t="shared" si="100"/>
        <v>7.3822750829573847E-3</v>
      </c>
      <c r="I275" s="2"/>
    </row>
    <row r="276" spans="1:9" s="32" customFormat="1" ht="15" x14ac:dyDescent="0.2">
      <c r="A276" s="39"/>
      <c r="B276" s="41" t="s">
        <v>61</v>
      </c>
      <c r="C276" s="7">
        <v>262</v>
      </c>
      <c r="D276" s="7">
        <v>310</v>
      </c>
      <c r="E276" s="31">
        <f t="shared" si="111"/>
        <v>9.7684650087617904E-3</v>
      </c>
      <c r="F276" s="31">
        <f t="shared" si="111"/>
        <v>1.0097062080646212E-2</v>
      </c>
      <c r="G276" s="11">
        <f t="shared" si="99"/>
        <v>0.18320610687022901</v>
      </c>
      <c r="H276" s="25">
        <f t="shared" si="100"/>
        <v>1.7896424443533052E-3</v>
      </c>
      <c r="I276" s="2"/>
    </row>
    <row r="277" spans="1:9" s="32" customFormat="1" ht="15" x14ac:dyDescent="0.2">
      <c r="A277" s="39"/>
      <c r="B277" s="41" t="s">
        <v>238</v>
      </c>
      <c r="C277" s="7">
        <v>94</v>
      </c>
      <c r="D277" s="7">
        <v>88</v>
      </c>
      <c r="E277" s="31">
        <f t="shared" si="111"/>
        <v>3.5047164535252228E-3</v>
      </c>
      <c r="F277" s="31">
        <f t="shared" si="111"/>
        <v>2.8662627841834409E-3</v>
      </c>
      <c r="G277" s="11">
        <f t="shared" si="99"/>
        <v>-6.3829787234042548E-2</v>
      </c>
      <c r="H277" s="25">
        <f t="shared" si="100"/>
        <v>-2.2370530554416315E-4</v>
      </c>
      <c r="I277" s="2"/>
    </row>
    <row r="278" spans="1:9" s="32" customFormat="1" ht="15" x14ac:dyDescent="0.2">
      <c r="A278" s="39"/>
      <c r="B278" s="41" t="s">
        <v>58</v>
      </c>
      <c r="C278" s="7">
        <v>5</v>
      </c>
      <c r="D278" s="7">
        <v>1</v>
      </c>
      <c r="E278" s="31">
        <f t="shared" si="111"/>
        <v>1.8642108795346931E-4</v>
      </c>
      <c r="F278" s="31">
        <f t="shared" si="111"/>
        <v>3.2571168002084551E-5</v>
      </c>
      <c r="G278" s="11">
        <f t="shared" si="99"/>
        <v>-0.8</v>
      </c>
      <c r="H278" s="25">
        <f t="shared" si="100"/>
        <v>-1.4913687036277547E-4</v>
      </c>
      <c r="I278" s="2"/>
    </row>
    <row r="279" spans="1:9" s="32" customFormat="1" ht="15" x14ac:dyDescent="0.2">
      <c r="A279" s="39"/>
      <c r="B279" s="41" t="s">
        <v>533</v>
      </c>
      <c r="C279" s="7">
        <v>18</v>
      </c>
      <c r="D279" s="7">
        <v>17</v>
      </c>
      <c r="E279" s="31">
        <f t="shared" ref="E279" si="112">+IF(C279=0,"",C279/C$169)</f>
        <v>6.7111591663248944E-4</v>
      </c>
      <c r="F279" s="31">
        <f t="shared" ref="F279" si="113">+IF(D279=0,"",D279/D$169)</f>
        <v>5.5370985603543741E-4</v>
      </c>
      <c r="G279" s="11">
        <f t="shared" si="99"/>
        <v>-5.5555555555555552E-2</v>
      </c>
      <c r="H279" s="25">
        <f t="shared" ref="H279" si="114">+IF(OR(AND(E279=""),(G279="")),"",E279*G279)</f>
        <v>-3.7284217590693853E-5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1</v>
      </c>
      <c r="E280" s="31" t="str">
        <f t="shared" ref="E280:F288" si="115">+IF(C280=0,"",C280/C$169)</f>
        <v/>
      </c>
      <c r="F280" s="31">
        <f t="shared" si="115"/>
        <v>3.2571168002084551E-5</v>
      </c>
      <c r="G280" s="11">
        <f t="shared" si="99"/>
        <v>1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7</v>
      </c>
      <c r="D281" s="7">
        <v>6</v>
      </c>
      <c r="E281" s="31">
        <f t="shared" si="115"/>
        <v>2.6098952313485704E-4</v>
      </c>
      <c r="F281" s="31">
        <f t="shared" si="115"/>
        <v>1.9542700801250732E-4</v>
      </c>
      <c r="G281" s="11">
        <f t="shared" si="99"/>
        <v>-0.14285714285714285</v>
      </c>
      <c r="H281" s="25">
        <f t="shared" si="100"/>
        <v>-3.728421759069386E-5</v>
      </c>
      <c r="I281" s="2"/>
    </row>
    <row r="282" spans="1:9" s="32" customFormat="1" ht="15" x14ac:dyDescent="0.2">
      <c r="A282" s="39"/>
      <c r="B282" s="41" t="s">
        <v>59</v>
      </c>
      <c r="C282" s="7">
        <v>322</v>
      </c>
      <c r="D282" s="7">
        <v>248</v>
      </c>
      <c r="E282" s="31">
        <f t="shared" si="115"/>
        <v>1.2005518064203422E-2</v>
      </c>
      <c r="F282" s="31">
        <f t="shared" si="115"/>
        <v>8.0776496645169702E-3</v>
      </c>
      <c r="G282" s="11">
        <f t="shared" si="99"/>
        <v>-0.22981366459627328</v>
      </c>
      <c r="H282" s="25">
        <f t="shared" si="100"/>
        <v>-2.7590321017113453E-3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201</v>
      </c>
      <c r="D285" s="7">
        <v>356</v>
      </c>
      <c r="E285" s="31">
        <f t="shared" si="115"/>
        <v>7.4941277357294658E-3</v>
      </c>
      <c r="F285" s="31">
        <f t="shared" si="115"/>
        <v>1.1595335808742101E-2</v>
      </c>
      <c r="G285" s="11">
        <f t="shared" si="99"/>
        <v>0.77114427860696522</v>
      </c>
      <c r="H285" s="25">
        <f t="shared" si="100"/>
        <v>5.7790537265575486E-3</v>
      </c>
      <c r="I285" s="2"/>
    </row>
    <row r="286" spans="1:9" s="32" customFormat="1" ht="15" x14ac:dyDescent="0.2">
      <c r="A286" s="39"/>
      <c r="B286" s="41" t="s">
        <v>239</v>
      </c>
      <c r="C286" s="7">
        <v>167</v>
      </c>
      <c r="D286" s="7">
        <v>188</v>
      </c>
      <c r="E286" s="31">
        <f t="shared" si="115"/>
        <v>6.2264643376458749E-3</v>
      </c>
      <c r="F286" s="31">
        <f t="shared" si="115"/>
        <v>6.123379584391896E-3</v>
      </c>
      <c r="G286" s="11">
        <f t="shared" si="99"/>
        <v>0.12574850299401197</v>
      </c>
      <c r="H286" s="25">
        <f t="shared" si="100"/>
        <v>7.8296856940457101E-4</v>
      </c>
      <c r="I286" s="2"/>
    </row>
    <row r="287" spans="1:9" s="32" customFormat="1" ht="15" x14ac:dyDescent="0.2">
      <c r="A287" s="39"/>
      <c r="B287" s="41" t="s">
        <v>454</v>
      </c>
      <c r="C287" s="7">
        <v>847</v>
      </c>
      <c r="D287" s="7">
        <v>1090</v>
      </c>
      <c r="E287" s="31">
        <f t="shared" si="115"/>
        <v>3.1579732299317702E-2</v>
      </c>
      <c r="F287" s="31">
        <f t="shared" si="115"/>
        <v>3.5502573122272167E-2</v>
      </c>
      <c r="G287" s="11">
        <f t="shared" si="99"/>
        <v>0.28689492325855964</v>
      </c>
      <c r="H287" s="25">
        <f t="shared" si="100"/>
        <v>9.0600648745386096E-3</v>
      </c>
      <c r="I287" s="2"/>
    </row>
    <row r="288" spans="1:9" s="32" customFormat="1" ht="15" x14ac:dyDescent="0.2">
      <c r="A288" s="39"/>
      <c r="B288" s="41" t="s">
        <v>65</v>
      </c>
      <c r="C288" s="7">
        <v>578</v>
      </c>
      <c r="D288" s="7">
        <v>547</v>
      </c>
      <c r="E288" s="31">
        <f t="shared" si="115"/>
        <v>2.155027776742105E-2</v>
      </c>
      <c r="F288" s="31">
        <f t="shared" si="115"/>
        <v>1.7816428897140253E-2</v>
      </c>
      <c r="G288" s="11">
        <f t="shared" si="99"/>
        <v>-5.3633217993079588E-2</v>
      </c>
      <c r="H288" s="25">
        <f t="shared" si="100"/>
        <v>-1.1558107453115097E-3</v>
      </c>
      <c r="I288" s="2"/>
    </row>
    <row r="289" spans="1:9" s="32" customFormat="1" ht="15" x14ac:dyDescent="0.2">
      <c r="A289" s="39"/>
      <c r="B289" s="41" t="s">
        <v>534</v>
      </c>
      <c r="C289" s="7">
        <v>512</v>
      </c>
      <c r="D289" s="7">
        <v>2829</v>
      </c>
      <c r="E289" s="31">
        <f t="shared" ref="E289:E290" si="119">+IF(C289=0,"",C289/C$169)</f>
        <v>1.9089519406435256E-2</v>
      </c>
      <c r="F289" s="31">
        <f t="shared" ref="F289:F290" si="120">+IF(D289=0,"",D289/D$169)</f>
        <v>9.2143834277897199E-2</v>
      </c>
      <c r="G289" s="11">
        <f t="shared" si="99"/>
        <v>4.525390625</v>
      </c>
      <c r="H289" s="25">
        <f t="shared" ref="H289:H290" si="121">+IF(OR(AND(E289=""),(G289="")),"",E289*G289)</f>
        <v>8.638753215763767E-2</v>
      </c>
      <c r="I289" s="2"/>
    </row>
    <row r="290" spans="1:9" s="32" customFormat="1" ht="15" x14ac:dyDescent="0.2">
      <c r="A290" s="39"/>
      <c r="B290" s="41" t="s">
        <v>535</v>
      </c>
      <c r="C290" s="7">
        <v>75</v>
      </c>
      <c r="D290" s="7">
        <v>126</v>
      </c>
      <c r="E290" s="31">
        <f t="shared" si="119"/>
        <v>2.7963163193020393E-3</v>
      </c>
      <c r="F290" s="31">
        <f t="shared" si="120"/>
        <v>4.1039671682626538E-3</v>
      </c>
      <c r="G290" s="11">
        <f t="shared" si="99"/>
        <v>0.68</v>
      </c>
      <c r="H290" s="25">
        <f t="shared" si="121"/>
        <v>1.901495097125387E-3</v>
      </c>
      <c r="I290" s="2"/>
    </row>
    <row r="291" spans="1:9" s="32" customFormat="1" ht="15" x14ac:dyDescent="0.2">
      <c r="A291" s="39"/>
      <c r="B291" s="41" t="s">
        <v>66</v>
      </c>
      <c r="C291" s="7">
        <v>243</v>
      </c>
      <c r="D291" s="7">
        <v>357</v>
      </c>
      <c r="E291" s="31">
        <f>+IF(C291=0,"",C291/C$169)</f>
        <v>9.0600648745386078E-3</v>
      </c>
      <c r="F291" s="31">
        <f>+IF(D291=0,"",D291/D$169)</f>
        <v>1.1627906976744186E-2</v>
      </c>
      <c r="G291" s="11">
        <f t="shared" si="99"/>
        <v>0.46913580246913578</v>
      </c>
      <c r="H291" s="25">
        <f t="shared" si="100"/>
        <v>4.2504008053390998E-3</v>
      </c>
      <c r="I291" s="2"/>
    </row>
    <row r="292" spans="1:9" s="32" customFormat="1" ht="15" x14ac:dyDescent="0.2">
      <c r="A292" s="39"/>
      <c r="B292" s="41" t="s">
        <v>611</v>
      </c>
      <c r="C292" s="7">
        <v>2</v>
      </c>
      <c r="D292" s="7">
        <v>1</v>
      </c>
      <c r="E292" s="31">
        <f>+IF(C292=0,"",C292/C$169)</f>
        <v>7.456843518138772E-5</v>
      </c>
      <c r="F292" s="31">
        <f>+IF(D292=0,"",D292/D$169)</f>
        <v>3.2571168002084551E-5</v>
      </c>
      <c r="G292" s="11">
        <f t="shared" si="99"/>
        <v>-0.5</v>
      </c>
      <c r="H292" s="25">
        <f t="shared" si="100"/>
        <v>-3.728421759069386E-5</v>
      </c>
      <c r="I292" s="2"/>
    </row>
    <row r="293" spans="1:9" s="32" customFormat="1" ht="15" x14ac:dyDescent="0.2">
      <c r="A293" s="39"/>
      <c r="B293" s="41" t="s">
        <v>536</v>
      </c>
      <c r="C293" s="7">
        <v>5</v>
      </c>
      <c r="D293" s="7">
        <v>1</v>
      </c>
      <c r="E293" s="31">
        <f t="shared" ref="E293:E295" si="122">+IF(C293=0,"",C293/C$169)</f>
        <v>1.8642108795346931E-4</v>
      </c>
      <c r="F293" s="31">
        <f t="shared" ref="F293:F295" si="123">+IF(D293=0,"",D293/D$169)</f>
        <v>3.2571168002084551E-5</v>
      </c>
      <c r="G293" s="11">
        <f t="shared" si="99"/>
        <v>-0.8</v>
      </c>
      <c r="H293" s="25">
        <f t="shared" ref="H293:H295" si="124">+IF(OR(AND(E293=""),(G293="")),"",E293*G293)</f>
        <v>-1.4913687036277547E-4</v>
      </c>
      <c r="I293" s="2"/>
    </row>
    <row r="294" spans="1:9" s="32" customFormat="1" ht="15" x14ac:dyDescent="0.2">
      <c r="A294" s="39"/>
      <c r="B294" s="41" t="s">
        <v>537</v>
      </c>
      <c r="C294" s="7">
        <v>2</v>
      </c>
      <c r="D294" s="7">
        <v>4</v>
      </c>
      <c r="E294" s="31">
        <f t="shared" si="122"/>
        <v>7.456843518138772E-5</v>
      </c>
      <c r="F294" s="31">
        <f t="shared" si="123"/>
        <v>1.3028467200833821E-4</v>
      </c>
      <c r="G294" s="11">
        <f t="shared" si="99"/>
        <v>1</v>
      </c>
      <c r="H294" s="25">
        <f t="shared" si="124"/>
        <v>7.456843518138772E-5</v>
      </c>
      <c r="I294" s="2"/>
    </row>
    <row r="295" spans="1:9" s="32" customFormat="1" ht="15" x14ac:dyDescent="0.2">
      <c r="A295" s="39"/>
      <c r="B295" s="41" t="s">
        <v>538</v>
      </c>
      <c r="C295" s="7">
        <v>14</v>
      </c>
      <c r="D295" s="7">
        <v>18</v>
      </c>
      <c r="E295" s="31">
        <f t="shared" si="122"/>
        <v>5.2197904626971408E-4</v>
      </c>
      <c r="F295" s="31">
        <f t="shared" si="123"/>
        <v>5.8628102403752199E-4</v>
      </c>
      <c r="G295" s="11">
        <f t="shared" si="99"/>
        <v>0.2857142857142857</v>
      </c>
      <c r="H295" s="25">
        <f t="shared" si="124"/>
        <v>1.4913687036277544E-4</v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56</v>
      </c>
      <c r="D297" s="7">
        <v>44</v>
      </c>
      <c r="E297" s="31">
        <f t="shared" si="125"/>
        <v>2.0879161850788563E-3</v>
      </c>
      <c r="F297" s="31">
        <f t="shared" si="126"/>
        <v>1.4331313920917205E-3</v>
      </c>
      <c r="G297" s="11">
        <f t="shared" si="99"/>
        <v>-0.21428571428571427</v>
      </c>
      <c r="H297" s="25">
        <f t="shared" si="127"/>
        <v>-4.4741061108832634E-4</v>
      </c>
      <c r="I297" s="2"/>
    </row>
    <row r="298" spans="1:9" s="32" customFormat="1" ht="15" x14ac:dyDescent="0.2">
      <c r="A298" s="39"/>
      <c r="B298" s="41" t="s">
        <v>455</v>
      </c>
      <c r="C298" s="7">
        <v>2</v>
      </c>
      <c r="D298" s="7">
        <v>15</v>
      </c>
      <c r="E298" s="31">
        <f>+IF(C298=0,"",C298/C$169)</f>
        <v>7.456843518138772E-5</v>
      </c>
      <c r="F298" s="31">
        <f>+IF(D298=0,"",D298/D$169)</f>
        <v>4.8856752003126835E-4</v>
      </c>
      <c r="G298" s="11">
        <f t="shared" si="99"/>
        <v>6.5</v>
      </c>
      <c r="H298" s="25">
        <f t="shared" si="100"/>
        <v>4.8469482867902018E-4</v>
      </c>
      <c r="I298" s="2"/>
    </row>
    <row r="299" spans="1:9" s="32" customFormat="1" ht="15" x14ac:dyDescent="0.2">
      <c r="A299" s="39"/>
      <c r="B299" s="41" t="s">
        <v>456</v>
      </c>
      <c r="C299" s="7">
        <v>196</v>
      </c>
      <c r="D299" s="7">
        <v>109</v>
      </c>
      <c r="E299" s="31">
        <f>+IF(C299=0,"",C299/C$169)</f>
        <v>7.3077066477759967E-3</v>
      </c>
      <c r="F299" s="31">
        <f>+IF(D299=0,"",D299/D$169)</f>
        <v>3.5502573122272165E-3</v>
      </c>
      <c r="G299" s="11">
        <f t="shared" si="99"/>
        <v>-0.44387755102040816</v>
      </c>
      <c r="H299" s="25">
        <f t="shared" si="100"/>
        <v>-3.2437269303903656E-3</v>
      </c>
      <c r="I299" s="2"/>
    </row>
    <row r="300" spans="1:9" s="32" customFormat="1" ht="15" x14ac:dyDescent="0.2">
      <c r="A300" s="39"/>
      <c r="B300" s="41" t="s">
        <v>612</v>
      </c>
      <c r="C300" s="7">
        <v>1</v>
      </c>
      <c r="D300" s="7">
        <v>19</v>
      </c>
      <c r="E300" s="31">
        <f t="shared" ref="E300" si="128">+IF(C300=0,"",C300/C$169)</f>
        <v>3.728421759069386E-5</v>
      </c>
      <c r="F300" s="31">
        <f t="shared" ref="F300" si="129">+IF(D300=0,"",D300/D$169)</f>
        <v>6.1885219203960658E-4</v>
      </c>
      <c r="G300" s="11">
        <f t="shared" si="99"/>
        <v>18</v>
      </c>
      <c r="H300" s="25">
        <f t="shared" ref="H300" si="130">+IF(OR(AND(E300=""),(G300="")),"",E300*G300)</f>
        <v>6.7111591663248944E-4</v>
      </c>
      <c r="I300" s="2"/>
    </row>
    <row r="301" spans="1:9" s="32" customFormat="1" ht="15" x14ac:dyDescent="0.2">
      <c r="A301" s="39"/>
      <c r="B301" s="41" t="s">
        <v>457</v>
      </c>
      <c r="C301" s="7">
        <v>5</v>
      </c>
      <c r="D301" s="7">
        <v>11</v>
      </c>
      <c r="E301" s="31">
        <f t="shared" ref="E301:E323" si="131">+IF(C301=0,"",C301/C$169)</f>
        <v>1.8642108795346931E-4</v>
      </c>
      <c r="F301" s="31">
        <f t="shared" ref="F301:F323" si="132">+IF(D301=0,"",D301/D$169)</f>
        <v>3.5828284802293011E-4</v>
      </c>
      <c r="G301" s="11">
        <f t="shared" ref="G301:G339" si="133">+IF(AND(C301=0,D301=0)," ",IF(C301=0,1,IF(D301=0,-1,(D301-C301)/C301)))</f>
        <v>1.2</v>
      </c>
      <c r="H301" s="25">
        <f t="shared" si="100"/>
        <v>2.2370530554416315E-4</v>
      </c>
      <c r="I301" s="2"/>
    </row>
    <row r="302" spans="1:9" s="32" customFormat="1" ht="15" x14ac:dyDescent="0.2">
      <c r="A302" s="39"/>
      <c r="B302" s="41" t="s">
        <v>458</v>
      </c>
      <c r="C302" s="7">
        <v>2</v>
      </c>
      <c r="D302" s="7">
        <v>21</v>
      </c>
      <c r="E302" s="31">
        <f t="shared" si="131"/>
        <v>7.456843518138772E-5</v>
      </c>
      <c r="F302" s="31">
        <f t="shared" si="132"/>
        <v>6.8399452804377564E-4</v>
      </c>
      <c r="G302" s="11">
        <f t="shared" si="133"/>
        <v>9.5</v>
      </c>
      <c r="H302" s="25">
        <f t="shared" si="100"/>
        <v>7.0840013422318333E-4</v>
      </c>
      <c r="I302" s="2"/>
    </row>
    <row r="303" spans="1:9" s="32" customFormat="1" ht="15" x14ac:dyDescent="0.2">
      <c r="A303" s="39"/>
      <c r="B303" s="41" t="s">
        <v>459</v>
      </c>
      <c r="C303" s="7">
        <v>10</v>
      </c>
      <c r="D303" s="7">
        <v>0</v>
      </c>
      <c r="E303" s="31">
        <f t="shared" si="131"/>
        <v>3.7284217590693861E-4</v>
      </c>
      <c r="F303" s="31" t="str">
        <f t="shared" si="132"/>
        <v/>
      </c>
      <c r="G303" s="11">
        <f t="shared" si="133"/>
        <v>-1</v>
      </c>
      <c r="H303" s="25">
        <f t="shared" si="100"/>
        <v>-3.7284217590693861E-4</v>
      </c>
      <c r="I303" s="2"/>
    </row>
    <row r="304" spans="1:9" s="32" customFormat="1" ht="15" x14ac:dyDescent="0.2">
      <c r="A304" s="39"/>
      <c r="B304" s="41" t="s">
        <v>67</v>
      </c>
      <c r="C304" s="7">
        <v>10</v>
      </c>
      <c r="D304" s="7">
        <v>2</v>
      </c>
      <c r="E304" s="31">
        <f t="shared" si="131"/>
        <v>3.7284217590693861E-4</v>
      </c>
      <c r="F304" s="31">
        <f t="shared" si="132"/>
        <v>6.5142336004169103E-5</v>
      </c>
      <c r="G304" s="11">
        <f t="shared" si="133"/>
        <v>-0.8</v>
      </c>
      <c r="H304" s="25">
        <f t="shared" si="100"/>
        <v>-2.9827374072555093E-4</v>
      </c>
      <c r="I304" s="2"/>
    </row>
    <row r="305" spans="1:9" s="32" customFormat="1" ht="15" x14ac:dyDescent="0.2">
      <c r="A305" s="39"/>
      <c r="B305" s="41" t="s">
        <v>240</v>
      </c>
      <c r="C305" s="7">
        <v>4</v>
      </c>
      <c r="D305" s="7">
        <v>0</v>
      </c>
      <c r="E305" s="31">
        <f t="shared" si="131"/>
        <v>1.4913687036277544E-4</v>
      </c>
      <c r="F305" s="31" t="str">
        <f t="shared" si="132"/>
        <v/>
      </c>
      <c r="G305" s="11">
        <f t="shared" si="133"/>
        <v>-1</v>
      </c>
      <c r="H305" s="25">
        <f t="shared" si="100"/>
        <v>-1.4913687036277544E-4</v>
      </c>
      <c r="I305" s="2"/>
    </row>
    <row r="306" spans="1:9" s="32" customFormat="1" ht="15" x14ac:dyDescent="0.2">
      <c r="A306" s="39"/>
      <c r="B306" s="41" t="s">
        <v>241</v>
      </c>
      <c r="C306" s="7">
        <v>4</v>
      </c>
      <c r="D306" s="7">
        <v>19</v>
      </c>
      <c r="E306" s="31">
        <f t="shared" si="131"/>
        <v>1.4913687036277544E-4</v>
      </c>
      <c r="F306" s="31">
        <f t="shared" si="132"/>
        <v>6.1885219203960658E-4</v>
      </c>
      <c r="G306" s="11">
        <f t="shared" si="133"/>
        <v>3.75</v>
      </c>
      <c r="H306" s="25">
        <f t="shared" si="100"/>
        <v>5.5926326386040786E-4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0</v>
      </c>
      <c r="E308" s="31" t="str">
        <f t="shared" si="131"/>
        <v/>
      </c>
      <c r="F308" s="31" t="str">
        <f t="shared" si="132"/>
        <v/>
      </c>
      <c r="G308" s="11" t="str">
        <f t="shared" si="133"/>
        <v xml:space="preserve"> 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134</v>
      </c>
      <c r="D309" s="7">
        <v>161</v>
      </c>
      <c r="E309" s="31">
        <f t="shared" si="131"/>
        <v>4.9960851571529772E-3</v>
      </c>
      <c r="F309" s="31">
        <f t="shared" si="132"/>
        <v>5.2439580483356132E-3</v>
      </c>
      <c r="G309" s="11">
        <f t="shared" si="133"/>
        <v>0.20149253731343283</v>
      </c>
      <c r="H309" s="25">
        <f t="shared" si="100"/>
        <v>1.0066738749487342E-3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1</v>
      </c>
      <c r="E310" s="31" t="str">
        <f t="shared" si="131"/>
        <v/>
      </c>
      <c r="F310" s="31">
        <f t="shared" si="132"/>
        <v>3.2571168002084551E-5</v>
      </c>
      <c r="G310" s="11">
        <f t="shared" si="133"/>
        <v>1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4</v>
      </c>
      <c r="D311" s="7">
        <v>6</v>
      </c>
      <c r="E311" s="31">
        <f t="shared" si="131"/>
        <v>1.4913687036277544E-4</v>
      </c>
      <c r="F311" s="31">
        <f t="shared" si="132"/>
        <v>1.9542700801250732E-4</v>
      </c>
      <c r="G311" s="11">
        <f t="shared" si="133"/>
        <v>0.5</v>
      </c>
      <c r="H311" s="25">
        <f t="shared" si="100"/>
        <v>7.456843518138772E-5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35</v>
      </c>
      <c r="D313" s="7">
        <v>63</v>
      </c>
      <c r="E313" s="31">
        <f t="shared" si="131"/>
        <v>1.3049476156742851E-3</v>
      </c>
      <c r="F313" s="31">
        <f t="shared" si="132"/>
        <v>2.0519835841313269E-3</v>
      </c>
      <c r="G313" s="11">
        <f t="shared" si="133"/>
        <v>0.8</v>
      </c>
      <c r="H313" s="25">
        <f t="shared" si="100"/>
        <v>1.0439580925394282E-3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247</v>
      </c>
      <c r="D315" s="7">
        <v>233</v>
      </c>
      <c r="E315" s="31">
        <f t="shared" si="131"/>
        <v>9.2092017449013838E-3</v>
      </c>
      <c r="F315" s="31">
        <f t="shared" si="132"/>
        <v>7.5890821444857016E-3</v>
      </c>
      <c r="G315" s="11">
        <f t="shared" si="133"/>
        <v>-5.6680161943319839E-2</v>
      </c>
      <c r="H315" s="25">
        <f t="shared" si="100"/>
        <v>-5.2197904626971408E-4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6</v>
      </c>
      <c r="E316" s="31" t="str">
        <f t="shared" si="131"/>
        <v/>
      </c>
      <c r="F316" s="31">
        <f t="shared" si="132"/>
        <v>1.9542700801250732E-4</v>
      </c>
      <c r="G316" s="11">
        <f t="shared" si="133"/>
        <v>1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99</v>
      </c>
      <c r="D317" s="7">
        <v>78</v>
      </c>
      <c r="E317" s="31">
        <f t="shared" si="131"/>
        <v>3.6911375414786919E-3</v>
      </c>
      <c r="F317" s="31">
        <f t="shared" si="132"/>
        <v>2.5405511041625955E-3</v>
      </c>
      <c r="G317" s="11">
        <f t="shared" si="133"/>
        <v>-0.21212121212121213</v>
      </c>
      <c r="H317" s="25">
        <f t="shared" si="100"/>
        <v>-7.8296856940457101E-4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7</v>
      </c>
      <c r="D319" s="7">
        <v>12</v>
      </c>
      <c r="E319" s="31">
        <f t="shared" si="131"/>
        <v>2.6098952313485704E-4</v>
      </c>
      <c r="F319" s="31">
        <f t="shared" si="132"/>
        <v>3.9085401602501464E-4</v>
      </c>
      <c r="G319" s="11">
        <f t="shared" si="133"/>
        <v>0.7142857142857143</v>
      </c>
      <c r="H319" s="25">
        <f t="shared" si="100"/>
        <v>1.8642108795346931E-4</v>
      </c>
      <c r="I319" s="2"/>
    </row>
    <row r="320" spans="1:9" s="32" customFormat="1" ht="15" x14ac:dyDescent="0.2">
      <c r="A320" s="39"/>
      <c r="B320" s="41" t="s">
        <v>469</v>
      </c>
      <c r="C320" s="7">
        <v>18</v>
      </c>
      <c r="D320" s="7">
        <v>59</v>
      </c>
      <c r="E320" s="31">
        <f t="shared" si="131"/>
        <v>6.7111591663248944E-4</v>
      </c>
      <c r="F320" s="31">
        <f t="shared" si="132"/>
        <v>1.9216989121229888E-3</v>
      </c>
      <c r="G320" s="11">
        <f t="shared" si="133"/>
        <v>2.2777777777777777</v>
      </c>
      <c r="H320" s="25">
        <f t="shared" si="100"/>
        <v>1.528652921218448E-3</v>
      </c>
      <c r="I320" s="2"/>
    </row>
    <row r="321" spans="1:9" s="32" customFormat="1" ht="15" x14ac:dyDescent="0.2">
      <c r="A321" s="39"/>
      <c r="B321" s="41" t="s">
        <v>470</v>
      </c>
      <c r="C321" s="7">
        <v>25</v>
      </c>
      <c r="D321" s="7">
        <v>18</v>
      </c>
      <c r="E321" s="31">
        <f t="shared" si="131"/>
        <v>9.3210543976734647E-4</v>
      </c>
      <c r="F321" s="31">
        <f t="shared" si="132"/>
        <v>5.8628102403752199E-4</v>
      </c>
      <c r="G321" s="11">
        <f t="shared" si="133"/>
        <v>-0.28000000000000003</v>
      </c>
      <c r="H321" s="25">
        <f t="shared" si="100"/>
        <v>-2.6098952313485704E-4</v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2</v>
      </c>
      <c r="E322" s="31" t="str">
        <f t="shared" si="131"/>
        <v/>
      </c>
      <c r="F322" s="31">
        <f t="shared" si="132"/>
        <v>6.5142336004169103E-5</v>
      </c>
      <c r="G322" s="11">
        <f t="shared" si="133"/>
        <v>1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13</v>
      </c>
      <c r="D323" s="7">
        <v>18</v>
      </c>
      <c r="E323" s="31">
        <f t="shared" si="131"/>
        <v>4.8469482867902018E-4</v>
      </c>
      <c r="F323" s="31">
        <f t="shared" si="132"/>
        <v>5.8628102403752199E-4</v>
      </c>
      <c r="G323" s="11">
        <f t="shared" si="133"/>
        <v>0.38461538461538464</v>
      </c>
      <c r="H323" s="25">
        <f t="shared" si="100"/>
        <v>1.8642108795346931E-4</v>
      </c>
      <c r="I323" s="2"/>
    </row>
    <row r="324" spans="1:9" s="32" customFormat="1" ht="15" x14ac:dyDescent="0.2">
      <c r="A324" s="39"/>
      <c r="B324" s="43" t="s">
        <v>568</v>
      </c>
      <c r="C324" s="7">
        <v>175</v>
      </c>
      <c r="D324" s="7">
        <v>146</v>
      </c>
      <c r="E324" s="31">
        <f t="shared" ref="E324" si="134">+IF(C324=0,"",C324/C$169)</f>
        <v>6.5247380783714252E-3</v>
      </c>
      <c r="F324" s="31">
        <f t="shared" ref="F324" si="135">+IF(D324=0,"",D324/D$169)</f>
        <v>4.7553905283043447E-3</v>
      </c>
      <c r="G324" s="11">
        <f t="shared" si="133"/>
        <v>-0.1657142857142857</v>
      </c>
      <c r="H324" s="25">
        <f t="shared" ref="H324" si="136">+IF(OR(AND(E324=""),(G324="")),"",E324*G324)</f>
        <v>-1.0812423101301217E-3</v>
      </c>
      <c r="I324" s="2"/>
    </row>
    <row r="325" spans="1:9" s="32" customFormat="1" ht="15" x14ac:dyDescent="0.2">
      <c r="A325" s="39"/>
      <c r="B325" s="41" t="s">
        <v>473</v>
      </c>
      <c r="C325" s="7">
        <v>55</v>
      </c>
      <c r="D325" s="7">
        <v>20</v>
      </c>
      <c r="E325" s="31">
        <f t="shared" ref="E325:F328" si="137">+IF(C325=0,"",C325/C$169)</f>
        <v>2.0506319674881623E-3</v>
      </c>
      <c r="F325" s="31">
        <f t="shared" si="137"/>
        <v>6.5142336004169106E-4</v>
      </c>
      <c r="G325" s="11">
        <f t="shared" si="133"/>
        <v>-0.63636363636363635</v>
      </c>
      <c r="H325" s="25">
        <f t="shared" si="100"/>
        <v>-1.3049476156742851E-3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4</v>
      </c>
      <c r="D328" s="7">
        <v>3</v>
      </c>
      <c r="E328" s="31">
        <f t="shared" si="137"/>
        <v>1.4913687036277544E-4</v>
      </c>
      <c r="F328" s="31">
        <f t="shared" si="137"/>
        <v>9.7713504006253661E-5</v>
      </c>
      <c r="G328" s="11">
        <f t="shared" si="133"/>
        <v>-0.25</v>
      </c>
      <c r="H328" s="25">
        <f t="shared" si="100"/>
        <v>-3.728421759069386E-5</v>
      </c>
      <c r="I328" s="2"/>
    </row>
    <row r="329" spans="1:9" s="32" customFormat="1" ht="15" x14ac:dyDescent="0.2">
      <c r="A329" s="39"/>
      <c r="B329" s="41" t="s">
        <v>477</v>
      </c>
      <c r="C329" s="7">
        <v>37</v>
      </c>
      <c r="D329" s="7">
        <v>26</v>
      </c>
      <c r="E329" s="31">
        <f t="shared" ref="E329:E336" si="138">+IF(C329=0,"",C329/C$169)</f>
        <v>1.3795160508556729E-3</v>
      </c>
      <c r="F329" s="31">
        <f t="shared" ref="F329:F336" si="139">+IF(D329=0,"",D329/D$169)</f>
        <v>8.4685036805419846E-4</v>
      </c>
      <c r="G329" s="11">
        <f t="shared" si="133"/>
        <v>-0.29729729729729731</v>
      </c>
      <c r="H329" s="25">
        <f t="shared" ref="H329:H336" si="140">+IF(OR(AND(E329=""),(G329="")),"",E329*G329)</f>
        <v>-4.1012639349763251E-4</v>
      </c>
      <c r="I329" s="2"/>
    </row>
    <row r="330" spans="1:9" s="32" customFormat="1" ht="15" x14ac:dyDescent="0.2">
      <c r="A330" s="39"/>
      <c r="B330" s="41" t="s">
        <v>478</v>
      </c>
      <c r="C330" s="7">
        <v>12</v>
      </c>
      <c r="D330" s="7">
        <v>13</v>
      </c>
      <c r="E330" s="31">
        <f t="shared" si="138"/>
        <v>4.4741061108832629E-4</v>
      </c>
      <c r="F330" s="31">
        <f t="shared" si="139"/>
        <v>4.2342518402709923E-4</v>
      </c>
      <c r="G330" s="11">
        <f t="shared" si="133"/>
        <v>8.3333333333333329E-2</v>
      </c>
      <c r="H330" s="25">
        <f t="shared" si="140"/>
        <v>3.7284217590693853E-5</v>
      </c>
      <c r="I330" s="2"/>
    </row>
    <row r="331" spans="1:9" s="32" customFormat="1" ht="15" x14ac:dyDescent="0.2">
      <c r="A331" s="39"/>
      <c r="B331" s="41" t="s">
        <v>479</v>
      </c>
      <c r="C331" s="7">
        <v>8</v>
      </c>
      <c r="D331" s="7">
        <v>8</v>
      </c>
      <c r="E331" s="31">
        <f t="shared" si="138"/>
        <v>2.9827374072555088E-4</v>
      </c>
      <c r="F331" s="31">
        <f t="shared" si="139"/>
        <v>2.6056934401667641E-4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1</v>
      </c>
      <c r="D332" s="7">
        <v>0</v>
      </c>
      <c r="E332" s="31">
        <f t="shared" si="138"/>
        <v>3.728421759069386E-5</v>
      </c>
      <c r="F332" s="31" t="str">
        <f t="shared" si="139"/>
        <v/>
      </c>
      <c r="G332" s="11">
        <f t="shared" si="133"/>
        <v>-1</v>
      </c>
      <c r="H332" s="25">
        <f t="shared" si="140"/>
        <v>-3.728421759069386E-5</v>
      </c>
      <c r="I332" s="2"/>
    </row>
    <row r="333" spans="1:9" s="32" customFormat="1" ht="15" x14ac:dyDescent="0.2">
      <c r="A333" s="39"/>
      <c r="B333" s="41" t="s">
        <v>69</v>
      </c>
      <c r="C333" s="7">
        <v>3</v>
      </c>
      <c r="D333" s="7">
        <v>1</v>
      </c>
      <c r="E333" s="31">
        <f t="shared" si="138"/>
        <v>1.1185265277208157E-4</v>
      </c>
      <c r="F333" s="31">
        <f t="shared" si="139"/>
        <v>3.2571168002084551E-5</v>
      </c>
      <c r="G333" s="11">
        <f t="shared" si="133"/>
        <v>-0.66666666666666663</v>
      </c>
      <c r="H333" s="25">
        <f t="shared" si="140"/>
        <v>-7.4568435181387706E-5</v>
      </c>
      <c r="I333" s="2"/>
    </row>
    <row r="334" spans="1:9" s="32" customFormat="1" ht="15" x14ac:dyDescent="0.2">
      <c r="A334" s="39"/>
      <c r="B334" s="41" t="s">
        <v>244</v>
      </c>
      <c r="C334" s="7">
        <v>50</v>
      </c>
      <c r="D334" s="7">
        <v>51</v>
      </c>
      <c r="E334" s="31">
        <f t="shared" si="138"/>
        <v>1.8642108795346929E-3</v>
      </c>
      <c r="F334" s="31">
        <f t="shared" si="139"/>
        <v>1.6611295681063123E-3</v>
      </c>
      <c r="G334" s="11">
        <f t="shared" si="133"/>
        <v>0.02</v>
      </c>
      <c r="H334" s="25">
        <f t="shared" si="140"/>
        <v>3.728421759069386E-5</v>
      </c>
      <c r="I334" s="2"/>
    </row>
    <row r="335" spans="1:9" s="32" customFormat="1" ht="15" x14ac:dyDescent="0.2">
      <c r="A335" s="39"/>
      <c r="B335" s="41" t="s">
        <v>245</v>
      </c>
      <c r="C335" s="7">
        <v>1</v>
      </c>
      <c r="D335" s="7">
        <v>0</v>
      </c>
      <c r="E335" s="31">
        <f t="shared" si="138"/>
        <v>3.728421759069386E-5</v>
      </c>
      <c r="F335" s="31" t="str">
        <f t="shared" si="139"/>
        <v/>
      </c>
      <c r="G335" s="11">
        <f t="shared" si="133"/>
        <v>-1</v>
      </c>
      <c r="H335" s="25">
        <f t="shared" si="140"/>
        <v>-3.728421759069386E-5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293</v>
      </c>
      <c r="D337" s="7">
        <v>360</v>
      </c>
      <c r="E337" s="31">
        <f t="shared" ref="E337:E339" si="141">+IF(C337=0,"",C337/C$169)</f>
        <v>1.0924275754073301E-2</v>
      </c>
      <c r="F337" s="31">
        <f t="shared" ref="F337:F339" si="142">+IF(D337=0,"",D337/D$169)</f>
        <v>1.172562048075044E-2</v>
      </c>
      <c r="G337" s="11">
        <f t="shared" si="133"/>
        <v>0.22866894197952217</v>
      </c>
      <c r="H337" s="25">
        <f t="shared" ref="H337:H339" si="143">+IF(OR(AND(E337=""),(G337="")),"",E337*G337)</f>
        <v>2.4980425785764886E-3</v>
      </c>
      <c r="I337" s="2"/>
    </row>
    <row r="338" spans="1:9" s="32" customFormat="1" ht="15" x14ac:dyDescent="0.2">
      <c r="A338" s="39"/>
      <c r="B338" s="41" t="s">
        <v>555</v>
      </c>
      <c r="C338" s="7">
        <v>14</v>
      </c>
      <c r="D338" s="7">
        <v>18</v>
      </c>
      <c r="E338" s="31">
        <f t="shared" si="141"/>
        <v>5.2197904626971408E-4</v>
      </c>
      <c r="F338" s="31">
        <f t="shared" si="142"/>
        <v>5.8628102403752199E-4</v>
      </c>
      <c r="G338" s="11">
        <f t="shared" si="133"/>
        <v>0.2857142857142857</v>
      </c>
      <c r="H338" s="25">
        <f t="shared" si="143"/>
        <v>1.4913687036277544E-4</v>
      </c>
      <c r="I338" s="2"/>
    </row>
    <row r="339" spans="1:9" s="32" customFormat="1" ht="15" x14ac:dyDescent="0.2">
      <c r="A339" s="39"/>
      <c r="B339" s="41" t="s">
        <v>556</v>
      </c>
      <c r="C339" s="7">
        <v>232</v>
      </c>
      <c r="D339" s="7">
        <v>218</v>
      </c>
      <c r="E339" s="31">
        <f t="shared" si="141"/>
        <v>8.6499384810409755E-3</v>
      </c>
      <c r="F339" s="31">
        <f t="shared" si="142"/>
        <v>7.1005146244544331E-3</v>
      </c>
      <c r="G339" s="11">
        <f t="shared" si="133"/>
        <v>-6.0344827586206899E-2</v>
      </c>
      <c r="H339" s="25">
        <f t="shared" si="143"/>
        <v>-5.2197904626971408E-4</v>
      </c>
      <c r="I339" s="2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117078</v>
      </c>
      <c r="D345" s="52">
        <f>SUM(D346:D564)</f>
        <v>150899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0.28887579220690479</v>
      </c>
      <c r="H345" s="54">
        <f>+IF(OR(AND(E345=""),(G345="")),"",E345*G345)</f>
        <v>0.28887579220690479</v>
      </c>
    </row>
    <row r="346" spans="1:9" s="32" customFormat="1" ht="15" x14ac:dyDescent="0.2">
      <c r="A346" s="39"/>
      <c r="B346" s="29" t="s">
        <v>74</v>
      </c>
      <c r="C346" s="7">
        <v>1048</v>
      </c>
      <c r="D346" s="7">
        <v>789</v>
      </c>
      <c r="E346" s="31">
        <f t="shared" si="144"/>
        <v>8.9512974256478594E-3</v>
      </c>
      <c r="F346" s="31">
        <f t="shared" si="145"/>
        <v>5.2286628804697182E-3</v>
      </c>
      <c r="G346" s="11">
        <f t="shared" ref="G346:G410" si="146">+IF(AND(C346=0,D346=0)," ",IF(C346=0,1,IF(D346=0,-1,(D346-C346)/C346)))</f>
        <v>-0.24713740458015268</v>
      </c>
      <c r="H346" s="25">
        <f>+IF(OR(AND(E346=""),(G346="")),"",E346*G346)</f>
        <v>-2.2122004133996141E-3</v>
      </c>
      <c r="I346" s="2"/>
    </row>
    <row r="347" spans="1:9" s="32" customFormat="1" ht="15" x14ac:dyDescent="0.2">
      <c r="A347" s="39"/>
      <c r="B347" s="29" t="s">
        <v>77</v>
      </c>
      <c r="C347" s="7">
        <v>345</v>
      </c>
      <c r="D347" s="7">
        <v>536</v>
      </c>
      <c r="E347" s="31">
        <f t="shared" si="144"/>
        <v>2.946753446420335E-3</v>
      </c>
      <c r="F347" s="31">
        <f t="shared" si="145"/>
        <v>3.5520447451606704E-3</v>
      </c>
      <c r="G347" s="11">
        <f t="shared" si="146"/>
        <v>0.55362318840579705</v>
      </c>
      <c r="H347" s="25">
        <f t="shared" ref="H347:H414" si="147">+IF(OR(AND(E347=""),(G347="")),"",E347*G347)</f>
        <v>1.6313910384529969E-3</v>
      </c>
      <c r="I347" s="2"/>
    </row>
    <row r="348" spans="1:9" s="32" customFormat="1" ht="15" x14ac:dyDescent="0.2">
      <c r="A348" s="39"/>
      <c r="B348" s="29" t="s">
        <v>70</v>
      </c>
      <c r="C348" s="7">
        <v>674</v>
      </c>
      <c r="D348" s="7">
        <v>459</v>
      </c>
      <c r="E348" s="31">
        <f t="shared" si="144"/>
        <v>5.7568458634414668E-3</v>
      </c>
      <c r="F348" s="31">
        <f t="shared" si="145"/>
        <v>3.0417696605013951E-3</v>
      </c>
      <c r="G348" s="11">
        <f t="shared" si="146"/>
        <v>-0.31899109792284869</v>
      </c>
      <c r="H348" s="25">
        <f t="shared" si="147"/>
        <v>-1.8363825825518034E-3</v>
      </c>
      <c r="I348" s="2"/>
    </row>
    <row r="349" spans="1:9" s="32" customFormat="1" ht="15" x14ac:dyDescent="0.2">
      <c r="A349" s="39"/>
      <c r="B349" s="29" t="s">
        <v>83</v>
      </c>
      <c r="C349" s="7">
        <v>20</v>
      </c>
      <c r="D349" s="7">
        <v>37</v>
      </c>
      <c r="E349" s="31">
        <f t="shared" si="144"/>
        <v>1.7082628674900495E-4</v>
      </c>
      <c r="F349" s="31">
        <f t="shared" si="145"/>
        <v>2.4519711860250895E-4</v>
      </c>
      <c r="G349" s="11">
        <f t="shared" si="146"/>
        <v>0.85</v>
      </c>
      <c r="H349" s="25">
        <f t="shared" si="147"/>
        <v>1.4520234373665419E-4</v>
      </c>
      <c r="I349" s="2"/>
    </row>
    <row r="350" spans="1:9" s="32" customFormat="1" ht="15" x14ac:dyDescent="0.2">
      <c r="A350" s="39"/>
      <c r="B350" s="29" t="s">
        <v>82</v>
      </c>
      <c r="C350" s="7">
        <v>19</v>
      </c>
      <c r="D350" s="7">
        <v>32</v>
      </c>
      <c r="E350" s="31">
        <f t="shared" si="144"/>
        <v>1.6228497241155469E-4</v>
      </c>
      <c r="F350" s="31">
        <f t="shared" si="145"/>
        <v>2.1206237284541316E-4</v>
      </c>
      <c r="G350" s="11">
        <f t="shared" si="146"/>
        <v>0.68421052631578949</v>
      </c>
      <c r="H350" s="25">
        <f t="shared" si="147"/>
        <v>1.1103708638685321E-4</v>
      </c>
      <c r="I350" s="2"/>
    </row>
    <row r="351" spans="1:9" s="32" customFormat="1" ht="15" x14ac:dyDescent="0.2">
      <c r="A351" s="39"/>
      <c r="B351" s="29" t="s">
        <v>481</v>
      </c>
      <c r="C351" s="7">
        <v>3997</v>
      </c>
      <c r="D351" s="7">
        <v>5221</v>
      </c>
      <c r="E351" s="31">
        <f t="shared" si="144"/>
        <v>3.413963340678864E-2</v>
      </c>
      <c r="F351" s="31">
        <f t="shared" si="145"/>
        <v>3.4599301519559443E-2</v>
      </c>
      <c r="G351" s="11">
        <f t="shared" si="146"/>
        <v>0.30622967225419062</v>
      </c>
      <c r="H351" s="25">
        <f t="shared" si="147"/>
        <v>1.0454568749039102E-2</v>
      </c>
      <c r="I351" s="2"/>
    </row>
    <row r="352" spans="1:9" s="32" customFormat="1" ht="15" x14ac:dyDescent="0.2">
      <c r="A352" s="39"/>
      <c r="B352" s="29" t="s">
        <v>80</v>
      </c>
      <c r="C352" s="7">
        <v>513</v>
      </c>
      <c r="D352" s="7">
        <v>600</v>
      </c>
      <c r="E352" s="31">
        <f t="shared" si="144"/>
        <v>4.3816942551119769E-3</v>
      </c>
      <c r="F352" s="31">
        <f t="shared" si="145"/>
        <v>3.9761694908514965E-3</v>
      </c>
      <c r="G352" s="11">
        <f t="shared" si="146"/>
        <v>0.16959064327485379</v>
      </c>
      <c r="H352" s="25">
        <f t="shared" si="147"/>
        <v>7.4309434735817144E-4</v>
      </c>
      <c r="I352" s="2"/>
    </row>
    <row r="353" spans="1:9" s="32" customFormat="1" ht="15" x14ac:dyDescent="0.2">
      <c r="A353" s="39"/>
      <c r="B353" s="29" t="s">
        <v>576</v>
      </c>
      <c r="C353" s="7">
        <v>745</v>
      </c>
      <c r="D353" s="7">
        <v>796</v>
      </c>
      <c r="E353" s="31">
        <f t="shared" si="144"/>
        <v>6.3632791814004341E-3</v>
      </c>
      <c r="F353" s="31">
        <f t="shared" si="145"/>
        <v>5.2750515245296526E-3</v>
      </c>
      <c r="G353" s="11">
        <f t="shared" si="146"/>
        <v>6.8456375838926178E-2</v>
      </c>
      <c r="H353" s="25">
        <f t="shared" si="147"/>
        <v>4.3560703120996264E-4</v>
      </c>
      <c r="I353" s="2"/>
    </row>
    <row r="354" spans="1:9" s="32" customFormat="1" ht="15" x14ac:dyDescent="0.2">
      <c r="A354" s="39"/>
      <c r="B354" s="29" t="s">
        <v>79</v>
      </c>
      <c r="C354" s="7">
        <v>752</v>
      </c>
      <c r="D354" s="7">
        <v>930</v>
      </c>
      <c r="E354" s="31">
        <f t="shared" si="144"/>
        <v>6.4230683817625856E-3</v>
      </c>
      <c r="F354" s="31">
        <f t="shared" si="145"/>
        <v>6.1630627108198201E-3</v>
      </c>
      <c r="G354" s="11">
        <f t="shared" si="146"/>
        <v>0.23670212765957446</v>
      </c>
      <c r="H354" s="25">
        <f t="shared" si="147"/>
        <v>1.5203539520661439E-3</v>
      </c>
      <c r="I354" s="2"/>
    </row>
    <row r="355" spans="1:9" s="32" customFormat="1" ht="15" x14ac:dyDescent="0.2">
      <c r="A355" s="39"/>
      <c r="B355" s="29" t="s">
        <v>247</v>
      </c>
      <c r="C355" s="7">
        <v>144</v>
      </c>
      <c r="D355" s="7">
        <v>243</v>
      </c>
      <c r="E355" s="31">
        <f t="shared" si="144"/>
        <v>1.2299492645928356E-3</v>
      </c>
      <c r="F355" s="31">
        <f t="shared" si="145"/>
        <v>1.6103486437948561E-3</v>
      </c>
      <c r="G355" s="11">
        <f t="shared" si="146"/>
        <v>0.6875</v>
      </c>
      <c r="H355" s="25">
        <f t="shared" si="147"/>
        <v>8.4559011940757455E-4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7202</v>
      </c>
      <c r="D357" s="7">
        <v>11209</v>
      </c>
      <c r="E357" s="31">
        <f t="shared" si="144"/>
        <v>6.1514545858316678E-2</v>
      </c>
      <c r="F357" s="31">
        <f t="shared" si="145"/>
        <v>7.4281473038257384E-2</v>
      </c>
      <c r="G357" s="11">
        <f t="shared" si="146"/>
        <v>0.55637322965842817</v>
      </c>
      <c r="H357" s="25">
        <f t="shared" si="147"/>
        <v>3.4225046550163139E-2</v>
      </c>
      <c r="I357" s="2"/>
    </row>
    <row r="358" spans="1:9" s="32" customFormat="1" ht="15" x14ac:dyDescent="0.2">
      <c r="A358" s="39"/>
      <c r="B358" s="29" t="s">
        <v>577</v>
      </c>
      <c r="C358" s="7">
        <v>994</v>
      </c>
      <c r="D358" s="7">
        <v>1075</v>
      </c>
      <c r="E358" s="31">
        <f t="shared" si="144"/>
        <v>8.4900664514255455E-3</v>
      </c>
      <c r="F358" s="31">
        <f t="shared" si="145"/>
        <v>7.1239703377755986E-3</v>
      </c>
      <c r="G358" s="11">
        <f t="shared" si="146"/>
        <v>8.1488933601609664E-2</v>
      </c>
      <c r="H358" s="25">
        <f t="shared" si="147"/>
        <v>6.918464613334701E-4</v>
      </c>
      <c r="I358" s="2"/>
    </row>
    <row r="359" spans="1:9" s="32" customFormat="1" ht="15" x14ac:dyDescent="0.2">
      <c r="A359" s="39"/>
      <c r="B359" s="29" t="s">
        <v>71</v>
      </c>
      <c r="C359" s="7">
        <v>1</v>
      </c>
      <c r="D359" s="7">
        <v>0</v>
      </c>
      <c r="E359" s="31">
        <f t="shared" si="144"/>
        <v>8.5413143374502477E-6</v>
      </c>
      <c r="F359" s="31" t="str">
        <f t="shared" si="145"/>
        <v/>
      </c>
      <c r="G359" s="11">
        <f t="shared" si="146"/>
        <v>-1</v>
      </c>
      <c r="H359" s="25">
        <f t="shared" si="147"/>
        <v>-8.5413143374502477E-6</v>
      </c>
      <c r="I359" s="2"/>
    </row>
    <row r="360" spans="1:9" s="32" customFormat="1" ht="15" x14ac:dyDescent="0.2">
      <c r="A360" s="39"/>
      <c r="B360" s="29" t="s">
        <v>78</v>
      </c>
      <c r="C360" s="7">
        <v>1286</v>
      </c>
      <c r="D360" s="7">
        <v>1418</v>
      </c>
      <c r="E360" s="31">
        <f t="shared" si="144"/>
        <v>1.0984130237961017E-2</v>
      </c>
      <c r="F360" s="31">
        <f t="shared" si="145"/>
        <v>9.3970138967123702E-3</v>
      </c>
      <c r="G360" s="11">
        <f t="shared" si="146"/>
        <v>0.1026438569206843</v>
      </c>
      <c r="H360" s="25">
        <f t="shared" si="147"/>
        <v>1.1274534925434325E-3</v>
      </c>
      <c r="I360" s="2"/>
    </row>
    <row r="361" spans="1:9" s="32" customFormat="1" ht="15" x14ac:dyDescent="0.2">
      <c r="A361" s="39"/>
      <c r="B361" s="29" t="s">
        <v>614</v>
      </c>
      <c r="C361" s="7">
        <v>619</v>
      </c>
      <c r="D361" s="7">
        <v>1894</v>
      </c>
      <c r="E361" s="31">
        <f t="shared" si="144"/>
        <v>5.2870735748817028E-3</v>
      </c>
      <c r="F361" s="31">
        <f t="shared" si="145"/>
        <v>1.2551441692787891E-2</v>
      </c>
      <c r="G361" s="11">
        <f t="shared" si="146"/>
        <v>2.0597738287560583</v>
      </c>
      <c r="H361" s="25">
        <f t="shared" si="147"/>
        <v>1.0890175780249065E-2</v>
      </c>
      <c r="I361" s="2"/>
    </row>
    <row r="362" spans="1:9" s="32" customFormat="1" ht="15" x14ac:dyDescent="0.2">
      <c r="A362" s="48"/>
      <c r="B362" s="29" t="s">
        <v>587</v>
      </c>
      <c r="C362" s="30">
        <v>175</v>
      </c>
      <c r="D362" s="7">
        <v>533</v>
      </c>
      <c r="E362" s="31">
        <f t="shared" si="144"/>
        <v>1.4947300090537932E-3</v>
      </c>
      <c r="F362" s="31">
        <f t="shared" si="145"/>
        <v>3.5321638977064127E-3</v>
      </c>
      <c r="G362" s="11">
        <f t="shared" si="146"/>
        <v>2.0457142857142858</v>
      </c>
      <c r="H362" s="25">
        <f t="shared" ref="H362" si="148">+IF(OR(AND(E362=""),(G362="")),"",E362*G362)</f>
        <v>3.0577905328071885E-3</v>
      </c>
      <c r="I362" s="2"/>
    </row>
    <row r="363" spans="1:9" s="32" customFormat="1" ht="15" x14ac:dyDescent="0.2">
      <c r="A363" s="39"/>
      <c r="B363" s="29" t="s">
        <v>72</v>
      </c>
      <c r="C363" s="7">
        <v>19</v>
      </c>
      <c r="D363" s="7">
        <v>30</v>
      </c>
      <c r="E363" s="31">
        <f t="shared" si="144"/>
        <v>1.6228497241155469E-4</v>
      </c>
      <c r="F363" s="31">
        <f t="shared" si="145"/>
        <v>1.9880847454257483E-4</v>
      </c>
      <c r="G363" s="11">
        <f t="shared" si="146"/>
        <v>0.57894736842105265</v>
      </c>
      <c r="H363" s="25">
        <f t="shared" si="147"/>
        <v>9.3954457711952719E-5</v>
      </c>
      <c r="I363" s="2"/>
    </row>
    <row r="364" spans="1:9" s="32" customFormat="1" ht="15" x14ac:dyDescent="0.2">
      <c r="A364" s="39"/>
      <c r="B364" s="29" t="s">
        <v>248</v>
      </c>
      <c r="C364" s="7">
        <v>1</v>
      </c>
      <c r="D364" s="7">
        <v>12</v>
      </c>
      <c r="E364" s="31">
        <f t="shared" si="144"/>
        <v>8.5413143374502477E-6</v>
      </c>
      <c r="F364" s="31">
        <f t="shared" si="145"/>
        <v>7.9523389817029937E-5</v>
      </c>
      <c r="G364" s="11">
        <f t="shared" si="146"/>
        <v>11</v>
      </c>
      <c r="H364" s="25">
        <f t="shared" si="147"/>
        <v>9.3954457711952719E-5</v>
      </c>
      <c r="I364" s="2"/>
    </row>
    <row r="365" spans="1:9" s="32" customFormat="1" ht="15" x14ac:dyDescent="0.2">
      <c r="A365" s="39"/>
      <c r="B365" s="29" t="s">
        <v>249</v>
      </c>
      <c r="C365" s="7">
        <v>23175</v>
      </c>
      <c r="D365" s="7">
        <v>29733</v>
      </c>
      <c r="E365" s="31">
        <f t="shared" si="144"/>
        <v>0.19794495977040946</v>
      </c>
      <c r="F365" s="31">
        <f t="shared" si="145"/>
        <v>0.19703907911914592</v>
      </c>
      <c r="G365" s="11">
        <f t="shared" si="146"/>
        <v>0.28297734627831717</v>
      </c>
      <c r="H365" s="25">
        <f t="shared" si="147"/>
        <v>5.6013939424998722E-2</v>
      </c>
      <c r="I365" s="2"/>
    </row>
    <row r="366" spans="1:9" s="32" customFormat="1" ht="15" x14ac:dyDescent="0.2">
      <c r="A366" s="39"/>
      <c r="B366" s="29" t="s">
        <v>250</v>
      </c>
      <c r="C366" s="7">
        <v>776</v>
      </c>
      <c r="D366" s="7">
        <v>1360</v>
      </c>
      <c r="E366" s="31">
        <f t="shared" si="144"/>
        <v>6.6280599258613914E-3</v>
      </c>
      <c r="F366" s="31">
        <f t="shared" si="145"/>
        <v>9.0126508459300592E-3</v>
      </c>
      <c r="G366" s="11">
        <f t="shared" si="146"/>
        <v>0.75257731958762886</v>
      </c>
      <c r="H366" s="25">
        <f t="shared" si="147"/>
        <v>4.9881275730709442E-3</v>
      </c>
      <c r="I366" s="2"/>
    </row>
    <row r="367" spans="1:9" s="32" customFormat="1" ht="15" x14ac:dyDescent="0.2">
      <c r="A367" s="39"/>
      <c r="B367" s="29" t="s">
        <v>75</v>
      </c>
      <c r="C367" s="7">
        <v>3</v>
      </c>
      <c r="D367" s="7">
        <v>0</v>
      </c>
      <c r="E367" s="31">
        <f t="shared" si="144"/>
        <v>2.5623943012350741E-5</v>
      </c>
      <c r="F367" s="31" t="str">
        <f t="shared" si="145"/>
        <v/>
      </c>
      <c r="G367" s="11">
        <f t="shared" si="146"/>
        <v>-1</v>
      </c>
      <c r="H367" s="25">
        <f t="shared" si="147"/>
        <v>-2.5623943012350741E-5</v>
      </c>
      <c r="I367" s="2"/>
    </row>
    <row r="368" spans="1:9" s="32" customFormat="1" ht="15" x14ac:dyDescent="0.2">
      <c r="A368" s="39"/>
      <c r="B368" s="29" t="s">
        <v>76</v>
      </c>
      <c r="C368" s="7">
        <v>1871</v>
      </c>
      <c r="D368" s="7">
        <v>1293</v>
      </c>
      <c r="E368" s="31">
        <f t="shared" si="144"/>
        <v>1.5980799125369413E-2</v>
      </c>
      <c r="F368" s="31">
        <f t="shared" si="145"/>
        <v>8.568645252784975E-3</v>
      </c>
      <c r="G368" s="11">
        <f t="shared" si="146"/>
        <v>-0.30892570817744519</v>
      </c>
      <c r="H368" s="25">
        <f t="shared" si="147"/>
        <v>-4.9368796870462427E-3</v>
      </c>
      <c r="I368" s="2"/>
    </row>
    <row r="369" spans="1:9" s="32" customFormat="1" ht="15" x14ac:dyDescent="0.2">
      <c r="A369" s="39"/>
      <c r="B369" s="29" t="s">
        <v>578</v>
      </c>
      <c r="C369" s="7">
        <v>6708</v>
      </c>
      <c r="D369" s="7">
        <v>8912</v>
      </c>
      <c r="E369" s="31">
        <f t="shared" si="144"/>
        <v>5.7295136575616253E-2</v>
      </c>
      <c r="F369" s="31">
        <f t="shared" si="145"/>
        <v>5.9059370837447563E-2</v>
      </c>
      <c r="G369" s="11">
        <f t="shared" si="146"/>
        <v>0.32856290995825882</v>
      </c>
      <c r="H369" s="25">
        <f t="shared" si="147"/>
        <v>1.8825056799740343E-2</v>
      </c>
      <c r="I369" s="2"/>
    </row>
    <row r="370" spans="1:9" s="32" customFormat="1" ht="15" x14ac:dyDescent="0.2">
      <c r="A370" s="39"/>
      <c r="B370" s="29" t="s">
        <v>85</v>
      </c>
      <c r="C370" s="7">
        <v>489</v>
      </c>
      <c r="D370" s="7">
        <v>925</v>
      </c>
      <c r="E370" s="31">
        <f t="shared" si="144"/>
        <v>4.1767027110131711E-3</v>
      </c>
      <c r="F370" s="31">
        <f t="shared" si="145"/>
        <v>6.1299279650627245E-3</v>
      </c>
      <c r="G370" s="11">
        <f t="shared" si="146"/>
        <v>0.89161554192229042</v>
      </c>
      <c r="H370" s="25">
        <f t="shared" si="147"/>
        <v>3.7240130511283082E-3</v>
      </c>
      <c r="I370" s="2"/>
    </row>
    <row r="371" spans="1:9" s="32" customFormat="1" ht="15" x14ac:dyDescent="0.2">
      <c r="A371" s="39"/>
      <c r="B371" s="29" t="s">
        <v>84</v>
      </c>
      <c r="C371" s="7">
        <v>32</v>
      </c>
      <c r="D371" s="7">
        <v>35</v>
      </c>
      <c r="E371" s="31">
        <f t="shared" si="144"/>
        <v>2.7332205879840792E-4</v>
      </c>
      <c r="F371" s="31">
        <f t="shared" si="145"/>
        <v>2.3194322029967065E-4</v>
      </c>
      <c r="G371" s="11">
        <f t="shared" si="146"/>
        <v>9.375E-2</v>
      </c>
      <c r="H371" s="25">
        <f t="shared" si="147"/>
        <v>2.5623943012350745E-5</v>
      </c>
      <c r="I371" s="2"/>
    </row>
    <row r="372" spans="1:9" s="32" customFormat="1" ht="15" x14ac:dyDescent="0.2">
      <c r="A372" s="39"/>
      <c r="B372" s="29" t="s">
        <v>73</v>
      </c>
      <c r="C372" s="7">
        <v>90</v>
      </c>
      <c r="D372" s="7">
        <v>51</v>
      </c>
      <c r="E372" s="31">
        <f t="shared" si="144"/>
        <v>7.6871829037052216E-4</v>
      </c>
      <c r="F372" s="31">
        <f t="shared" si="145"/>
        <v>3.3797440672237724E-4</v>
      </c>
      <c r="G372" s="11">
        <f t="shared" si="146"/>
        <v>-0.43333333333333335</v>
      </c>
      <c r="H372" s="25">
        <f t="shared" si="147"/>
        <v>-3.3311125916055963E-4</v>
      </c>
      <c r="I372" s="2"/>
    </row>
    <row r="373" spans="1:9" s="32" customFormat="1" ht="15" x14ac:dyDescent="0.2">
      <c r="A373" s="39"/>
      <c r="B373" s="29" t="s">
        <v>251</v>
      </c>
      <c r="C373" s="7">
        <v>14</v>
      </c>
      <c r="D373" s="7">
        <v>31</v>
      </c>
      <c r="E373" s="31">
        <f t="shared" si="144"/>
        <v>1.1957840072430346E-4</v>
      </c>
      <c r="F373" s="31">
        <f t="shared" si="145"/>
        <v>2.0543542369399399E-4</v>
      </c>
      <c r="G373" s="11">
        <f t="shared" si="146"/>
        <v>1.2142857142857142</v>
      </c>
      <c r="H373" s="25">
        <f t="shared" si="147"/>
        <v>1.4520234373665419E-4</v>
      </c>
      <c r="I373" s="2"/>
    </row>
    <row r="374" spans="1:9" s="32" customFormat="1" ht="15" x14ac:dyDescent="0.2">
      <c r="A374" s="39"/>
      <c r="B374" s="29" t="s">
        <v>335</v>
      </c>
      <c r="C374" s="7">
        <v>10</v>
      </c>
      <c r="D374" s="7">
        <v>19</v>
      </c>
      <c r="E374" s="31">
        <f t="shared" si="144"/>
        <v>8.5413143374502473E-5</v>
      </c>
      <c r="F374" s="31">
        <f t="shared" si="145"/>
        <v>1.2591203387696406E-4</v>
      </c>
      <c r="G374" s="11">
        <f t="shared" si="146"/>
        <v>0.9</v>
      </c>
      <c r="H374" s="25">
        <f t="shared" si="147"/>
        <v>7.6871829037052227E-5</v>
      </c>
      <c r="I374" s="2"/>
    </row>
    <row r="375" spans="1:9" s="32" customFormat="1" ht="15" x14ac:dyDescent="0.2">
      <c r="A375" s="39"/>
      <c r="B375" s="29" t="s">
        <v>336</v>
      </c>
      <c r="C375" s="7">
        <v>131</v>
      </c>
      <c r="D375" s="7">
        <v>136</v>
      </c>
      <c r="E375" s="31">
        <f t="shared" si="144"/>
        <v>1.1189121782059824E-3</v>
      </c>
      <c r="F375" s="31">
        <f t="shared" si="145"/>
        <v>9.0126508459300594E-4</v>
      </c>
      <c r="G375" s="11">
        <f t="shared" si="146"/>
        <v>3.8167938931297711E-2</v>
      </c>
      <c r="H375" s="25">
        <f t="shared" si="147"/>
        <v>4.2706571687251237E-5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202</v>
      </c>
      <c r="D377" s="30">
        <v>96</v>
      </c>
      <c r="E377" s="31">
        <f t="shared" si="144"/>
        <v>1.7253454961649499E-3</v>
      </c>
      <c r="F377" s="31">
        <f t="shared" si="145"/>
        <v>6.361871185362395E-4</v>
      </c>
      <c r="G377" s="79">
        <f t="shared" si="146"/>
        <v>-0.52475247524752477</v>
      </c>
      <c r="H377" s="25">
        <f t="shared" si="147"/>
        <v>-9.0537931976972621E-4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970</v>
      </c>
      <c r="E378" s="31" t="str">
        <f t="shared" ref="E378" si="153">+IF(C378=0,"",C378/C$345)</f>
        <v/>
      </c>
      <c r="F378" s="31">
        <f t="shared" ref="F378" si="154">+IF(D378=0,"",D378/D$345)</f>
        <v>6.4281406768765866E-3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1899</v>
      </c>
      <c r="D379" s="7">
        <v>2393</v>
      </c>
      <c r="E379" s="31">
        <f t="shared" ref="E379:E401" si="156">+IF(C379=0,"",C379/C$345)</f>
        <v>1.6219955926818019E-2</v>
      </c>
      <c r="F379" s="31">
        <f t="shared" ref="F379:F401" si="157">+IF(D379=0,"",D379/D$345)</f>
        <v>1.5858289319346054E-2</v>
      </c>
      <c r="G379" s="11">
        <f t="shared" si="146"/>
        <v>0.26013691416535017</v>
      </c>
      <c r="H379" s="25">
        <f t="shared" si="147"/>
        <v>4.2194092827004216E-3</v>
      </c>
      <c r="I379" s="2"/>
    </row>
    <row r="380" spans="1:9" s="32" customFormat="1" ht="15" x14ac:dyDescent="0.2">
      <c r="A380" s="39"/>
      <c r="B380" s="29" t="s">
        <v>484</v>
      </c>
      <c r="C380" s="7">
        <v>41</v>
      </c>
      <c r="D380" s="7">
        <v>56</v>
      </c>
      <c r="E380" s="31">
        <f t="shared" si="156"/>
        <v>3.501938878354601E-4</v>
      </c>
      <c r="F380" s="31">
        <f t="shared" si="157"/>
        <v>3.71109152479473E-4</v>
      </c>
      <c r="G380" s="11">
        <f t="shared" si="146"/>
        <v>0.36585365853658536</v>
      </c>
      <c r="H380" s="25">
        <f t="shared" si="147"/>
        <v>1.281197150617537E-4</v>
      </c>
      <c r="I380" s="2"/>
    </row>
    <row r="381" spans="1:9" s="32" customFormat="1" ht="15" x14ac:dyDescent="0.2">
      <c r="A381" s="39"/>
      <c r="B381" s="29" t="s">
        <v>485</v>
      </c>
      <c r="C381" s="7">
        <v>45</v>
      </c>
      <c r="D381" s="7">
        <v>54</v>
      </c>
      <c r="E381" s="31">
        <f t="shared" si="156"/>
        <v>3.8435914518526108E-4</v>
      </c>
      <c r="F381" s="31">
        <f t="shared" si="157"/>
        <v>3.5785525417663468E-4</v>
      </c>
      <c r="G381" s="11">
        <f t="shared" si="146"/>
        <v>0.2</v>
      </c>
      <c r="H381" s="25">
        <f t="shared" si="147"/>
        <v>7.6871829037052227E-5</v>
      </c>
      <c r="I381" s="2"/>
    </row>
    <row r="382" spans="1:9" s="32" customFormat="1" ht="15" x14ac:dyDescent="0.2">
      <c r="A382" s="39"/>
      <c r="B382" s="29" t="s">
        <v>252</v>
      </c>
      <c r="C382" s="7">
        <v>12</v>
      </c>
      <c r="D382" s="7">
        <v>18</v>
      </c>
      <c r="E382" s="31">
        <f t="shared" si="156"/>
        <v>1.0249577204940297E-4</v>
      </c>
      <c r="F382" s="31">
        <f t="shared" si="157"/>
        <v>1.1928508472554491E-4</v>
      </c>
      <c r="G382" s="11">
        <f t="shared" si="146"/>
        <v>0.5</v>
      </c>
      <c r="H382" s="25">
        <f t="shared" si="147"/>
        <v>5.1247886024701483E-5</v>
      </c>
      <c r="I382" s="2"/>
    </row>
    <row r="383" spans="1:9" s="32" customFormat="1" ht="15" x14ac:dyDescent="0.2">
      <c r="A383" s="39"/>
      <c r="B383" s="29" t="s">
        <v>253</v>
      </c>
      <c r="C383" s="7">
        <v>675</v>
      </c>
      <c r="D383" s="7">
        <v>1019</v>
      </c>
      <c r="E383" s="31">
        <f t="shared" si="156"/>
        <v>5.7653871777789169E-3</v>
      </c>
      <c r="F383" s="31">
        <f t="shared" si="157"/>
        <v>6.7528611852961254E-3</v>
      </c>
      <c r="G383" s="11">
        <f t="shared" si="146"/>
        <v>0.50962962962962965</v>
      </c>
      <c r="H383" s="25">
        <f t="shared" si="147"/>
        <v>2.9382121320828854E-3</v>
      </c>
      <c r="I383" s="2"/>
    </row>
    <row r="384" spans="1:9" s="32" customFormat="1" ht="15" x14ac:dyDescent="0.2">
      <c r="A384" s="39"/>
      <c r="B384" s="29" t="s">
        <v>486</v>
      </c>
      <c r="C384" s="7">
        <v>19</v>
      </c>
      <c r="D384" s="7">
        <v>33</v>
      </c>
      <c r="E384" s="31">
        <f t="shared" si="156"/>
        <v>1.6228497241155469E-4</v>
      </c>
      <c r="F384" s="31">
        <f t="shared" si="157"/>
        <v>2.1868932199683232E-4</v>
      </c>
      <c r="G384" s="11">
        <f t="shared" si="146"/>
        <v>0.73684210526315785</v>
      </c>
      <c r="H384" s="25">
        <f t="shared" si="147"/>
        <v>1.1957840072430344E-4</v>
      </c>
      <c r="I384" s="2"/>
    </row>
    <row r="385" spans="1:9" s="32" customFormat="1" ht="15" x14ac:dyDescent="0.2">
      <c r="A385" s="48"/>
      <c r="B385" s="29" t="s">
        <v>591</v>
      </c>
      <c r="C385" s="30">
        <v>52</v>
      </c>
      <c r="D385" s="7">
        <v>226</v>
      </c>
      <c r="E385" s="31">
        <f t="shared" si="156"/>
        <v>4.4414834554741284E-4</v>
      </c>
      <c r="F385" s="31">
        <f t="shared" si="157"/>
        <v>1.4976905082207303E-3</v>
      </c>
      <c r="G385" s="11">
        <f t="shared" si="146"/>
        <v>3.3461538461538463</v>
      </c>
      <c r="H385" s="25">
        <f t="shared" ref="H385" si="158">+IF(OR(AND(E385=""),(G385="")),"",E385*G385)</f>
        <v>1.4861886947163431E-3</v>
      </c>
      <c r="I385" s="2"/>
    </row>
    <row r="386" spans="1:9" s="32" customFormat="1" ht="15" x14ac:dyDescent="0.2">
      <c r="A386" s="39"/>
      <c r="B386" s="29" t="s">
        <v>487</v>
      </c>
      <c r="C386" s="7">
        <v>18524</v>
      </c>
      <c r="D386" s="7">
        <v>21540</v>
      </c>
      <c r="E386" s="31">
        <f t="shared" si="156"/>
        <v>0.15821930678692836</v>
      </c>
      <c r="F386" s="31">
        <f t="shared" si="157"/>
        <v>0.14274448472156873</v>
      </c>
      <c r="G386" s="11">
        <f t="shared" si="146"/>
        <v>0.1628158065212697</v>
      </c>
      <c r="H386" s="25">
        <f t="shared" si="147"/>
        <v>2.5760604041749943E-2</v>
      </c>
      <c r="I386" s="2"/>
    </row>
    <row r="387" spans="1:9" s="32" customFormat="1" ht="15" x14ac:dyDescent="0.2">
      <c r="A387" s="39"/>
      <c r="B387" s="29" t="s">
        <v>93</v>
      </c>
      <c r="C387" s="7">
        <v>1120</v>
      </c>
      <c r="D387" s="7">
        <v>1154</v>
      </c>
      <c r="E387" s="31">
        <f t="shared" si="156"/>
        <v>9.5662720579442768E-3</v>
      </c>
      <c r="F387" s="31">
        <f t="shared" si="157"/>
        <v>7.6474993207377119E-3</v>
      </c>
      <c r="G387" s="11">
        <f t="shared" si="146"/>
        <v>3.0357142857142857E-2</v>
      </c>
      <c r="H387" s="25">
        <f t="shared" si="147"/>
        <v>2.9040468747330839E-4</v>
      </c>
      <c r="I387" s="2"/>
    </row>
    <row r="388" spans="1:9" s="32" customFormat="1" ht="15" x14ac:dyDescent="0.2">
      <c r="A388" s="39"/>
      <c r="B388" s="29" t="s">
        <v>86</v>
      </c>
      <c r="C388" s="7">
        <v>13482</v>
      </c>
      <c r="D388" s="7">
        <v>19472</v>
      </c>
      <c r="E388" s="31">
        <f t="shared" si="156"/>
        <v>0.11515399989750423</v>
      </c>
      <c r="F388" s="31">
        <f t="shared" si="157"/>
        <v>0.12903995387643391</v>
      </c>
      <c r="G388" s="11">
        <f t="shared" si="146"/>
        <v>0.44429609850170598</v>
      </c>
      <c r="H388" s="25">
        <f t="shared" si="147"/>
        <v>5.1162472881326977E-2</v>
      </c>
      <c r="I388" s="2"/>
    </row>
    <row r="389" spans="1:9" s="32" customFormat="1" ht="15" x14ac:dyDescent="0.2">
      <c r="A389" s="39"/>
      <c r="B389" s="29" t="s">
        <v>92</v>
      </c>
      <c r="C389" s="7">
        <v>1793</v>
      </c>
      <c r="D389" s="7">
        <v>3478</v>
      </c>
      <c r="E389" s="31">
        <f t="shared" si="156"/>
        <v>1.5314576607048292E-2</v>
      </c>
      <c r="F389" s="31">
        <f t="shared" si="157"/>
        <v>2.3048529148635841E-2</v>
      </c>
      <c r="G389" s="11">
        <f t="shared" si="146"/>
        <v>0.93976575571667598</v>
      </c>
      <c r="H389" s="25">
        <f t="shared" si="147"/>
        <v>1.4392114658603666E-2</v>
      </c>
      <c r="I389" s="2"/>
    </row>
    <row r="390" spans="1:9" s="32" customFormat="1" ht="15" x14ac:dyDescent="0.2">
      <c r="A390" s="39"/>
      <c r="B390" s="29" t="s">
        <v>95</v>
      </c>
      <c r="C390" s="7">
        <v>32</v>
      </c>
      <c r="D390" s="7">
        <v>0</v>
      </c>
      <c r="E390" s="31">
        <f t="shared" si="156"/>
        <v>2.7332205879840792E-4</v>
      </c>
      <c r="F390" s="31" t="str">
        <f t="shared" si="157"/>
        <v/>
      </c>
      <c r="G390" s="11">
        <f t="shared" si="146"/>
        <v>-1</v>
      </c>
      <c r="H390" s="25">
        <f t="shared" si="147"/>
        <v>-2.7332205879840792E-4</v>
      </c>
      <c r="I390" s="2"/>
    </row>
    <row r="391" spans="1:9" s="32" customFormat="1" ht="15" x14ac:dyDescent="0.2">
      <c r="A391" s="39"/>
      <c r="B391" s="29" t="s">
        <v>96</v>
      </c>
      <c r="C391" s="7">
        <v>181</v>
      </c>
      <c r="D391" s="7">
        <v>322</v>
      </c>
      <c r="E391" s="31">
        <f t="shared" si="156"/>
        <v>1.5459778950784946E-3</v>
      </c>
      <c r="F391" s="31">
        <f t="shared" si="157"/>
        <v>2.1338776267569698E-3</v>
      </c>
      <c r="G391" s="11">
        <f t="shared" si="146"/>
        <v>0.77900552486187846</v>
      </c>
      <c r="H391" s="25">
        <f t="shared" si="147"/>
        <v>1.2043253215804847E-3</v>
      </c>
      <c r="I391" s="2"/>
    </row>
    <row r="392" spans="1:9" s="32" customFormat="1" ht="15" x14ac:dyDescent="0.2">
      <c r="A392" s="39"/>
      <c r="B392" s="29" t="s">
        <v>254</v>
      </c>
      <c r="C392" s="7">
        <v>80</v>
      </c>
      <c r="D392" s="7">
        <v>76</v>
      </c>
      <c r="E392" s="31">
        <f t="shared" si="156"/>
        <v>6.8330514699601979E-4</v>
      </c>
      <c r="F392" s="31">
        <f t="shared" si="157"/>
        <v>5.0364813550785622E-4</v>
      </c>
      <c r="G392" s="11">
        <f t="shared" si="146"/>
        <v>-0.05</v>
      </c>
      <c r="H392" s="25">
        <f t="shared" si="147"/>
        <v>-3.4165257349800991E-5</v>
      </c>
      <c r="I392" s="2"/>
    </row>
    <row r="393" spans="1:9" s="32" customFormat="1" ht="15" x14ac:dyDescent="0.2">
      <c r="A393" s="39"/>
      <c r="B393" s="29" t="s">
        <v>255</v>
      </c>
      <c r="C393" s="7">
        <v>161</v>
      </c>
      <c r="D393" s="7">
        <v>124</v>
      </c>
      <c r="E393" s="31">
        <f t="shared" si="156"/>
        <v>1.3751516083294897E-3</v>
      </c>
      <c r="F393" s="31">
        <f t="shared" si="157"/>
        <v>8.2174169477597597E-4</v>
      </c>
      <c r="G393" s="11">
        <f t="shared" si="146"/>
        <v>-0.22981366459627328</v>
      </c>
      <c r="H393" s="25">
        <f t="shared" si="147"/>
        <v>-3.1602863048565911E-4</v>
      </c>
      <c r="I393" s="2"/>
    </row>
    <row r="394" spans="1:9" s="32" customFormat="1" ht="15" x14ac:dyDescent="0.2">
      <c r="A394" s="39"/>
      <c r="B394" s="29" t="s">
        <v>579</v>
      </c>
      <c r="C394" s="7">
        <v>9</v>
      </c>
      <c r="D394" s="7">
        <v>4</v>
      </c>
      <c r="E394" s="31">
        <f t="shared" si="156"/>
        <v>7.6871829037052227E-5</v>
      </c>
      <c r="F394" s="31">
        <f t="shared" si="157"/>
        <v>2.6507796605676645E-5</v>
      </c>
      <c r="G394" s="11">
        <f t="shared" si="146"/>
        <v>-0.55555555555555558</v>
      </c>
      <c r="H394" s="25">
        <f t="shared" si="147"/>
        <v>-4.2706571687251237E-5</v>
      </c>
      <c r="I394" s="2"/>
    </row>
    <row r="395" spans="1:9" s="32" customFormat="1" ht="15" x14ac:dyDescent="0.2">
      <c r="A395" s="39"/>
      <c r="B395" s="29" t="s">
        <v>580</v>
      </c>
      <c r="C395" s="7">
        <v>140</v>
      </c>
      <c r="D395" s="7">
        <v>373</v>
      </c>
      <c r="E395" s="31">
        <f t="shared" si="156"/>
        <v>1.1957840072430346E-3</v>
      </c>
      <c r="F395" s="31">
        <f t="shared" si="157"/>
        <v>2.471852033479347E-3</v>
      </c>
      <c r="G395" s="11">
        <f t="shared" si="146"/>
        <v>1.6642857142857144</v>
      </c>
      <c r="H395" s="25">
        <f t="shared" si="147"/>
        <v>1.9901262406259077E-3</v>
      </c>
      <c r="I395" s="2"/>
    </row>
    <row r="396" spans="1:9" s="32" customFormat="1" ht="15" x14ac:dyDescent="0.2">
      <c r="A396" s="39"/>
      <c r="B396" s="29" t="s">
        <v>256</v>
      </c>
      <c r="C396" s="7">
        <v>35</v>
      </c>
      <c r="D396" s="7">
        <v>96</v>
      </c>
      <c r="E396" s="31">
        <f t="shared" si="156"/>
        <v>2.9894600181075865E-4</v>
      </c>
      <c r="F396" s="31">
        <f t="shared" si="157"/>
        <v>6.361871185362395E-4</v>
      </c>
      <c r="G396" s="11">
        <f t="shared" si="146"/>
        <v>1.7428571428571429</v>
      </c>
      <c r="H396" s="25">
        <f t="shared" si="147"/>
        <v>5.2102017458446513E-4</v>
      </c>
      <c r="I396" s="2"/>
    </row>
    <row r="397" spans="1:9" s="32" customFormat="1" ht="15" x14ac:dyDescent="0.2">
      <c r="A397" s="39"/>
      <c r="B397" s="29" t="s">
        <v>488</v>
      </c>
      <c r="C397" s="7">
        <v>291</v>
      </c>
      <c r="D397" s="7">
        <v>142</v>
      </c>
      <c r="E397" s="31">
        <f t="shared" si="156"/>
        <v>2.485522472198022E-3</v>
      </c>
      <c r="F397" s="31">
        <f t="shared" si="157"/>
        <v>9.4102677950152092E-4</v>
      </c>
      <c r="G397" s="11">
        <f t="shared" si="146"/>
        <v>-0.51202749140893467</v>
      </c>
      <c r="H397" s="25">
        <f t="shared" si="147"/>
        <v>-1.2726558362800868E-3</v>
      </c>
      <c r="I397" s="2"/>
    </row>
    <row r="398" spans="1:9" s="32" customFormat="1" ht="15" x14ac:dyDescent="0.2">
      <c r="A398" s="39"/>
      <c r="B398" s="29" t="s">
        <v>94</v>
      </c>
      <c r="C398" s="7">
        <v>610</v>
      </c>
      <c r="D398" s="7">
        <v>480</v>
      </c>
      <c r="E398" s="31">
        <f t="shared" si="156"/>
        <v>5.2102017458446502E-3</v>
      </c>
      <c r="F398" s="31">
        <f t="shared" si="157"/>
        <v>3.1809355926811973E-3</v>
      </c>
      <c r="G398" s="11">
        <f t="shared" si="146"/>
        <v>-0.21311475409836064</v>
      </c>
      <c r="H398" s="25">
        <f t="shared" si="147"/>
        <v>-1.1103708638685319E-3</v>
      </c>
      <c r="I398" s="2"/>
    </row>
    <row r="399" spans="1:9" s="32" customFormat="1" ht="15" x14ac:dyDescent="0.2">
      <c r="A399" s="39"/>
      <c r="B399" s="29" t="s">
        <v>257</v>
      </c>
      <c r="C399" s="7">
        <v>2663</v>
      </c>
      <c r="D399" s="7">
        <v>2143</v>
      </c>
      <c r="E399" s="31">
        <f t="shared" si="156"/>
        <v>2.2745520080630008E-2</v>
      </c>
      <c r="F399" s="31">
        <f t="shared" si="157"/>
        <v>1.4201552031491262E-2</v>
      </c>
      <c r="G399" s="11">
        <f t="shared" si="146"/>
        <v>-0.19526849417949682</v>
      </c>
      <c r="H399" s="25">
        <f t="shared" si="147"/>
        <v>-4.4414834554741284E-3</v>
      </c>
      <c r="I399" s="2"/>
    </row>
    <row r="400" spans="1:9" s="32" customFormat="1" ht="15" x14ac:dyDescent="0.2">
      <c r="A400" s="39"/>
      <c r="B400" s="29" t="s">
        <v>581</v>
      </c>
      <c r="C400" s="7">
        <v>107</v>
      </c>
      <c r="D400" s="7">
        <v>78</v>
      </c>
      <c r="E400" s="31">
        <f t="shared" si="156"/>
        <v>9.1392063410717641E-4</v>
      </c>
      <c r="F400" s="31">
        <f t="shared" si="157"/>
        <v>5.1690203381069455E-4</v>
      </c>
      <c r="G400" s="11">
        <f t="shared" si="146"/>
        <v>-0.27102803738317754</v>
      </c>
      <c r="H400" s="25">
        <f t="shared" si="147"/>
        <v>-2.4769811578605715E-4</v>
      </c>
      <c r="I400" s="2"/>
    </row>
    <row r="401" spans="1:9" s="32" customFormat="1" ht="15" x14ac:dyDescent="0.2">
      <c r="A401" s="39"/>
      <c r="B401" s="29" t="s">
        <v>88</v>
      </c>
      <c r="C401" s="7">
        <v>953</v>
      </c>
      <c r="D401" s="7">
        <v>848</v>
      </c>
      <c r="E401" s="31">
        <f t="shared" si="156"/>
        <v>8.1398725635900854E-3</v>
      </c>
      <c r="F401" s="31">
        <f t="shared" si="157"/>
        <v>5.6196528804034491E-3</v>
      </c>
      <c r="G401" s="11">
        <f t="shared" si="146"/>
        <v>-0.11017838405036726</v>
      </c>
      <c r="H401" s="25">
        <f t="shared" si="147"/>
        <v>-8.9683800543227589E-4</v>
      </c>
      <c r="I401" s="2"/>
    </row>
    <row r="402" spans="1:9" s="32" customFormat="1" ht="15" x14ac:dyDescent="0.2">
      <c r="A402" s="39"/>
      <c r="B402" s="29" t="s">
        <v>539</v>
      </c>
      <c r="C402" s="7">
        <v>332</v>
      </c>
      <c r="D402" s="7">
        <v>146</v>
      </c>
      <c r="E402" s="31">
        <f t="shared" ref="E402" si="159">+IF(C402=0,"",C402/C$345)</f>
        <v>2.835716360033482E-3</v>
      </c>
      <c r="F402" s="31">
        <f t="shared" ref="F402" si="160">+IF(D402=0,"",D402/D$345)</f>
        <v>9.6753457610719757E-4</v>
      </c>
      <c r="G402" s="11">
        <f t="shared" si="146"/>
        <v>-0.56024096385542166</v>
      </c>
      <c r="H402" s="25">
        <f t="shared" ref="H402" si="161">+IF(OR(AND(E402=""),(G402="")),"",E402*G402)</f>
        <v>-1.5886844667657458E-3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61</v>
      </c>
      <c r="D404" s="7">
        <v>20</v>
      </c>
      <c r="E404" s="31">
        <f t="shared" si="162"/>
        <v>5.2102017458446502E-4</v>
      </c>
      <c r="F404" s="31">
        <f t="shared" si="163"/>
        <v>1.3253898302838322E-4</v>
      </c>
      <c r="G404" s="11">
        <f t="shared" si="146"/>
        <v>-0.67213114754098358</v>
      </c>
      <c r="H404" s="25">
        <f t="shared" si="147"/>
        <v>-3.501938878354601E-4</v>
      </c>
      <c r="I404" s="2"/>
    </row>
    <row r="405" spans="1:9" s="32" customFormat="1" ht="15" x14ac:dyDescent="0.2">
      <c r="A405" s="39"/>
      <c r="B405" s="29" t="s">
        <v>582</v>
      </c>
      <c r="C405" s="7">
        <v>10</v>
      </c>
      <c r="D405" s="7">
        <v>5</v>
      </c>
      <c r="E405" s="31">
        <f t="shared" si="162"/>
        <v>8.5413143374502473E-5</v>
      </c>
      <c r="F405" s="31">
        <f t="shared" si="163"/>
        <v>3.3134745757095805E-5</v>
      </c>
      <c r="G405" s="11">
        <f t="shared" si="146"/>
        <v>-0.5</v>
      </c>
      <c r="H405" s="25">
        <f t="shared" si="147"/>
        <v>-4.2706571687251237E-5</v>
      </c>
      <c r="I405" s="2"/>
    </row>
    <row r="406" spans="1:9" s="32" customFormat="1" ht="15" x14ac:dyDescent="0.2">
      <c r="A406" s="39"/>
      <c r="B406" s="29" t="s">
        <v>87</v>
      </c>
      <c r="C406" s="7">
        <v>1</v>
      </c>
      <c r="D406" s="7">
        <v>0</v>
      </c>
      <c r="E406" s="31">
        <f t="shared" si="162"/>
        <v>8.5413143374502477E-6</v>
      </c>
      <c r="F406" s="31" t="str">
        <f t="shared" si="163"/>
        <v/>
      </c>
      <c r="G406" s="11">
        <f t="shared" si="146"/>
        <v>-1</v>
      </c>
      <c r="H406" s="25">
        <f t="shared" si="147"/>
        <v>-8.5413143374502477E-6</v>
      </c>
      <c r="I406" s="2"/>
    </row>
    <row r="407" spans="1:9" s="32" customFormat="1" ht="15" x14ac:dyDescent="0.2">
      <c r="A407" s="39"/>
      <c r="B407" s="29" t="s">
        <v>260</v>
      </c>
      <c r="C407" s="7">
        <v>1</v>
      </c>
      <c r="D407" s="7">
        <v>0</v>
      </c>
      <c r="E407" s="31">
        <f t="shared" si="162"/>
        <v>8.5413143374502477E-6</v>
      </c>
      <c r="F407" s="31" t="str">
        <f t="shared" si="163"/>
        <v/>
      </c>
      <c r="G407" s="11">
        <f t="shared" si="146"/>
        <v>-1</v>
      </c>
      <c r="H407" s="25">
        <f t="shared" si="147"/>
        <v>-8.5413143374502477E-6</v>
      </c>
      <c r="I407" s="2"/>
    </row>
    <row r="408" spans="1:9" s="32" customFormat="1" ht="15" x14ac:dyDescent="0.2">
      <c r="A408" s="39"/>
      <c r="B408" s="29" t="s">
        <v>91</v>
      </c>
      <c r="C408" s="7">
        <v>4</v>
      </c>
      <c r="D408" s="7">
        <v>0</v>
      </c>
      <c r="E408" s="31">
        <f t="shared" si="162"/>
        <v>3.4165257349800991E-5</v>
      </c>
      <c r="F408" s="31" t="str">
        <f t="shared" si="163"/>
        <v/>
      </c>
      <c r="G408" s="11">
        <f t="shared" si="146"/>
        <v>-1</v>
      </c>
      <c r="H408" s="25">
        <f t="shared" si="147"/>
        <v>-3.4165257349800991E-5</v>
      </c>
      <c r="I408" s="2"/>
    </row>
    <row r="409" spans="1:9" s="32" customFormat="1" ht="15" x14ac:dyDescent="0.2">
      <c r="A409" s="39"/>
      <c r="B409" s="29" t="s">
        <v>90</v>
      </c>
      <c r="C409" s="7">
        <v>2152</v>
      </c>
      <c r="D409" s="7">
        <v>1715</v>
      </c>
      <c r="E409" s="31">
        <f t="shared" si="162"/>
        <v>1.8380908454192931E-2</v>
      </c>
      <c r="F409" s="31">
        <f t="shared" si="163"/>
        <v>1.1365217794683861E-2</v>
      </c>
      <c r="G409" s="11">
        <f t="shared" si="146"/>
        <v>-0.20306691449814127</v>
      </c>
      <c r="H409" s="25">
        <f t="shared" si="147"/>
        <v>-3.7325543654657578E-3</v>
      </c>
      <c r="I409" s="2"/>
    </row>
    <row r="410" spans="1:9" s="32" customFormat="1" ht="15" x14ac:dyDescent="0.2">
      <c r="A410" s="39"/>
      <c r="B410" s="29" t="s">
        <v>489</v>
      </c>
      <c r="C410" s="7">
        <v>7</v>
      </c>
      <c r="D410" s="7">
        <v>0</v>
      </c>
      <c r="E410" s="31">
        <f t="shared" si="162"/>
        <v>5.9789200362151729E-5</v>
      </c>
      <c r="F410" s="31" t="str">
        <f t="shared" si="163"/>
        <v/>
      </c>
      <c r="G410" s="11">
        <f t="shared" si="146"/>
        <v>-1</v>
      </c>
      <c r="H410" s="25">
        <f t="shared" si="147"/>
        <v>-5.9789200362151729E-5</v>
      </c>
      <c r="I410" s="2"/>
    </row>
    <row r="411" spans="1:9" s="32" customFormat="1" ht="15" x14ac:dyDescent="0.2">
      <c r="A411" s="39"/>
      <c r="B411" s="29" t="s">
        <v>261</v>
      </c>
      <c r="C411" s="7">
        <v>130</v>
      </c>
      <c r="D411" s="7">
        <v>7</v>
      </c>
      <c r="E411" s="31">
        <f t="shared" si="162"/>
        <v>1.1103708638685321E-3</v>
      </c>
      <c r="F411" s="31">
        <f t="shared" si="163"/>
        <v>4.6388644059934126E-5</v>
      </c>
      <c r="G411" s="11">
        <f t="shared" ref="G411:G477" si="164">+IF(AND(C411=0,D411=0)," ",IF(C411=0,1,IF(D411=0,-1,(D411-C411)/C411)))</f>
        <v>-0.94615384615384612</v>
      </c>
      <c r="H411" s="25">
        <f t="shared" si="147"/>
        <v>-1.0505816635063803E-3</v>
      </c>
      <c r="I411" s="2"/>
    </row>
    <row r="412" spans="1:9" s="32" customFormat="1" ht="15" x14ac:dyDescent="0.2">
      <c r="A412" s="39"/>
      <c r="B412" s="29" t="s">
        <v>262</v>
      </c>
      <c r="C412" s="7">
        <v>96</v>
      </c>
      <c r="D412" s="7">
        <v>44</v>
      </c>
      <c r="E412" s="31">
        <f t="shared" si="162"/>
        <v>8.1996617639522372E-4</v>
      </c>
      <c r="F412" s="31">
        <f t="shared" si="163"/>
        <v>2.9158576266244309E-4</v>
      </c>
      <c r="G412" s="11">
        <f t="shared" si="164"/>
        <v>-0.54166666666666663</v>
      </c>
      <c r="H412" s="25">
        <f t="shared" si="147"/>
        <v>-4.4414834554741284E-4</v>
      </c>
      <c r="I412" s="2"/>
    </row>
    <row r="413" spans="1:9" s="32" customFormat="1" ht="15" x14ac:dyDescent="0.2">
      <c r="A413" s="39"/>
      <c r="B413" s="29" t="s">
        <v>490</v>
      </c>
      <c r="C413" s="7">
        <v>330</v>
      </c>
      <c r="D413" s="7">
        <v>404</v>
      </c>
      <c r="E413" s="31">
        <f t="shared" si="162"/>
        <v>2.8186337313585814E-3</v>
      </c>
      <c r="F413" s="31">
        <f t="shared" si="163"/>
        <v>2.6772874571733413E-3</v>
      </c>
      <c r="G413" s="11">
        <f t="shared" si="164"/>
        <v>0.22424242424242424</v>
      </c>
      <c r="H413" s="25">
        <f t="shared" si="147"/>
        <v>6.3205726097131823E-4</v>
      </c>
      <c r="I413" s="2"/>
    </row>
    <row r="414" spans="1:9" s="32" customFormat="1" ht="15" x14ac:dyDescent="0.2">
      <c r="A414" s="39"/>
      <c r="B414" s="29" t="s">
        <v>89</v>
      </c>
      <c r="C414" s="7">
        <v>130</v>
      </c>
      <c r="D414" s="7">
        <v>140</v>
      </c>
      <c r="E414" s="31">
        <f t="shared" si="162"/>
        <v>1.1103708638685321E-3</v>
      </c>
      <c r="F414" s="31">
        <f t="shared" si="163"/>
        <v>9.2777288119868259E-4</v>
      </c>
      <c r="G414" s="11">
        <f t="shared" si="164"/>
        <v>7.6923076923076927E-2</v>
      </c>
      <c r="H414" s="25">
        <f t="shared" si="147"/>
        <v>8.5413143374502473E-5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311</v>
      </c>
      <c r="D417" s="7">
        <v>333</v>
      </c>
      <c r="E417" s="31">
        <f t="shared" ref="E417:E419" si="168">+IF(C417=0,"",C417/C$345)</f>
        <v>2.656348758947027E-3</v>
      </c>
      <c r="F417" s="31">
        <f t="shared" ref="F417:F419" si="169">+IF(D417=0,"",D417/D$345)</f>
        <v>2.2067740674225809E-3</v>
      </c>
      <c r="G417" s="11">
        <f t="shared" si="164"/>
        <v>7.0739549839228297E-2</v>
      </c>
      <c r="H417" s="25">
        <f t="shared" ref="H417:H419" si="170">+IF(OR(AND(E417=""),(G417="")),"",E417*G417)</f>
        <v>1.8790891542390544E-4</v>
      </c>
      <c r="I417" s="2"/>
    </row>
    <row r="418" spans="1:9" s="32" customFormat="1" ht="15" x14ac:dyDescent="0.2">
      <c r="A418" s="39"/>
      <c r="B418" s="29" t="s">
        <v>541</v>
      </c>
      <c r="C418" s="7">
        <v>274</v>
      </c>
      <c r="D418" s="7">
        <v>228</v>
      </c>
      <c r="E418" s="31">
        <f t="shared" si="168"/>
        <v>2.3403201284613677E-3</v>
      </c>
      <c r="F418" s="31">
        <f t="shared" si="169"/>
        <v>1.5109444065235687E-3</v>
      </c>
      <c r="G418" s="11">
        <f t="shared" si="164"/>
        <v>-0.16788321167883211</v>
      </c>
      <c r="H418" s="25">
        <f t="shared" si="170"/>
        <v>-3.9290045952271134E-4</v>
      </c>
      <c r="I418" s="2"/>
    </row>
    <row r="419" spans="1:9" s="32" customFormat="1" ht="15" x14ac:dyDescent="0.2">
      <c r="A419" s="39"/>
      <c r="B419" s="29" t="s">
        <v>542</v>
      </c>
      <c r="C419" s="7">
        <v>8</v>
      </c>
      <c r="D419" s="7">
        <v>5</v>
      </c>
      <c r="E419" s="31">
        <f t="shared" si="168"/>
        <v>6.8330514699601981E-5</v>
      </c>
      <c r="F419" s="31">
        <f t="shared" si="169"/>
        <v>3.3134745757095805E-5</v>
      </c>
      <c r="G419" s="11">
        <f t="shared" si="164"/>
        <v>-0.375</v>
      </c>
      <c r="H419" s="25">
        <f t="shared" si="170"/>
        <v>-2.5623943012350745E-5</v>
      </c>
      <c r="I419" s="2"/>
    </row>
    <row r="420" spans="1:9" s="32" customFormat="1" ht="15" x14ac:dyDescent="0.2">
      <c r="A420" s="39"/>
      <c r="B420" s="29" t="s">
        <v>264</v>
      </c>
      <c r="C420" s="7">
        <v>1</v>
      </c>
      <c r="D420" s="7">
        <v>0</v>
      </c>
      <c r="E420" s="31">
        <f t="shared" si="165"/>
        <v>8.5413143374502477E-6</v>
      </c>
      <c r="F420" s="31" t="str">
        <f t="shared" si="166"/>
        <v/>
      </c>
      <c r="G420" s="11">
        <f t="shared" si="164"/>
        <v>-1</v>
      </c>
      <c r="H420" s="25">
        <f t="shared" si="167"/>
        <v>-8.5413143374502477E-6</v>
      </c>
      <c r="I420" s="2"/>
    </row>
    <row r="421" spans="1:9" s="32" customFormat="1" ht="15" x14ac:dyDescent="0.2">
      <c r="A421" s="39"/>
      <c r="B421" s="29" t="s">
        <v>265</v>
      </c>
      <c r="C421" s="7">
        <v>74</v>
      </c>
      <c r="D421" s="7">
        <v>95</v>
      </c>
      <c r="E421" s="31">
        <f t="shared" si="165"/>
        <v>6.3205726097131823E-4</v>
      </c>
      <c r="F421" s="31">
        <f t="shared" si="166"/>
        <v>6.2956016938482033E-4</v>
      </c>
      <c r="G421" s="11">
        <f t="shared" si="164"/>
        <v>0.28378378378378377</v>
      </c>
      <c r="H421" s="25">
        <f t="shared" si="167"/>
        <v>1.7936760108645518E-4</v>
      </c>
      <c r="I421" s="2"/>
    </row>
    <row r="422" spans="1:9" s="32" customFormat="1" ht="15" x14ac:dyDescent="0.2">
      <c r="A422" s="39"/>
      <c r="B422" s="29" t="s">
        <v>491</v>
      </c>
      <c r="C422" s="7">
        <v>0</v>
      </c>
      <c r="D422" s="7">
        <v>0</v>
      </c>
      <c r="E422" s="31" t="str">
        <f t="shared" si="165"/>
        <v/>
      </c>
      <c r="F422" s="31" t="str">
        <f t="shared" si="166"/>
        <v/>
      </c>
      <c r="G422" s="11" t="str">
        <f t="shared" si="164"/>
        <v xml:space="preserve"> </v>
      </c>
      <c r="H422" s="25" t="str">
        <f t="shared" si="167"/>
        <v/>
      </c>
      <c r="I422" s="2"/>
    </row>
    <row r="423" spans="1:9" s="32" customFormat="1" ht="15" x14ac:dyDescent="0.2">
      <c r="A423" s="39"/>
      <c r="B423" s="29" t="s">
        <v>266</v>
      </c>
      <c r="C423" s="7">
        <v>13</v>
      </c>
      <c r="D423" s="7">
        <v>13</v>
      </c>
      <c r="E423" s="31">
        <f t="shared" si="165"/>
        <v>1.1103708638685321E-4</v>
      </c>
      <c r="F423" s="31">
        <f t="shared" si="166"/>
        <v>8.6150338968449101E-5</v>
      </c>
      <c r="G423" s="11">
        <f t="shared" si="164"/>
        <v>0</v>
      </c>
      <c r="H423" s="25">
        <f t="shared" si="167"/>
        <v>0</v>
      </c>
      <c r="I423" s="2"/>
    </row>
    <row r="424" spans="1:9" s="32" customFormat="1" ht="15" x14ac:dyDescent="0.2">
      <c r="A424" s="39"/>
      <c r="B424" s="29" t="s">
        <v>492</v>
      </c>
      <c r="C424" s="7">
        <v>10</v>
      </c>
      <c r="D424" s="7">
        <v>3</v>
      </c>
      <c r="E424" s="31">
        <f t="shared" si="165"/>
        <v>8.5413143374502473E-5</v>
      </c>
      <c r="F424" s="31">
        <f t="shared" si="166"/>
        <v>1.9880847454257484E-5</v>
      </c>
      <c r="G424" s="11">
        <f t="shared" si="164"/>
        <v>-0.7</v>
      </c>
      <c r="H424" s="25">
        <f t="shared" si="167"/>
        <v>-5.9789200362151729E-5</v>
      </c>
      <c r="I424" s="2"/>
    </row>
    <row r="425" spans="1:9" s="32" customFormat="1" ht="15" x14ac:dyDescent="0.2">
      <c r="A425" s="39"/>
      <c r="B425" s="29" t="s">
        <v>545</v>
      </c>
      <c r="C425" s="7">
        <v>3</v>
      </c>
      <c r="D425" s="7">
        <v>13</v>
      </c>
      <c r="E425" s="31">
        <f t="shared" ref="E425" si="171">+IF(C425=0,"",C425/C$345)</f>
        <v>2.5623943012350741E-5</v>
      </c>
      <c r="F425" s="31">
        <f t="shared" ref="F425" si="172">+IF(D425=0,"",D425/D$345)</f>
        <v>8.6150338968449101E-5</v>
      </c>
      <c r="G425" s="11">
        <f t="shared" si="164"/>
        <v>3.3333333333333335</v>
      </c>
      <c r="H425" s="25">
        <f t="shared" ref="H425" si="173">+IF(OR(AND(E425=""),(G425="")),"",E425*G425)</f>
        <v>8.5413143374502473E-5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5</v>
      </c>
      <c r="D429" s="7">
        <v>0</v>
      </c>
      <c r="E429" s="31">
        <f t="shared" si="165"/>
        <v>4.2706571687251237E-5</v>
      </c>
      <c r="F429" s="31" t="str">
        <f t="shared" si="166"/>
        <v/>
      </c>
      <c r="G429" s="11">
        <f t="shared" si="164"/>
        <v>-1</v>
      </c>
      <c r="H429" s="25">
        <f t="shared" si="167"/>
        <v>-4.2706571687251237E-5</v>
      </c>
      <c r="I429" s="2"/>
    </row>
    <row r="430" spans="1:9" s="32" customFormat="1" ht="15" x14ac:dyDescent="0.2">
      <c r="A430" s="39"/>
      <c r="B430" s="29" t="s">
        <v>268</v>
      </c>
      <c r="C430" s="7">
        <v>7</v>
      </c>
      <c r="D430" s="7">
        <v>53</v>
      </c>
      <c r="E430" s="31">
        <f t="shared" si="165"/>
        <v>5.9789200362151729E-5</v>
      </c>
      <c r="F430" s="31">
        <f t="shared" si="166"/>
        <v>3.5122830502521557E-4</v>
      </c>
      <c r="G430" s="11">
        <f t="shared" si="164"/>
        <v>6.5714285714285712</v>
      </c>
      <c r="H430" s="25">
        <f t="shared" si="167"/>
        <v>3.9290045952271134E-4</v>
      </c>
      <c r="I430" s="2"/>
    </row>
    <row r="431" spans="1:9" s="32" customFormat="1" ht="15" x14ac:dyDescent="0.2">
      <c r="A431" s="39"/>
      <c r="B431" s="29" t="s">
        <v>269</v>
      </c>
      <c r="C431" s="7">
        <v>68</v>
      </c>
      <c r="D431" s="7">
        <v>123</v>
      </c>
      <c r="E431" s="31">
        <f t="shared" si="165"/>
        <v>5.8080937494661678E-4</v>
      </c>
      <c r="F431" s="31">
        <f t="shared" si="166"/>
        <v>8.1511474562455681E-4</v>
      </c>
      <c r="G431" s="11">
        <f t="shared" si="164"/>
        <v>0.80882352941176472</v>
      </c>
      <c r="H431" s="25">
        <f t="shared" si="167"/>
        <v>4.6977228855976357E-4</v>
      </c>
      <c r="I431" s="2"/>
    </row>
    <row r="432" spans="1:9" s="32" customFormat="1" ht="15" x14ac:dyDescent="0.2">
      <c r="A432" s="39"/>
      <c r="B432" s="29" t="s">
        <v>98</v>
      </c>
      <c r="C432" s="7">
        <v>5</v>
      </c>
      <c r="D432" s="7">
        <v>8</v>
      </c>
      <c r="E432" s="31">
        <f t="shared" si="165"/>
        <v>4.2706571687251237E-5</v>
      </c>
      <c r="F432" s="31">
        <f t="shared" si="166"/>
        <v>5.3015593211353289E-5</v>
      </c>
      <c r="G432" s="11">
        <f t="shared" si="164"/>
        <v>0.6</v>
      </c>
      <c r="H432" s="25">
        <f t="shared" si="167"/>
        <v>2.5623943012350741E-5</v>
      </c>
      <c r="I432" s="2"/>
    </row>
    <row r="433" spans="1:9" s="32" customFormat="1" ht="15" x14ac:dyDescent="0.2">
      <c r="A433" s="39"/>
      <c r="B433" s="29" t="s">
        <v>99</v>
      </c>
      <c r="C433" s="7">
        <v>100</v>
      </c>
      <c r="D433" s="7">
        <v>7</v>
      </c>
      <c r="E433" s="31">
        <f t="shared" si="165"/>
        <v>8.5413143374502465E-4</v>
      </c>
      <c r="F433" s="31">
        <f t="shared" si="166"/>
        <v>4.6388644059934126E-5</v>
      </c>
      <c r="G433" s="11">
        <f t="shared" si="164"/>
        <v>-0.93</v>
      </c>
      <c r="H433" s="25">
        <f t="shared" si="167"/>
        <v>-7.94342233382873E-4</v>
      </c>
      <c r="I433" s="2"/>
    </row>
    <row r="434" spans="1:9" s="32" customFormat="1" ht="15" x14ac:dyDescent="0.2">
      <c r="A434" s="39"/>
      <c r="B434" s="29" t="s">
        <v>100</v>
      </c>
      <c r="C434" s="7">
        <v>7</v>
      </c>
      <c r="D434" s="7">
        <v>30</v>
      </c>
      <c r="E434" s="31">
        <f t="shared" si="165"/>
        <v>5.9789200362151729E-5</v>
      </c>
      <c r="F434" s="31">
        <f t="shared" si="166"/>
        <v>1.9880847454257483E-4</v>
      </c>
      <c r="G434" s="11">
        <f t="shared" si="164"/>
        <v>3.2857142857142856</v>
      </c>
      <c r="H434" s="25">
        <f t="shared" si="167"/>
        <v>1.9645022976135567E-4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155</v>
      </c>
      <c r="D437" s="7">
        <v>20</v>
      </c>
      <c r="E437" s="31">
        <f t="shared" si="178"/>
        <v>1.3239037223047882E-3</v>
      </c>
      <c r="F437" s="31">
        <f t="shared" si="179"/>
        <v>1.3253898302838322E-4</v>
      </c>
      <c r="G437" s="11">
        <f t="shared" si="164"/>
        <v>-0.87096774193548387</v>
      </c>
      <c r="H437" s="25">
        <f t="shared" si="180"/>
        <v>-1.1530774355557832E-3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31</v>
      </c>
      <c r="D439" s="7">
        <v>4</v>
      </c>
      <c r="E439" s="31">
        <f t="shared" ref="E439:E441" si="181">+IF(C439=0,"",C439/C$345)</f>
        <v>2.6478074446095767E-4</v>
      </c>
      <c r="F439" s="31">
        <f t="shared" ref="F439:F441" si="182">+IF(D439=0,"",D439/D$345)</f>
        <v>2.6507796605676645E-5</v>
      </c>
      <c r="G439" s="11">
        <f t="shared" si="164"/>
        <v>-0.87096774193548387</v>
      </c>
      <c r="H439" s="25">
        <f t="shared" ref="H439:H441" si="183">+IF(OR(AND(E439=""),(G439="")),"",E439*G439)</f>
        <v>-2.3061548711115668E-4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1</v>
      </c>
      <c r="D441" s="7">
        <v>0</v>
      </c>
      <c r="E441" s="31">
        <f t="shared" si="181"/>
        <v>8.5413143374502477E-6</v>
      </c>
      <c r="F441" s="31" t="str">
        <f t="shared" si="182"/>
        <v/>
      </c>
      <c r="G441" s="11">
        <f t="shared" si="164"/>
        <v>-1</v>
      </c>
      <c r="H441" s="25">
        <f t="shared" si="183"/>
        <v>-8.5413143374502477E-6</v>
      </c>
      <c r="I441" s="2"/>
    </row>
    <row r="442" spans="1:9" s="32" customFormat="1" ht="15" x14ac:dyDescent="0.2">
      <c r="A442" s="39"/>
      <c r="B442" s="29" t="s">
        <v>493</v>
      </c>
      <c r="C442" s="7">
        <v>52</v>
      </c>
      <c r="D442" s="7">
        <v>49</v>
      </c>
      <c r="E442" s="31">
        <f t="shared" si="165"/>
        <v>4.4414834554741284E-4</v>
      </c>
      <c r="F442" s="31">
        <f t="shared" si="166"/>
        <v>3.2472050841953891E-4</v>
      </c>
      <c r="G442" s="11">
        <f t="shared" si="164"/>
        <v>-5.7692307692307696E-2</v>
      </c>
      <c r="H442" s="25">
        <f t="shared" si="167"/>
        <v>-2.5623943012350741E-5</v>
      </c>
      <c r="I442" s="2"/>
    </row>
    <row r="443" spans="1:9" s="32" customFormat="1" ht="15" x14ac:dyDescent="0.2">
      <c r="A443" s="39"/>
      <c r="B443" s="29" t="s">
        <v>104</v>
      </c>
      <c r="C443" s="7">
        <v>62</v>
      </c>
      <c r="D443" s="7">
        <v>13</v>
      </c>
      <c r="E443" s="31">
        <f t="shared" si="165"/>
        <v>5.2956148892191533E-4</v>
      </c>
      <c r="F443" s="31">
        <f t="shared" si="166"/>
        <v>8.6150338968449101E-5</v>
      </c>
      <c r="G443" s="11">
        <f t="shared" si="164"/>
        <v>-0.79032258064516125</v>
      </c>
      <c r="H443" s="25">
        <f t="shared" si="167"/>
        <v>-4.1852440253506212E-4</v>
      </c>
      <c r="I443" s="2"/>
    </row>
    <row r="444" spans="1:9" s="32" customFormat="1" ht="15" x14ac:dyDescent="0.2">
      <c r="A444" s="39"/>
      <c r="B444" s="29" t="s">
        <v>113</v>
      </c>
      <c r="C444" s="7">
        <v>168</v>
      </c>
      <c r="D444" s="7">
        <v>286</v>
      </c>
      <c r="E444" s="31">
        <f t="shared" si="165"/>
        <v>1.4349408086916414E-3</v>
      </c>
      <c r="F444" s="31">
        <f t="shared" si="166"/>
        <v>1.8953074573058802E-3</v>
      </c>
      <c r="G444" s="11">
        <f t="shared" si="164"/>
        <v>0.70238095238095233</v>
      </c>
      <c r="H444" s="25">
        <f t="shared" si="167"/>
        <v>1.007875091819129E-3</v>
      </c>
      <c r="I444" s="2"/>
    </row>
    <row r="445" spans="1:9" s="32" customFormat="1" ht="15" x14ac:dyDescent="0.2">
      <c r="A445" s="39"/>
      <c r="B445" s="29" t="s">
        <v>112</v>
      </c>
      <c r="C445" s="7">
        <v>423</v>
      </c>
      <c r="D445" s="7">
        <v>481</v>
      </c>
      <c r="E445" s="31">
        <f t="shared" si="165"/>
        <v>3.6129759647414543E-3</v>
      </c>
      <c r="F445" s="31">
        <f t="shared" si="166"/>
        <v>3.1875625418326167E-3</v>
      </c>
      <c r="G445" s="11">
        <f t="shared" si="164"/>
        <v>0.13711583924349882</v>
      </c>
      <c r="H445" s="25">
        <f t="shared" si="167"/>
        <v>4.9539623157211429E-4</v>
      </c>
      <c r="I445" s="2"/>
    </row>
    <row r="446" spans="1:9" s="32" customFormat="1" ht="15" x14ac:dyDescent="0.2">
      <c r="A446" s="39"/>
      <c r="B446" s="29" t="s">
        <v>271</v>
      </c>
      <c r="C446" s="7">
        <v>29</v>
      </c>
      <c r="D446" s="7">
        <v>244</v>
      </c>
      <c r="E446" s="31">
        <f t="shared" si="165"/>
        <v>2.4769811578605715E-4</v>
      </c>
      <c r="F446" s="31">
        <f t="shared" si="166"/>
        <v>1.6169755929462753E-3</v>
      </c>
      <c r="G446" s="11">
        <f t="shared" si="164"/>
        <v>7.4137931034482758</v>
      </c>
      <c r="H446" s="25">
        <f t="shared" si="167"/>
        <v>1.8363825825518029E-3</v>
      </c>
      <c r="I446" s="2"/>
    </row>
    <row r="447" spans="1:9" s="32" customFormat="1" ht="15" x14ac:dyDescent="0.2">
      <c r="A447" s="39"/>
      <c r="B447" s="29" t="s">
        <v>494</v>
      </c>
      <c r="C447" s="7">
        <v>126</v>
      </c>
      <c r="D447" s="7">
        <v>212</v>
      </c>
      <c r="E447" s="31">
        <f t="shared" si="165"/>
        <v>1.0762056065187311E-3</v>
      </c>
      <c r="F447" s="31">
        <f t="shared" si="166"/>
        <v>1.4049132201008623E-3</v>
      </c>
      <c r="G447" s="11">
        <f t="shared" si="164"/>
        <v>0.68253968253968256</v>
      </c>
      <c r="H447" s="25">
        <f t="shared" si="167"/>
        <v>7.3455303302072123E-4</v>
      </c>
      <c r="I447" s="2"/>
    </row>
    <row r="448" spans="1:9" s="32" customFormat="1" ht="30" x14ac:dyDescent="0.2">
      <c r="A448" s="39"/>
      <c r="B448" s="29" t="s">
        <v>495</v>
      </c>
      <c r="C448" s="7">
        <v>513</v>
      </c>
      <c r="D448" s="7">
        <v>998</v>
      </c>
      <c r="E448" s="31">
        <f t="shared" si="165"/>
        <v>4.3816942551119769E-3</v>
      </c>
      <c r="F448" s="31">
        <f t="shared" si="166"/>
        <v>6.6136952531163232E-3</v>
      </c>
      <c r="G448" s="11">
        <f t="shared" si="164"/>
        <v>0.94541910331384016</v>
      </c>
      <c r="H448" s="25">
        <f t="shared" si="167"/>
        <v>4.1425374536633698E-3</v>
      </c>
      <c r="I448" s="2"/>
    </row>
    <row r="449" spans="1:9" s="32" customFormat="1" ht="15" x14ac:dyDescent="0.2">
      <c r="A449" s="39"/>
      <c r="B449" s="29" t="s">
        <v>496</v>
      </c>
      <c r="C449" s="7">
        <v>20</v>
      </c>
      <c r="D449" s="7">
        <v>43</v>
      </c>
      <c r="E449" s="31">
        <f t="shared" si="165"/>
        <v>1.7082628674900495E-4</v>
      </c>
      <c r="F449" s="31">
        <f t="shared" si="166"/>
        <v>2.8495881351102393E-4</v>
      </c>
      <c r="G449" s="11">
        <f t="shared" si="164"/>
        <v>1.1499999999999999</v>
      </c>
      <c r="H449" s="25">
        <f t="shared" si="167"/>
        <v>1.9645022976135567E-4</v>
      </c>
      <c r="I449" s="2"/>
    </row>
    <row r="450" spans="1:9" s="32" customFormat="1" ht="15" x14ac:dyDescent="0.2">
      <c r="A450" s="39"/>
      <c r="B450" s="29" t="s">
        <v>108</v>
      </c>
      <c r="C450" s="7">
        <v>132</v>
      </c>
      <c r="D450" s="7">
        <v>194</v>
      </c>
      <c r="E450" s="31">
        <f t="shared" si="165"/>
        <v>1.1274534925434325E-3</v>
      </c>
      <c r="F450" s="31">
        <f t="shared" si="166"/>
        <v>1.2856281353753173E-3</v>
      </c>
      <c r="G450" s="11">
        <f t="shared" si="164"/>
        <v>0.46969696969696972</v>
      </c>
      <c r="H450" s="25">
        <f t="shared" si="167"/>
        <v>5.2956148892191533E-4</v>
      </c>
      <c r="I450" s="2"/>
    </row>
    <row r="451" spans="1:9" s="32" customFormat="1" ht="15" x14ac:dyDescent="0.2">
      <c r="A451" s="39"/>
      <c r="B451" s="29" t="s">
        <v>615</v>
      </c>
      <c r="C451" s="7">
        <v>8</v>
      </c>
      <c r="D451" s="7">
        <v>9</v>
      </c>
      <c r="E451" s="31">
        <f t="shared" si="165"/>
        <v>6.8330514699601981E-5</v>
      </c>
      <c r="F451" s="31">
        <f t="shared" si="166"/>
        <v>5.9642542362772453E-5</v>
      </c>
      <c r="G451" s="11">
        <f t="shared" si="164"/>
        <v>0.125</v>
      </c>
      <c r="H451" s="25">
        <f t="shared" si="167"/>
        <v>8.5413143374502477E-6</v>
      </c>
      <c r="I451" s="2"/>
    </row>
    <row r="452" spans="1:9" s="32" customFormat="1" ht="15" x14ac:dyDescent="0.2">
      <c r="A452" s="39"/>
      <c r="B452" s="29" t="s">
        <v>109</v>
      </c>
      <c r="C452" s="7">
        <v>275</v>
      </c>
      <c r="D452" s="7">
        <v>114</v>
      </c>
      <c r="E452" s="31">
        <f t="shared" si="165"/>
        <v>2.3488614427988178E-3</v>
      </c>
      <c r="F452" s="31">
        <f t="shared" si="166"/>
        <v>7.5547220326178434E-4</v>
      </c>
      <c r="G452" s="11">
        <f t="shared" si="164"/>
        <v>-0.58545454545454545</v>
      </c>
      <c r="H452" s="25">
        <f t="shared" si="167"/>
        <v>-1.3751516083294897E-3</v>
      </c>
      <c r="I452" s="2"/>
    </row>
    <row r="453" spans="1:9" s="32" customFormat="1" ht="15" x14ac:dyDescent="0.2">
      <c r="A453" s="39"/>
      <c r="B453" s="29" t="s">
        <v>418</v>
      </c>
      <c r="C453" s="7">
        <v>10</v>
      </c>
      <c r="D453" s="7">
        <v>9</v>
      </c>
      <c r="E453" s="31">
        <f t="shared" si="165"/>
        <v>8.5413143374502473E-5</v>
      </c>
      <c r="F453" s="31">
        <f t="shared" si="166"/>
        <v>5.9642542362772453E-5</v>
      </c>
      <c r="G453" s="11">
        <f t="shared" si="164"/>
        <v>-0.1</v>
      </c>
      <c r="H453" s="25">
        <f t="shared" si="167"/>
        <v>-8.5413143374502477E-6</v>
      </c>
      <c r="I453" s="2"/>
    </row>
    <row r="454" spans="1:9" s="32" customFormat="1" ht="15" x14ac:dyDescent="0.2">
      <c r="A454" s="39"/>
      <c r="B454" s="29" t="s">
        <v>107</v>
      </c>
      <c r="C454" s="7">
        <v>781</v>
      </c>
      <c r="D454" s="7">
        <v>742</v>
      </c>
      <c r="E454" s="31">
        <f t="shared" si="165"/>
        <v>6.6707664975486428E-3</v>
      </c>
      <c r="F454" s="31">
        <f t="shared" si="166"/>
        <v>4.9171962703530173E-3</v>
      </c>
      <c r="G454" s="11">
        <f t="shared" si="164"/>
        <v>-4.9935979513444299E-2</v>
      </c>
      <c r="H454" s="25">
        <f t="shared" si="167"/>
        <v>-3.3311125916055963E-4</v>
      </c>
      <c r="I454" s="2"/>
    </row>
    <row r="455" spans="1:9" s="32" customFormat="1" ht="15" x14ac:dyDescent="0.2">
      <c r="A455" s="39"/>
      <c r="B455" s="29" t="s">
        <v>272</v>
      </c>
      <c r="C455" s="7">
        <v>111</v>
      </c>
      <c r="D455" s="7">
        <v>125</v>
      </c>
      <c r="E455" s="31">
        <f t="shared" si="165"/>
        <v>9.4808589145697745E-4</v>
      </c>
      <c r="F455" s="31">
        <f t="shared" si="166"/>
        <v>8.2836864392739514E-4</v>
      </c>
      <c r="G455" s="11">
        <f t="shared" si="164"/>
        <v>0.12612612612612611</v>
      </c>
      <c r="H455" s="25">
        <f t="shared" si="167"/>
        <v>1.1957840072430346E-4</v>
      </c>
      <c r="I455" s="2"/>
    </row>
    <row r="456" spans="1:9" s="32" customFormat="1" ht="15" x14ac:dyDescent="0.2">
      <c r="A456" s="39"/>
      <c r="B456" s="29" t="s">
        <v>106</v>
      </c>
      <c r="C456" s="7">
        <v>123</v>
      </c>
      <c r="D456" s="7">
        <v>113</v>
      </c>
      <c r="E456" s="31">
        <f t="shared" si="165"/>
        <v>1.0505816635063803E-3</v>
      </c>
      <c r="F456" s="31">
        <f t="shared" si="166"/>
        <v>7.4884525411036517E-4</v>
      </c>
      <c r="G456" s="11">
        <f t="shared" si="164"/>
        <v>-8.1300813008130079E-2</v>
      </c>
      <c r="H456" s="25">
        <f t="shared" si="167"/>
        <v>-8.541314337450246E-5</v>
      </c>
      <c r="I456" s="2"/>
    </row>
    <row r="457" spans="1:9" s="32" customFormat="1" ht="15" x14ac:dyDescent="0.2">
      <c r="A457" s="39"/>
      <c r="B457" s="29" t="s">
        <v>337</v>
      </c>
      <c r="C457" s="7">
        <v>6</v>
      </c>
      <c r="D457" s="7">
        <v>9</v>
      </c>
      <c r="E457" s="31">
        <f t="shared" si="165"/>
        <v>5.1247886024701483E-5</v>
      </c>
      <c r="F457" s="31">
        <f t="shared" si="166"/>
        <v>5.9642542362772453E-5</v>
      </c>
      <c r="G457" s="11">
        <f t="shared" si="164"/>
        <v>0.5</v>
      </c>
      <c r="H457" s="25">
        <f t="shared" si="167"/>
        <v>2.5623943012350741E-5</v>
      </c>
      <c r="I457" s="2"/>
    </row>
    <row r="458" spans="1:9" s="32" customFormat="1" ht="15" x14ac:dyDescent="0.2">
      <c r="A458" s="39"/>
      <c r="B458" s="29" t="s">
        <v>116</v>
      </c>
      <c r="C458" s="7">
        <v>173</v>
      </c>
      <c r="D458" s="7">
        <v>194</v>
      </c>
      <c r="E458" s="31">
        <f t="shared" si="165"/>
        <v>1.4776473803788928E-3</v>
      </c>
      <c r="F458" s="31">
        <f t="shared" si="166"/>
        <v>1.2856281353753173E-3</v>
      </c>
      <c r="G458" s="11">
        <f t="shared" si="164"/>
        <v>0.12138728323699421</v>
      </c>
      <c r="H458" s="25">
        <f t="shared" si="167"/>
        <v>1.7936760108645518E-4</v>
      </c>
      <c r="I458" s="2"/>
    </row>
    <row r="459" spans="1:9" s="32" customFormat="1" ht="15" x14ac:dyDescent="0.2">
      <c r="A459" s="39"/>
      <c r="B459" s="29" t="s">
        <v>103</v>
      </c>
      <c r="C459" s="7">
        <v>99</v>
      </c>
      <c r="D459" s="7">
        <v>40</v>
      </c>
      <c r="E459" s="31">
        <f t="shared" si="165"/>
        <v>8.4559011940757444E-4</v>
      </c>
      <c r="F459" s="31">
        <f t="shared" si="166"/>
        <v>2.6507796605676644E-4</v>
      </c>
      <c r="G459" s="11">
        <f t="shared" si="164"/>
        <v>-0.59595959595959591</v>
      </c>
      <c r="H459" s="25">
        <f t="shared" si="167"/>
        <v>-5.039375459095645E-4</v>
      </c>
      <c r="I459" s="2"/>
    </row>
    <row r="460" spans="1:9" s="32" customFormat="1" ht="15" x14ac:dyDescent="0.2">
      <c r="A460" s="39"/>
      <c r="B460" s="29" t="s">
        <v>273</v>
      </c>
      <c r="C460" s="7">
        <v>380</v>
      </c>
      <c r="D460" s="7">
        <v>465</v>
      </c>
      <c r="E460" s="31">
        <f t="shared" si="165"/>
        <v>3.2456994482310936E-3</v>
      </c>
      <c r="F460" s="31">
        <f t="shared" si="166"/>
        <v>3.08153135540991E-3</v>
      </c>
      <c r="G460" s="11">
        <f t="shared" si="164"/>
        <v>0.22368421052631579</v>
      </c>
      <c r="H460" s="25">
        <f t="shared" si="167"/>
        <v>7.2601171868327092E-4</v>
      </c>
      <c r="I460" s="2"/>
    </row>
    <row r="461" spans="1:9" s="32" customFormat="1" ht="15" x14ac:dyDescent="0.2">
      <c r="A461" s="39"/>
      <c r="B461" s="29" t="s">
        <v>497</v>
      </c>
      <c r="C461" s="7">
        <v>6</v>
      </c>
      <c r="D461" s="7">
        <v>5</v>
      </c>
      <c r="E461" s="31">
        <f t="shared" si="165"/>
        <v>5.1247886024701483E-5</v>
      </c>
      <c r="F461" s="31">
        <f t="shared" si="166"/>
        <v>3.3134745757095805E-5</v>
      </c>
      <c r="G461" s="11">
        <f t="shared" si="164"/>
        <v>-0.16666666666666666</v>
      </c>
      <c r="H461" s="25">
        <f t="shared" si="167"/>
        <v>-8.541314337450246E-6</v>
      </c>
      <c r="I461" s="2"/>
    </row>
    <row r="462" spans="1:9" s="32" customFormat="1" ht="15" x14ac:dyDescent="0.2">
      <c r="A462" s="39"/>
      <c r="B462" s="29" t="s">
        <v>110</v>
      </c>
      <c r="C462" s="7">
        <v>1</v>
      </c>
      <c r="D462" s="7">
        <v>20</v>
      </c>
      <c r="E462" s="31">
        <f t="shared" si="165"/>
        <v>8.5413143374502477E-6</v>
      </c>
      <c r="F462" s="31">
        <f t="shared" si="166"/>
        <v>1.3253898302838322E-4</v>
      </c>
      <c r="G462" s="11">
        <f t="shared" si="164"/>
        <v>19</v>
      </c>
      <c r="H462" s="25">
        <f t="shared" si="167"/>
        <v>1.6228497241155471E-4</v>
      </c>
      <c r="I462" s="2"/>
    </row>
    <row r="463" spans="1:9" s="32" customFormat="1" ht="15" x14ac:dyDescent="0.2">
      <c r="A463" s="39"/>
      <c r="B463" s="29" t="s">
        <v>114</v>
      </c>
      <c r="C463" s="7">
        <v>10</v>
      </c>
      <c r="D463" s="7">
        <v>0</v>
      </c>
      <c r="E463" s="31">
        <f t="shared" si="165"/>
        <v>8.5413143374502473E-5</v>
      </c>
      <c r="F463" s="31" t="str">
        <f t="shared" si="166"/>
        <v/>
      </c>
      <c r="G463" s="11">
        <f t="shared" si="164"/>
        <v>-1</v>
      </c>
      <c r="H463" s="25">
        <f t="shared" si="167"/>
        <v>-8.5413143374502473E-5</v>
      </c>
      <c r="I463" s="2"/>
    </row>
    <row r="464" spans="1:9" s="32" customFormat="1" ht="15" x14ac:dyDescent="0.2">
      <c r="A464" s="39"/>
      <c r="B464" s="29" t="s">
        <v>101</v>
      </c>
      <c r="C464" s="7">
        <v>2</v>
      </c>
      <c r="D464" s="7">
        <v>2</v>
      </c>
      <c r="E464" s="31">
        <f t="shared" si="165"/>
        <v>1.7082628674900495E-5</v>
      </c>
      <c r="F464" s="31">
        <f t="shared" si="166"/>
        <v>1.3253898302838322E-5</v>
      </c>
      <c r="G464" s="11">
        <f t="shared" si="164"/>
        <v>0</v>
      </c>
      <c r="H464" s="25">
        <f t="shared" si="167"/>
        <v>0</v>
      </c>
      <c r="I464" s="2"/>
    </row>
    <row r="465" spans="1:9" s="32" customFormat="1" ht="15" x14ac:dyDescent="0.2">
      <c r="A465" s="39"/>
      <c r="B465" s="29" t="s">
        <v>105</v>
      </c>
      <c r="C465" s="7">
        <v>67</v>
      </c>
      <c r="D465" s="7">
        <v>40</v>
      </c>
      <c r="E465" s="31">
        <f t="shared" si="165"/>
        <v>5.7226806060916657E-4</v>
      </c>
      <c r="F465" s="31">
        <f t="shared" si="166"/>
        <v>2.6507796605676644E-4</v>
      </c>
      <c r="G465" s="11">
        <f t="shared" si="164"/>
        <v>-0.40298507462686567</v>
      </c>
      <c r="H465" s="25">
        <f t="shared" si="167"/>
        <v>-2.3061548711115668E-4</v>
      </c>
      <c r="I465" s="2"/>
    </row>
    <row r="466" spans="1:9" s="32" customFormat="1" ht="15" x14ac:dyDescent="0.2">
      <c r="A466" s="39"/>
      <c r="B466" s="29" t="s">
        <v>111</v>
      </c>
      <c r="C466" s="7">
        <v>4</v>
      </c>
      <c r="D466" s="7">
        <v>18</v>
      </c>
      <c r="E466" s="31">
        <f t="shared" si="165"/>
        <v>3.4165257349800991E-5</v>
      </c>
      <c r="F466" s="31">
        <f t="shared" si="166"/>
        <v>1.1928508472554491E-4</v>
      </c>
      <c r="G466" s="11">
        <f t="shared" si="164"/>
        <v>3.5</v>
      </c>
      <c r="H466" s="25">
        <f t="shared" si="167"/>
        <v>1.1957840072430347E-4</v>
      </c>
      <c r="I466" s="2"/>
    </row>
    <row r="467" spans="1:9" s="32" customFormat="1" ht="15" x14ac:dyDescent="0.2">
      <c r="A467" s="39"/>
      <c r="B467" s="29" t="s">
        <v>115</v>
      </c>
      <c r="C467" s="7">
        <v>1</v>
      </c>
      <c r="D467" s="7">
        <v>0</v>
      </c>
      <c r="E467" s="31">
        <f t="shared" si="165"/>
        <v>8.5413143374502477E-6</v>
      </c>
      <c r="F467" s="31" t="str">
        <f t="shared" si="166"/>
        <v/>
      </c>
      <c r="G467" s="11">
        <f t="shared" si="164"/>
        <v>-1</v>
      </c>
      <c r="H467" s="25">
        <f t="shared" si="167"/>
        <v>-8.5413143374502477E-6</v>
      </c>
      <c r="I467" s="2"/>
    </row>
    <row r="468" spans="1:9" s="32" customFormat="1" ht="15" x14ac:dyDescent="0.2">
      <c r="A468" s="39"/>
      <c r="B468" s="29" t="s">
        <v>274</v>
      </c>
      <c r="C468" s="7">
        <v>723</v>
      </c>
      <c r="D468" s="7">
        <v>1002</v>
      </c>
      <c r="E468" s="31">
        <f t="shared" si="165"/>
        <v>6.1753702659765285E-3</v>
      </c>
      <c r="F468" s="31">
        <f t="shared" si="166"/>
        <v>6.6402030497219999E-3</v>
      </c>
      <c r="G468" s="11">
        <f t="shared" si="164"/>
        <v>0.38589211618257263</v>
      </c>
      <c r="H468" s="25">
        <f t="shared" si="167"/>
        <v>2.3830267001486191E-3</v>
      </c>
      <c r="I468" s="2"/>
    </row>
    <row r="469" spans="1:9" s="32" customFormat="1" ht="15" x14ac:dyDescent="0.2">
      <c r="A469" s="39"/>
      <c r="B469" s="29" t="s">
        <v>498</v>
      </c>
      <c r="C469" s="7">
        <v>26</v>
      </c>
      <c r="D469" s="7">
        <v>39</v>
      </c>
      <c r="E469" s="31">
        <f t="shared" si="165"/>
        <v>2.2207417277370642E-4</v>
      </c>
      <c r="F469" s="31">
        <f t="shared" si="166"/>
        <v>2.5845101690534728E-4</v>
      </c>
      <c r="G469" s="11">
        <f t="shared" si="164"/>
        <v>0.5</v>
      </c>
      <c r="H469" s="25">
        <f t="shared" si="167"/>
        <v>1.1103708638685321E-4</v>
      </c>
      <c r="I469" s="2"/>
    </row>
    <row r="470" spans="1:9" s="32" customFormat="1" ht="15" x14ac:dyDescent="0.2">
      <c r="A470" s="39"/>
      <c r="B470" s="29" t="s">
        <v>275</v>
      </c>
      <c r="C470" s="7">
        <v>52</v>
      </c>
      <c r="D470" s="7">
        <v>37</v>
      </c>
      <c r="E470" s="31">
        <f t="shared" si="165"/>
        <v>4.4414834554741284E-4</v>
      </c>
      <c r="F470" s="31">
        <f t="shared" si="166"/>
        <v>2.4519711860250895E-4</v>
      </c>
      <c r="G470" s="11">
        <f t="shared" si="164"/>
        <v>-0.28846153846153844</v>
      </c>
      <c r="H470" s="25">
        <f t="shared" si="167"/>
        <v>-1.281197150617537E-4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59</v>
      </c>
      <c r="E471" s="31" t="str">
        <f t="shared" si="165"/>
        <v/>
      </c>
      <c r="F471" s="31">
        <f t="shared" si="166"/>
        <v>3.909899999337305E-4</v>
      </c>
      <c r="G471" s="11">
        <f t="shared" si="164"/>
        <v>1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100</v>
      </c>
      <c r="D472" s="7">
        <v>137</v>
      </c>
      <c r="E472" s="31">
        <f t="shared" si="165"/>
        <v>8.5413143374502465E-4</v>
      </c>
      <c r="F472" s="31">
        <f t="shared" si="166"/>
        <v>9.078920337444251E-4</v>
      </c>
      <c r="G472" s="11">
        <f t="shared" si="164"/>
        <v>0.37</v>
      </c>
      <c r="H472" s="25">
        <f t="shared" si="167"/>
        <v>3.1602863048565911E-4</v>
      </c>
      <c r="I472" s="2"/>
    </row>
    <row r="473" spans="1:9" s="32" customFormat="1" ht="15" x14ac:dyDescent="0.2">
      <c r="A473" s="39"/>
      <c r="B473" s="29" t="s">
        <v>277</v>
      </c>
      <c r="C473" s="7">
        <v>1303</v>
      </c>
      <c r="D473" s="7">
        <v>976</v>
      </c>
      <c r="E473" s="31">
        <f t="shared" si="165"/>
        <v>1.1129332581697671E-2</v>
      </c>
      <c r="F473" s="31">
        <f t="shared" si="166"/>
        <v>6.4679023717851012E-3</v>
      </c>
      <c r="G473" s="11">
        <f t="shared" si="164"/>
        <v>-0.25095932463545662</v>
      </c>
      <c r="H473" s="25">
        <f t="shared" si="167"/>
        <v>-2.7930097883462303E-3</v>
      </c>
      <c r="I473" s="2"/>
    </row>
    <row r="474" spans="1:9" s="32" customFormat="1" ht="15" x14ac:dyDescent="0.2">
      <c r="A474" s="39"/>
      <c r="B474" s="29" t="s">
        <v>278</v>
      </c>
      <c r="C474" s="7">
        <v>56</v>
      </c>
      <c r="D474" s="7">
        <v>220</v>
      </c>
      <c r="E474" s="31">
        <f t="shared" si="165"/>
        <v>4.7831360289721383E-4</v>
      </c>
      <c r="F474" s="31">
        <f t="shared" si="166"/>
        <v>1.4579288133122154E-3</v>
      </c>
      <c r="G474" s="11">
        <f t="shared" si="164"/>
        <v>2.9285714285714284</v>
      </c>
      <c r="H474" s="25">
        <f t="shared" si="167"/>
        <v>1.4007755513418404E-3</v>
      </c>
      <c r="I474" s="2"/>
    </row>
    <row r="475" spans="1:9" s="32" customFormat="1" ht="15" x14ac:dyDescent="0.2">
      <c r="A475" s="39"/>
      <c r="B475" s="29" t="s">
        <v>279</v>
      </c>
      <c r="C475" s="7">
        <v>51</v>
      </c>
      <c r="D475" s="7">
        <v>196</v>
      </c>
      <c r="E475" s="31">
        <f t="shared" si="165"/>
        <v>4.3560703120996258E-4</v>
      </c>
      <c r="F475" s="31">
        <f t="shared" si="166"/>
        <v>1.2988820336781557E-3</v>
      </c>
      <c r="G475" s="11">
        <f t="shared" si="164"/>
        <v>2.8431372549019609</v>
      </c>
      <c r="H475" s="25">
        <f t="shared" si="167"/>
        <v>1.2384905789302857E-3</v>
      </c>
      <c r="I475" s="2"/>
    </row>
    <row r="476" spans="1:9" s="32" customFormat="1" ht="15" x14ac:dyDescent="0.2">
      <c r="A476" s="39"/>
      <c r="B476" s="29" t="s">
        <v>102</v>
      </c>
      <c r="C476" s="7">
        <v>75</v>
      </c>
      <c r="D476" s="7">
        <v>111</v>
      </c>
      <c r="E476" s="31">
        <f t="shared" si="165"/>
        <v>6.4059857530876854E-4</v>
      </c>
      <c r="F476" s="31">
        <f t="shared" si="166"/>
        <v>7.3559135580752685E-4</v>
      </c>
      <c r="G476" s="11">
        <f t="shared" si="164"/>
        <v>0.48</v>
      </c>
      <c r="H476" s="25">
        <f t="shared" si="167"/>
        <v>3.0748731614820891E-4</v>
      </c>
      <c r="I476" s="2"/>
    </row>
    <row r="477" spans="1:9" s="32" customFormat="1" ht="15" x14ac:dyDescent="0.2">
      <c r="A477" s="39"/>
      <c r="B477" s="29" t="s">
        <v>280</v>
      </c>
      <c r="C477" s="7">
        <v>71</v>
      </c>
      <c r="D477" s="7">
        <v>168</v>
      </c>
      <c r="E477" s="31">
        <f t="shared" si="165"/>
        <v>6.064333179589675E-4</v>
      </c>
      <c r="F477" s="31">
        <f t="shared" si="166"/>
        <v>1.1133274574384191E-3</v>
      </c>
      <c r="G477" s="11">
        <f t="shared" si="164"/>
        <v>1.3661971830985915</v>
      </c>
      <c r="H477" s="25">
        <f t="shared" si="167"/>
        <v>8.2850749073267393E-4</v>
      </c>
      <c r="I477" s="2"/>
    </row>
    <row r="478" spans="1:9" s="32" customFormat="1" ht="15" x14ac:dyDescent="0.2">
      <c r="A478" s="39"/>
      <c r="B478" s="29" t="s">
        <v>281</v>
      </c>
      <c r="C478" s="7">
        <v>311</v>
      </c>
      <c r="D478" s="7">
        <v>575</v>
      </c>
      <c r="E478" s="31">
        <f t="shared" si="165"/>
        <v>2.656348758947027E-3</v>
      </c>
      <c r="F478" s="31">
        <f t="shared" si="166"/>
        <v>3.8104957620660176E-3</v>
      </c>
      <c r="G478" s="11">
        <f t="shared" ref="G478:G541" si="184">+IF(AND(C478=0,D478=0)," ",IF(C478=0,1,IF(D478=0,-1,(D478-C478)/C478)))</f>
        <v>0.84887459807073951</v>
      </c>
      <c r="H478" s="25">
        <f t="shared" si="167"/>
        <v>2.254906985086865E-3</v>
      </c>
      <c r="I478" s="2"/>
    </row>
    <row r="479" spans="1:9" s="32" customFormat="1" ht="15" x14ac:dyDescent="0.2">
      <c r="A479" s="39"/>
      <c r="B479" s="29" t="s">
        <v>500</v>
      </c>
      <c r="C479" s="7">
        <v>538</v>
      </c>
      <c r="D479" s="7">
        <v>1293</v>
      </c>
      <c r="E479" s="31">
        <f t="shared" si="165"/>
        <v>4.5952271135482328E-3</v>
      </c>
      <c r="F479" s="31">
        <f t="shared" si="166"/>
        <v>8.568645252784975E-3</v>
      </c>
      <c r="G479" s="11">
        <f t="shared" si="184"/>
        <v>1.4033457249070631</v>
      </c>
      <c r="H479" s="25">
        <f t="shared" si="167"/>
        <v>6.4486923247749359E-3</v>
      </c>
      <c r="I479" s="2"/>
    </row>
    <row r="480" spans="1:9" s="32" customFormat="1" ht="15" x14ac:dyDescent="0.2">
      <c r="A480" s="39"/>
      <c r="B480" s="29" t="s">
        <v>282</v>
      </c>
      <c r="C480" s="7">
        <v>2</v>
      </c>
      <c r="D480" s="7">
        <v>0</v>
      </c>
      <c r="E480" s="31">
        <f t="shared" si="165"/>
        <v>1.7082628674900495E-5</v>
      </c>
      <c r="F480" s="31" t="str">
        <f t="shared" si="166"/>
        <v/>
      </c>
      <c r="G480" s="11">
        <f t="shared" si="184"/>
        <v>-1</v>
      </c>
      <c r="H480" s="25">
        <f t="shared" si="167"/>
        <v>-1.7082628674900495E-5</v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20</v>
      </c>
      <c r="E481" s="31" t="str">
        <f t="shared" si="165"/>
        <v/>
      </c>
      <c r="F481" s="31">
        <f t="shared" si="166"/>
        <v>1.3253898302838322E-4</v>
      </c>
      <c r="G481" s="11">
        <f t="shared" si="184"/>
        <v>1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9</v>
      </c>
      <c r="D482" s="7">
        <v>9</v>
      </c>
      <c r="E482" s="31">
        <f t="shared" si="165"/>
        <v>7.6871829037052227E-5</v>
      </c>
      <c r="F482" s="31">
        <f t="shared" si="166"/>
        <v>5.9642542362772453E-5</v>
      </c>
      <c r="G482" s="11">
        <f t="shared" si="184"/>
        <v>0</v>
      </c>
      <c r="H482" s="25">
        <f t="shared" si="167"/>
        <v>0</v>
      </c>
      <c r="I482" s="2"/>
    </row>
    <row r="483" spans="1:9" s="32" customFormat="1" ht="15" x14ac:dyDescent="0.2">
      <c r="A483" s="39"/>
      <c r="B483" s="29" t="s">
        <v>285</v>
      </c>
      <c r="C483" s="7">
        <v>6</v>
      </c>
      <c r="D483" s="7">
        <v>12</v>
      </c>
      <c r="E483" s="31">
        <f t="shared" si="165"/>
        <v>5.1247886024701483E-5</v>
      </c>
      <c r="F483" s="31">
        <f t="shared" si="166"/>
        <v>7.9523389817029937E-5</v>
      </c>
      <c r="G483" s="11">
        <f t="shared" si="184"/>
        <v>1</v>
      </c>
      <c r="H483" s="25">
        <f t="shared" si="167"/>
        <v>5.1247886024701483E-5</v>
      </c>
      <c r="I483" s="2"/>
    </row>
    <row r="484" spans="1:9" s="32" customFormat="1" ht="15" x14ac:dyDescent="0.2">
      <c r="A484" s="39"/>
      <c r="B484" s="29" t="s">
        <v>125</v>
      </c>
      <c r="C484" s="7">
        <v>8</v>
      </c>
      <c r="D484" s="7">
        <v>10</v>
      </c>
      <c r="E484" s="31">
        <f t="shared" si="165"/>
        <v>6.8330514699601981E-5</v>
      </c>
      <c r="F484" s="31">
        <f t="shared" si="166"/>
        <v>6.626949151419161E-5</v>
      </c>
      <c r="G484" s="11">
        <f t="shared" si="184"/>
        <v>0.25</v>
      </c>
      <c r="H484" s="25">
        <f t="shared" si="167"/>
        <v>1.7082628674900495E-5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14</v>
      </c>
      <c r="D486" s="7">
        <v>24</v>
      </c>
      <c r="E486" s="31">
        <f t="shared" si="165"/>
        <v>1.1957840072430346E-4</v>
      </c>
      <c r="F486" s="31">
        <f t="shared" si="166"/>
        <v>1.5904677963405987E-4</v>
      </c>
      <c r="G486" s="11">
        <f t="shared" si="184"/>
        <v>0.7142857142857143</v>
      </c>
      <c r="H486" s="25">
        <f t="shared" si="167"/>
        <v>8.5413143374502473E-5</v>
      </c>
      <c r="I486" s="2"/>
    </row>
    <row r="487" spans="1:9" s="32" customFormat="1" ht="15" x14ac:dyDescent="0.2">
      <c r="A487" s="39"/>
      <c r="B487" s="29" t="s">
        <v>287</v>
      </c>
      <c r="C487" s="7">
        <v>314</v>
      </c>
      <c r="D487" s="7">
        <v>329</v>
      </c>
      <c r="E487" s="31">
        <f t="shared" si="165"/>
        <v>2.6819727019593777E-3</v>
      </c>
      <c r="F487" s="31">
        <f t="shared" si="166"/>
        <v>2.1802662708169042E-3</v>
      </c>
      <c r="G487" s="11">
        <f t="shared" si="184"/>
        <v>4.7770700636942678E-2</v>
      </c>
      <c r="H487" s="25">
        <f t="shared" si="167"/>
        <v>1.2811971506175373E-4</v>
      </c>
      <c r="I487" s="2"/>
    </row>
    <row r="488" spans="1:9" s="32" customFormat="1" ht="15" x14ac:dyDescent="0.2">
      <c r="A488" s="39"/>
      <c r="B488" s="29" t="s">
        <v>288</v>
      </c>
      <c r="C488" s="7">
        <v>164</v>
      </c>
      <c r="D488" s="7">
        <v>193</v>
      </c>
      <c r="E488" s="31">
        <f t="shared" si="165"/>
        <v>1.4007755513418404E-3</v>
      </c>
      <c r="F488" s="31">
        <f t="shared" si="166"/>
        <v>1.2790011862238982E-3</v>
      </c>
      <c r="G488" s="11">
        <f t="shared" si="184"/>
        <v>0.17682926829268292</v>
      </c>
      <c r="H488" s="25">
        <f t="shared" si="167"/>
        <v>2.4769811578605715E-4</v>
      </c>
      <c r="I488" s="2"/>
    </row>
    <row r="489" spans="1:9" s="32" customFormat="1" ht="15" x14ac:dyDescent="0.2">
      <c r="A489" s="39"/>
      <c r="B489" s="29" t="s">
        <v>123</v>
      </c>
      <c r="C489" s="7">
        <v>48</v>
      </c>
      <c r="D489" s="7">
        <v>83</v>
      </c>
      <c r="E489" s="31">
        <f t="shared" si="165"/>
        <v>4.0998308819761186E-4</v>
      </c>
      <c r="F489" s="31">
        <f t="shared" si="166"/>
        <v>5.5003677956779037E-4</v>
      </c>
      <c r="G489" s="11">
        <f t="shared" si="184"/>
        <v>0.72916666666666663</v>
      </c>
      <c r="H489" s="25">
        <f t="shared" si="167"/>
        <v>2.9894600181075865E-4</v>
      </c>
      <c r="I489" s="2"/>
    </row>
    <row r="490" spans="1:9" s="32" customFormat="1" ht="15" x14ac:dyDescent="0.2">
      <c r="A490" s="39"/>
      <c r="B490" s="29" t="s">
        <v>289</v>
      </c>
      <c r="C490" s="7">
        <v>11</v>
      </c>
      <c r="D490" s="7">
        <v>12</v>
      </c>
      <c r="E490" s="31">
        <f t="shared" si="165"/>
        <v>9.3954457711952719E-5</v>
      </c>
      <c r="F490" s="31">
        <f t="shared" si="166"/>
        <v>7.9523389817029937E-5</v>
      </c>
      <c r="G490" s="11">
        <f t="shared" si="184"/>
        <v>9.0909090909090912E-2</v>
      </c>
      <c r="H490" s="25">
        <f t="shared" si="167"/>
        <v>8.5413143374502477E-6</v>
      </c>
      <c r="I490" s="2"/>
    </row>
    <row r="491" spans="1:9" s="32" customFormat="1" ht="15" x14ac:dyDescent="0.2">
      <c r="A491" s="39"/>
      <c r="B491" s="29" t="s">
        <v>290</v>
      </c>
      <c r="C491" s="7">
        <v>8</v>
      </c>
      <c r="D491" s="7">
        <v>0</v>
      </c>
      <c r="E491" s="31">
        <f t="shared" ref="E491:E522" si="185">+IF(C491=0,"",C491/C$345)</f>
        <v>6.8330514699601981E-5</v>
      </c>
      <c r="F491" s="31" t="str">
        <f t="shared" ref="F491:F522" si="186">+IF(D491=0,"",D491/D$345)</f>
        <v/>
      </c>
      <c r="G491" s="11">
        <f t="shared" si="184"/>
        <v>-1</v>
      </c>
      <c r="H491" s="25">
        <f t="shared" ref="H491:H552" si="187">+IF(OR(AND(E491=""),(G491="")),"",E491*G491)</f>
        <v>-6.8330514699601981E-5</v>
      </c>
      <c r="I491" s="2"/>
    </row>
    <row r="492" spans="1:9" s="32" customFormat="1" ht="15" x14ac:dyDescent="0.2">
      <c r="A492" s="39"/>
      <c r="B492" s="29" t="s">
        <v>291</v>
      </c>
      <c r="C492" s="7">
        <v>1</v>
      </c>
      <c r="D492" s="7">
        <v>3</v>
      </c>
      <c r="E492" s="31">
        <f t="shared" si="185"/>
        <v>8.5413143374502477E-6</v>
      </c>
      <c r="F492" s="31">
        <f t="shared" si="186"/>
        <v>1.9880847454257484E-5</v>
      </c>
      <c r="G492" s="11">
        <f t="shared" si="184"/>
        <v>2</v>
      </c>
      <c r="H492" s="25">
        <f t="shared" si="187"/>
        <v>1.7082628674900495E-5</v>
      </c>
      <c r="I492" s="2"/>
    </row>
    <row r="493" spans="1:9" s="32" customFormat="1" ht="15" x14ac:dyDescent="0.2">
      <c r="A493" s="39"/>
      <c r="B493" s="29" t="s">
        <v>292</v>
      </c>
      <c r="C493" s="7">
        <v>3</v>
      </c>
      <c r="D493" s="7">
        <v>9</v>
      </c>
      <c r="E493" s="31">
        <f t="shared" si="185"/>
        <v>2.5623943012350741E-5</v>
      </c>
      <c r="F493" s="31">
        <f t="shared" si="186"/>
        <v>5.9642542362772453E-5</v>
      </c>
      <c r="G493" s="11">
        <f t="shared" si="184"/>
        <v>2</v>
      </c>
      <c r="H493" s="25">
        <f t="shared" si="187"/>
        <v>5.1247886024701483E-5</v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1</v>
      </c>
      <c r="E494" s="31" t="str">
        <f t="shared" si="185"/>
        <v/>
      </c>
      <c r="F494" s="31">
        <f t="shared" si="186"/>
        <v>6.6269491514191612E-6</v>
      </c>
      <c r="G494" s="11">
        <f t="shared" si="184"/>
        <v>1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22</v>
      </c>
      <c r="D495" s="7">
        <v>30</v>
      </c>
      <c r="E495" s="31">
        <f t="shared" si="185"/>
        <v>1.8790891542390544E-4</v>
      </c>
      <c r="F495" s="31">
        <f t="shared" si="186"/>
        <v>1.9880847454257483E-4</v>
      </c>
      <c r="G495" s="11">
        <f t="shared" si="184"/>
        <v>0.36363636363636365</v>
      </c>
      <c r="H495" s="25">
        <f t="shared" si="187"/>
        <v>6.8330514699601981E-5</v>
      </c>
      <c r="I495" s="2"/>
    </row>
    <row r="496" spans="1:9" s="32" customFormat="1" ht="15" x14ac:dyDescent="0.2">
      <c r="A496" s="39"/>
      <c r="B496" s="29" t="s">
        <v>294</v>
      </c>
      <c r="C496" s="7">
        <v>51</v>
      </c>
      <c r="D496" s="7">
        <v>70</v>
      </c>
      <c r="E496" s="31">
        <f t="shared" si="185"/>
        <v>4.3560703120996258E-4</v>
      </c>
      <c r="F496" s="31">
        <f t="shared" si="186"/>
        <v>4.638864405993413E-4</v>
      </c>
      <c r="G496" s="11">
        <f t="shared" si="184"/>
        <v>0.37254901960784315</v>
      </c>
      <c r="H496" s="25">
        <f t="shared" si="187"/>
        <v>1.6228497241155469E-4</v>
      </c>
      <c r="I496" s="2"/>
    </row>
    <row r="497" spans="1:9" s="32" customFormat="1" ht="15" x14ac:dyDescent="0.2">
      <c r="A497" s="39"/>
      <c r="B497" s="29" t="s">
        <v>501</v>
      </c>
      <c r="C497" s="7">
        <v>54</v>
      </c>
      <c r="D497" s="7">
        <v>97</v>
      </c>
      <c r="E497" s="31">
        <f t="shared" si="185"/>
        <v>4.6123097422231331E-4</v>
      </c>
      <c r="F497" s="31">
        <f t="shared" si="186"/>
        <v>6.4281406768765866E-4</v>
      </c>
      <c r="G497" s="11">
        <f t="shared" si="184"/>
        <v>0.79629629629629628</v>
      </c>
      <c r="H497" s="25">
        <f t="shared" si="187"/>
        <v>3.6727651651036062E-4</v>
      </c>
      <c r="I497" s="2"/>
    </row>
    <row r="498" spans="1:9" s="32" customFormat="1" ht="15" x14ac:dyDescent="0.2">
      <c r="A498" s="39"/>
      <c r="B498" s="29" t="s">
        <v>129</v>
      </c>
      <c r="C498" s="7">
        <v>18</v>
      </c>
      <c r="D498" s="7">
        <v>95</v>
      </c>
      <c r="E498" s="31">
        <f t="shared" si="185"/>
        <v>1.5374365807410445E-4</v>
      </c>
      <c r="F498" s="31">
        <f t="shared" si="186"/>
        <v>6.2956016938482033E-4</v>
      </c>
      <c r="G498" s="11">
        <f t="shared" si="184"/>
        <v>4.2777777777777777</v>
      </c>
      <c r="H498" s="25">
        <f t="shared" si="187"/>
        <v>6.5768120398366906E-4</v>
      </c>
      <c r="I498" s="2"/>
    </row>
    <row r="499" spans="1:9" s="32" customFormat="1" ht="15" x14ac:dyDescent="0.2">
      <c r="A499" s="39"/>
      <c r="B499" s="29" t="s">
        <v>502</v>
      </c>
      <c r="C499" s="7">
        <v>1905</v>
      </c>
      <c r="D499" s="7">
        <v>2138</v>
      </c>
      <c r="E499" s="31">
        <f t="shared" si="185"/>
        <v>1.6271203812842722E-2</v>
      </c>
      <c r="F499" s="31">
        <f t="shared" si="186"/>
        <v>1.4168417285734166E-2</v>
      </c>
      <c r="G499" s="11">
        <f t="shared" si="184"/>
        <v>0.12230971128608924</v>
      </c>
      <c r="H499" s="25">
        <f t="shared" si="187"/>
        <v>1.9901262406259077E-3</v>
      </c>
      <c r="I499" s="2"/>
    </row>
    <row r="500" spans="1:9" s="32" customFormat="1" ht="15" x14ac:dyDescent="0.2">
      <c r="A500" s="39"/>
      <c r="B500" s="29" t="s">
        <v>122</v>
      </c>
      <c r="C500" s="7">
        <v>197</v>
      </c>
      <c r="D500" s="7">
        <v>318</v>
      </c>
      <c r="E500" s="31">
        <f t="shared" si="185"/>
        <v>1.6826389244776986E-3</v>
      </c>
      <c r="F500" s="31">
        <f t="shared" si="186"/>
        <v>2.1073698301512932E-3</v>
      </c>
      <c r="G500" s="11">
        <f t="shared" si="184"/>
        <v>0.6142131979695431</v>
      </c>
      <c r="H500" s="25">
        <f t="shared" si="187"/>
        <v>1.0334990348314797E-3</v>
      </c>
      <c r="I500" s="2"/>
    </row>
    <row r="501" spans="1:9" s="32" customFormat="1" ht="30" x14ac:dyDescent="0.2">
      <c r="A501" s="39"/>
      <c r="B501" s="29" t="s">
        <v>295</v>
      </c>
      <c r="C501" s="7">
        <v>187</v>
      </c>
      <c r="D501" s="7">
        <v>68</v>
      </c>
      <c r="E501" s="31">
        <f t="shared" si="185"/>
        <v>1.5972257811031961E-3</v>
      </c>
      <c r="F501" s="31">
        <f t="shared" si="186"/>
        <v>4.5063254229650297E-4</v>
      </c>
      <c r="G501" s="11">
        <f t="shared" si="184"/>
        <v>-0.63636363636363635</v>
      </c>
      <c r="H501" s="25">
        <f t="shared" si="187"/>
        <v>-1.0164164061565793E-3</v>
      </c>
      <c r="I501" s="2"/>
    </row>
    <row r="502" spans="1:9" s="32" customFormat="1" ht="15" x14ac:dyDescent="0.2">
      <c r="A502" s="39"/>
      <c r="B502" s="29" t="s">
        <v>124</v>
      </c>
      <c r="C502" s="7">
        <v>10</v>
      </c>
      <c r="D502" s="7">
        <v>0</v>
      </c>
      <c r="E502" s="31">
        <f t="shared" si="185"/>
        <v>8.5413143374502473E-5</v>
      </c>
      <c r="F502" s="31" t="str">
        <f t="shared" si="186"/>
        <v/>
      </c>
      <c r="G502" s="11">
        <f t="shared" si="184"/>
        <v>-1</v>
      </c>
      <c r="H502" s="25">
        <f t="shared" si="187"/>
        <v>-8.5413143374502473E-5</v>
      </c>
      <c r="I502" s="2"/>
    </row>
    <row r="503" spans="1:9" s="32" customFormat="1" ht="15" x14ac:dyDescent="0.2">
      <c r="A503" s="39"/>
      <c r="B503" s="29" t="s">
        <v>296</v>
      </c>
      <c r="C503" s="7">
        <v>44</v>
      </c>
      <c r="D503" s="7">
        <v>93</v>
      </c>
      <c r="E503" s="31">
        <f t="shared" si="185"/>
        <v>3.7581783084781088E-4</v>
      </c>
      <c r="F503" s="31">
        <f t="shared" si="186"/>
        <v>6.1630627108198201E-4</v>
      </c>
      <c r="G503" s="11">
        <f t="shared" si="184"/>
        <v>1.1136363636363635</v>
      </c>
      <c r="H503" s="25">
        <f t="shared" si="187"/>
        <v>4.1852440253506207E-4</v>
      </c>
      <c r="I503" s="2"/>
    </row>
    <row r="504" spans="1:9" s="32" customFormat="1" ht="30" x14ac:dyDescent="0.2">
      <c r="A504" s="39"/>
      <c r="B504" s="29" t="s">
        <v>297</v>
      </c>
      <c r="C504" s="7">
        <v>219</v>
      </c>
      <c r="D504" s="7">
        <v>240</v>
      </c>
      <c r="E504" s="31">
        <f t="shared" si="185"/>
        <v>1.870547839901604E-3</v>
      </c>
      <c r="F504" s="31">
        <f t="shared" si="186"/>
        <v>1.5904677963405986E-3</v>
      </c>
      <c r="G504" s="11">
        <f t="shared" si="184"/>
        <v>9.5890410958904104E-2</v>
      </c>
      <c r="H504" s="25">
        <f t="shared" si="187"/>
        <v>1.7936760108645515E-4</v>
      </c>
      <c r="I504" s="2"/>
    </row>
    <row r="505" spans="1:9" s="32" customFormat="1" ht="15" x14ac:dyDescent="0.2">
      <c r="A505" s="39"/>
      <c r="B505" s="29" t="s">
        <v>117</v>
      </c>
      <c r="C505" s="7">
        <v>43</v>
      </c>
      <c r="D505" s="7">
        <v>222</v>
      </c>
      <c r="E505" s="31">
        <f t="shared" si="185"/>
        <v>3.6727651651036062E-4</v>
      </c>
      <c r="F505" s="31">
        <f t="shared" si="186"/>
        <v>1.4711827116150537E-3</v>
      </c>
      <c r="G505" s="11">
        <f t="shared" si="184"/>
        <v>4.1627906976744189</v>
      </c>
      <c r="H505" s="25">
        <f t="shared" si="187"/>
        <v>1.5288952664035942E-3</v>
      </c>
      <c r="I505" s="2"/>
    </row>
    <row r="506" spans="1:9" s="32" customFormat="1" ht="15" x14ac:dyDescent="0.2">
      <c r="A506" s="39"/>
      <c r="B506" s="29" t="s">
        <v>503</v>
      </c>
      <c r="C506" s="7">
        <v>295</v>
      </c>
      <c r="D506" s="7">
        <v>297</v>
      </c>
      <c r="E506" s="31">
        <f t="shared" si="185"/>
        <v>2.5196877295478228E-3</v>
      </c>
      <c r="F506" s="31">
        <f t="shared" si="186"/>
        <v>1.968203897971491E-3</v>
      </c>
      <c r="G506" s="11">
        <f t="shared" si="184"/>
        <v>6.7796610169491523E-3</v>
      </c>
      <c r="H506" s="25">
        <f t="shared" si="187"/>
        <v>1.7082628674900492E-5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1</v>
      </c>
      <c r="E508" s="31" t="str">
        <f t="shared" si="185"/>
        <v/>
      </c>
      <c r="F508" s="31">
        <f t="shared" si="186"/>
        <v>6.6269491514191612E-6</v>
      </c>
      <c r="G508" s="11">
        <f t="shared" si="184"/>
        <v>1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95</v>
      </c>
      <c r="D509" s="7">
        <v>105</v>
      </c>
      <c r="E509" s="31">
        <f t="shared" si="185"/>
        <v>8.1142486205777341E-4</v>
      </c>
      <c r="F509" s="31">
        <f t="shared" si="186"/>
        <v>6.9582966089901197E-4</v>
      </c>
      <c r="G509" s="11">
        <f t="shared" si="184"/>
        <v>0.10526315789473684</v>
      </c>
      <c r="H509" s="25">
        <f t="shared" si="187"/>
        <v>8.541314337450246E-5</v>
      </c>
      <c r="I509" s="2"/>
    </row>
    <row r="510" spans="1:9" s="32" customFormat="1" ht="15" x14ac:dyDescent="0.2">
      <c r="A510" s="39"/>
      <c r="B510" s="29" t="s">
        <v>505</v>
      </c>
      <c r="C510" s="7">
        <v>11</v>
      </c>
      <c r="D510" s="7">
        <v>9</v>
      </c>
      <c r="E510" s="31">
        <f t="shared" si="185"/>
        <v>9.3954457711952719E-5</v>
      </c>
      <c r="F510" s="31">
        <f t="shared" si="186"/>
        <v>5.9642542362772453E-5</v>
      </c>
      <c r="G510" s="11">
        <f t="shared" si="184"/>
        <v>-0.18181818181818182</v>
      </c>
      <c r="H510" s="25">
        <f t="shared" si="187"/>
        <v>-1.7082628674900495E-5</v>
      </c>
      <c r="I510" s="2"/>
    </row>
    <row r="511" spans="1:9" s="32" customFormat="1" ht="15" x14ac:dyDescent="0.2">
      <c r="A511" s="39"/>
      <c r="B511" s="29" t="s">
        <v>300</v>
      </c>
      <c r="C511" s="7">
        <v>4</v>
      </c>
      <c r="D511" s="7">
        <v>2</v>
      </c>
      <c r="E511" s="31">
        <f t="shared" si="185"/>
        <v>3.4165257349800991E-5</v>
      </c>
      <c r="F511" s="31">
        <f t="shared" si="186"/>
        <v>1.3253898302838322E-5</v>
      </c>
      <c r="G511" s="11">
        <f t="shared" si="184"/>
        <v>-0.5</v>
      </c>
      <c r="H511" s="25">
        <f t="shared" si="187"/>
        <v>-1.7082628674900495E-5</v>
      </c>
      <c r="I511" s="2"/>
    </row>
    <row r="512" spans="1:9" s="32" customFormat="1" ht="30" x14ac:dyDescent="0.2">
      <c r="A512" s="39"/>
      <c r="B512" s="29" t="s">
        <v>301</v>
      </c>
      <c r="C512" s="7">
        <v>10</v>
      </c>
      <c r="D512" s="7">
        <v>18</v>
      </c>
      <c r="E512" s="31">
        <f t="shared" si="185"/>
        <v>8.5413143374502473E-5</v>
      </c>
      <c r="F512" s="31">
        <f t="shared" si="186"/>
        <v>1.1928508472554491E-4</v>
      </c>
      <c r="G512" s="11">
        <f t="shared" si="184"/>
        <v>0.8</v>
      </c>
      <c r="H512" s="25">
        <f t="shared" si="187"/>
        <v>6.8330514699601981E-5</v>
      </c>
      <c r="I512" s="2"/>
    </row>
    <row r="513" spans="1:9" s="32" customFormat="1" ht="15" x14ac:dyDescent="0.2">
      <c r="A513" s="39"/>
      <c r="B513" s="29" t="s">
        <v>302</v>
      </c>
      <c r="C513" s="7">
        <v>37</v>
      </c>
      <c r="D513" s="7">
        <v>10</v>
      </c>
      <c r="E513" s="31">
        <f t="shared" si="185"/>
        <v>3.1602863048565911E-4</v>
      </c>
      <c r="F513" s="31">
        <f t="shared" si="186"/>
        <v>6.626949151419161E-5</v>
      </c>
      <c r="G513" s="11">
        <f t="shared" si="184"/>
        <v>-0.72972972972972971</v>
      </c>
      <c r="H513" s="25">
        <f t="shared" si="187"/>
        <v>-2.3061548711115665E-4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4</v>
      </c>
      <c r="D515" s="7">
        <v>15</v>
      </c>
      <c r="E515" s="31">
        <f t="shared" si="185"/>
        <v>3.4165257349800991E-5</v>
      </c>
      <c r="F515" s="31">
        <f t="shared" si="186"/>
        <v>9.9404237271287415E-5</v>
      </c>
      <c r="G515" s="11">
        <f t="shared" si="184"/>
        <v>2.75</v>
      </c>
      <c r="H515" s="25">
        <f t="shared" si="187"/>
        <v>9.3954457711952719E-5</v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44</v>
      </c>
      <c r="D517" s="7">
        <v>17</v>
      </c>
      <c r="E517" s="31">
        <f t="shared" si="185"/>
        <v>3.7581783084781088E-4</v>
      </c>
      <c r="F517" s="31">
        <f t="shared" si="186"/>
        <v>1.1265813557412574E-4</v>
      </c>
      <c r="G517" s="11">
        <f t="shared" si="184"/>
        <v>-0.61363636363636365</v>
      </c>
      <c r="H517" s="25">
        <f t="shared" si="187"/>
        <v>-2.3061548711115668E-4</v>
      </c>
      <c r="I517" s="2"/>
    </row>
    <row r="518" spans="1:9" s="32" customFormat="1" ht="15" x14ac:dyDescent="0.2">
      <c r="A518" s="39"/>
      <c r="B518" s="29" t="s">
        <v>120</v>
      </c>
      <c r="C518" s="7">
        <v>121</v>
      </c>
      <c r="D518" s="7">
        <v>64</v>
      </c>
      <c r="E518" s="31">
        <f t="shared" si="185"/>
        <v>1.0334990348314799E-3</v>
      </c>
      <c r="F518" s="31">
        <f t="shared" si="186"/>
        <v>4.2412474569082631E-4</v>
      </c>
      <c r="G518" s="11">
        <f t="shared" si="184"/>
        <v>-0.47107438016528924</v>
      </c>
      <c r="H518" s="25">
        <f t="shared" si="187"/>
        <v>-4.8685491723466409E-4</v>
      </c>
      <c r="I518" s="2"/>
    </row>
    <row r="519" spans="1:9" s="32" customFormat="1" ht="15" x14ac:dyDescent="0.2">
      <c r="A519" s="39"/>
      <c r="B519" s="29" t="s">
        <v>304</v>
      </c>
      <c r="C519" s="7">
        <v>40</v>
      </c>
      <c r="D519" s="7">
        <v>20</v>
      </c>
      <c r="E519" s="31">
        <f t="shared" si="185"/>
        <v>3.4165257349800989E-4</v>
      </c>
      <c r="F519" s="31">
        <f t="shared" si="186"/>
        <v>1.3253898302838322E-4</v>
      </c>
      <c r="G519" s="11">
        <f t="shared" si="184"/>
        <v>-0.5</v>
      </c>
      <c r="H519" s="25">
        <f t="shared" si="187"/>
        <v>-1.7082628674900495E-4</v>
      </c>
      <c r="I519" s="2"/>
    </row>
    <row r="520" spans="1:9" s="32" customFormat="1" ht="15" x14ac:dyDescent="0.2">
      <c r="A520" s="39"/>
      <c r="B520" s="29" t="s">
        <v>305</v>
      </c>
      <c r="C520" s="7">
        <v>32</v>
      </c>
      <c r="D520" s="7">
        <v>15</v>
      </c>
      <c r="E520" s="31">
        <f t="shared" si="185"/>
        <v>2.7332205879840792E-4</v>
      </c>
      <c r="F520" s="31">
        <f t="shared" si="186"/>
        <v>9.9404237271287415E-5</v>
      </c>
      <c r="G520" s="11">
        <f t="shared" si="184"/>
        <v>-0.53125</v>
      </c>
      <c r="H520" s="25">
        <f t="shared" si="187"/>
        <v>-1.4520234373665422E-4</v>
      </c>
      <c r="I520" s="2"/>
    </row>
    <row r="521" spans="1:9" s="32" customFormat="1" ht="15" x14ac:dyDescent="0.2">
      <c r="A521" s="39"/>
      <c r="B521" s="29" t="s">
        <v>128</v>
      </c>
      <c r="C521" s="7">
        <v>138</v>
      </c>
      <c r="D521" s="7">
        <v>253</v>
      </c>
      <c r="E521" s="31">
        <f t="shared" si="185"/>
        <v>1.178701378568134E-3</v>
      </c>
      <c r="F521" s="31">
        <f t="shared" si="186"/>
        <v>1.6766181353090478E-3</v>
      </c>
      <c r="G521" s="11">
        <f t="shared" si="184"/>
        <v>0.83333333333333337</v>
      </c>
      <c r="H521" s="25">
        <f t="shared" si="187"/>
        <v>9.8225114880677827E-4</v>
      </c>
      <c r="I521" s="2"/>
    </row>
    <row r="522" spans="1:9" s="32" customFormat="1" ht="15" x14ac:dyDescent="0.2">
      <c r="A522" s="39"/>
      <c r="B522" s="29" t="s">
        <v>506</v>
      </c>
      <c r="C522" s="7">
        <v>3</v>
      </c>
      <c r="D522" s="7">
        <v>10</v>
      </c>
      <c r="E522" s="31">
        <f t="shared" si="185"/>
        <v>2.5623943012350741E-5</v>
      </c>
      <c r="F522" s="31">
        <f t="shared" si="186"/>
        <v>6.626949151419161E-5</v>
      </c>
      <c r="G522" s="11">
        <f t="shared" si="184"/>
        <v>2.3333333333333335</v>
      </c>
      <c r="H522" s="25">
        <f t="shared" si="187"/>
        <v>5.9789200362151735E-5</v>
      </c>
      <c r="I522" s="2"/>
    </row>
    <row r="523" spans="1:9" s="32" customFormat="1" ht="15" x14ac:dyDescent="0.2">
      <c r="A523" s="39"/>
      <c r="B523" s="29" t="s">
        <v>557</v>
      </c>
      <c r="C523" s="7">
        <v>118</v>
      </c>
      <c r="D523" s="7">
        <v>162</v>
      </c>
      <c r="E523" s="31">
        <f t="shared" ref="E523" si="188">+IF(C523=0,"",C523/C$345)</f>
        <v>1.0078750918191292E-3</v>
      </c>
      <c r="F523" s="31">
        <f t="shared" ref="F523" si="189">+IF(D523=0,"",D523/D$345)</f>
        <v>1.0735657625299041E-3</v>
      </c>
      <c r="G523" s="11">
        <f t="shared" si="184"/>
        <v>0.3728813559322034</v>
      </c>
      <c r="H523" s="25">
        <f t="shared" ref="H523" si="190">+IF(OR(AND(E523=""),(G523="")),"",E523*G523)</f>
        <v>3.7581783084781088E-4</v>
      </c>
      <c r="I523" s="2"/>
    </row>
    <row r="524" spans="1:9" s="32" customFormat="1" ht="15" x14ac:dyDescent="0.2">
      <c r="A524" s="39"/>
      <c r="B524" s="29" t="s">
        <v>135</v>
      </c>
      <c r="C524" s="7">
        <v>1044</v>
      </c>
      <c r="D524" s="7">
        <v>912</v>
      </c>
      <c r="E524" s="31">
        <f t="shared" ref="E524:E549" si="191">+IF(C524=0,"",C524/C$345)</f>
        <v>8.9171321682980573E-3</v>
      </c>
      <c r="F524" s="31">
        <f t="shared" ref="F524:F549" si="192">+IF(D524=0,"",D524/D$345)</f>
        <v>6.0437776260942747E-3</v>
      </c>
      <c r="G524" s="11">
        <f t="shared" si="184"/>
        <v>-0.12643678160919541</v>
      </c>
      <c r="H524" s="25">
        <f t="shared" si="187"/>
        <v>-1.1274534925434327E-3</v>
      </c>
      <c r="I524" s="2"/>
    </row>
    <row r="525" spans="1:9" s="32" customFormat="1" ht="15" x14ac:dyDescent="0.2">
      <c r="A525" s="39"/>
      <c r="B525" s="29" t="s">
        <v>507</v>
      </c>
      <c r="C525" s="7">
        <v>4</v>
      </c>
      <c r="D525" s="7">
        <v>4</v>
      </c>
      <c r="E525" s="31">
        <f t="shared" si="191"/>
        <v>3.4165257349800991E-5</v>
      </c>
      <c r="F525" s="31">
        <f t="shared" si="192"/>
        <v>2.6507796605676645E-5</v>
      </c>
      <c r="G525" s="11">
        <f t="shared" si="184"/>
        <v>0</v>
      </c>
      <c r="H525" s="25">
        <f t="shared" si="187"/>
        <v>0</v>
      </c>
      <c r="I525" s="2"/>
    </row>
    <row r="526" spans="1:9" s="32" customFormat="1" ht="15" x14ac:dyDescent="0.2">
      <c r="A526" s="39"/>
      <c r="B526" s="29" t="s">
        <v>133</v>
      </c>
      <c r="C526" s="7">
        <v>4</v>
      </c>
      <c r="D526" s="7">
        <v>18</v>
      </c>
      <c r="E526" s="31">
        <f t="shared" si="191"/>
        <v>3.4165257349800991E-5</v>
      </c>
      <c r="F526" s="31">
        <f t="shared" si="192"/>
        <v>1.1928508472554491E-4</v>
      </c>
      <c r="G526" s="11">
        <f t="shared" si="184"/>
        <v>3.5</v>
      </c>
      <c r="H526" s="25">
        <f t="shared" si="187"/>
        <v>1.1957840072430347E-4</v>
      </c>
      <c r="I526" s="2"/>
    </row>
    <row r="527" spans="1:9" s="32" customFormat="1" ht="15" x14ac:dyDescent="0.2">
      <c r="A527" s="39"/>
      <c r="B527" s="29" t="s">
        <v>338</v>
      </c>
      <c r="C527" s="7">
        <v>454</v>
      </c>
      <c r="D527" s="7">
        <v>767</v>
      </c>
      <c r="E527" s="31">
        <f t="shared" si="191"/>
        <v>3.8777567092024121E-3</v>
      </c>
      <c r="F527" s="31">
        <f t="shared" si="192"/>
        <v>5.082869999138497E-3</v>
      </c>
      <c r="G527" s="11">
        <f t="shared" si="184"/>
        <v>0.68942731277533043</v>
      </c>
      <c r="H527" s="25">
        <f t="shared" si="187"/>
        <v>2.6734313876219272E-3</v>
      </c>
      <c r="I527" s="2"/>
    </row>
    <row r="528" spans="1:9" s="32" customFormat="1" ht="15" x14ac:dyDescent="0.2">
      <c r="A528" s="39"/>
      <c r="B528" s="29" t="s">
        <v>339</v>
      </c>
      <c r="C528" s="7">
        <v>117</v>
      </c>
      <c r="D528" s="7">
        <v>278</v>
      </c>
      <c r="E528" s="31">
        <f t="shared" si="191"/>
        <v>9.993337774816789E-4</v>
      </c>
      <c r="F528" s="31">
        <f t="shared" si="192"/>
        <v>1.8422918640945269E-3</v>
      </c>
      <c r="G528" s="11">
        <f t="shared" si="184"/>
        <v>1.3760683760683761</v>
      </c>
      <c r="H528" s="25">
        <f t="shared" si="187"/>
        <v>1.3751516083294897E-3</v>
      </c>
      <c r="I528" s="2"/>
    </row>
    <row r="529" spans="1:9" s="32" customFormat="1" ht="15" x14ac:dyDescent="0.2">
      <c r="A529" s="39"/>
      <c r="B529" s="29" t="s">
        <v>635</v>
      </c>
      <c r="C529" s="7">
        <v>8</v>
      </c>
      <c r="D529" s="7">
        <v>12</v>
      </c>
      <c r="E529" s="31">
        <f t="shared" si="191"/>
        <v>6.8330514699601981E-5</v>
      </c>
      <c r="F529" s="31">
        <f t="shared" si="192"/>
        <v>7.9523389817029937E-5</v>
      </c>
      <c r="G529" s="11">
        <f t="shared" si="184"/>
        <v>0.5</v>
      </c>
      <c r="H529" s="25">
        <f t="shared" si="187"/>
        <v>3.4165257349800991E-5</v>
      </c>
      <c r="I529" s="2"/>
    </row>
    <row r="530" spans="1:9" s="32" customFormat="1" ht="15" x14ac:dyDescent="0.2">
      <c r="A530" s="39"/>
      <c r="B530" s="29" t="s">
        <v>137</v>
      </c>
      <c r="C530" s="7">
        <v>113</v>
      </c>
      <c r="D530" s="7">
        <v>69</v>
      </c>
      <c r="E530" s="31">
        <f t="shared" si="191"/>
        <v>9.6516852013187786E-4</v>
      </c>
      <c r="F530" s="31">
        <f t="shared" si="192"/>
        <v>4.5725949144792213E-4</v>
      </c>
      <c r="G530" s="11">
        <f t="shared" si="184"/>
        <v>-0.38938053097345132</v>
      </c>
      <c r="H530" s="25">
        <f t="shared" si="187"/>
        <v>-3.7581783084781082E-4</v>
      </c>
      <c r="I530" s="2"/>
    </row>
    <row r="531" spans="1:9" s="32" customFormat="1" ht="15" x14ac:dyDescent="0.2">
      <c r="A531" s="39"/>
      <c r="B531" s="29" t="s">
        <v>340</v>
      </c>
      <c r="C531" s="7">
        <v>98</v>
      </c>
      <c r="D531" s="7">
        <v>147</v>
      </c>
      <c r="E531" s="31">
        <f t="shared" si="191"/>
        <v>8.3704880507012424E-4</v>
      </c>
      <c r="F531" s="31">
        <f t="shared" si="192"/>
        <v>9.7416152525861674E-4</v>
      </c>
      <c r="G531" s="11">
        <f t="shared" si="184"/>
        <v>0.5</v>
      </c>
      <c r="H531" s="25">
        <f t="shared" si="187"/>
        <v>4.1852440253506212E-4</v>
      </c>
      <c r="I531" s="2"/>
    </row>
    <row r="532" spans="1:9" s="32" customFormat="1" ht="15" x14ac:dyDescent="0.2">
      <c r="A532" s="39"/>
      <c r="B532" s="29" t="s">
        <v>141</v>
      </c>
      <c r="C532" s="7">
        <v>8</v>
      </c>
      <c r="D532" s="7">
        <v>4</v>
      </c>
      <c r="E532" s="31">
        <f t="shared" si="191"/>
        <v>6.8330514699601981E-5</v>
      </c>
      <c r="F532" s="31">
        <f t="shared" si="192"/>
        <v>2.6507796605676645E-5</v>
      </c>
      <c r="G532" s="11">
        <f t="shared" si="184"/>
        <v>-0.5</v>
      </c>
      <c r="H532" s="25">
        <f t="shared" si="187"/>
        <v>-3.4165257349800991E-5</v>
      </c>
      <c r="I532" s="2"/>
    </row>
    <row r="533" spans="1:9" s="32" customFormat="1" ht="15" x14ac:dyDescent="0.2">
      <c r="A533" s="39"/>
      <c r="B533" s="29" t="s">
        <v>134</v>
      </c>
      <c r="C533" s="7">
        <v>23</v>
      </c>
      <c r="D533" s="7">
        <v>42</v>
      </c>
      <c r="E533" s="31">
        <f t="shared" si="191"/>
        <v>1.9645022976135567E-4</v>
      </c>
      <c r="F533" s="31">
        <f t="shared" si="192"/>
        <v>2.7833186435960477E-4</v>
      </c>
      <c r="G533" s="11">
        <f t="shared" si="184"/>
        <v>0.82608695652173914</v>
      </c>
      <c r="H533" s="25">
        <f t="shared" si="187"/>
        <v>1.6228497241155469E-4</v>
      </c>
      <c r="I533" s="2"/>
    </row>
    <row r="534" spans="1:9" s="32" customFormat="1" ht="15" x14ac:dyDescent="0.2">
      <c r="A534" s="39"/>
      <c r="B534" s="29" t="s">
        <v>306</v>
      </c>
      <c r="C534" s="7">
        <v>4</v>
      </c>
      <c r="D534" s="7">
        <v>0</v>
      </c>
      <c r="E534" s="31">
        <f t="shared" si="191"/>
        <v>3.4165257349800991E-5</v>
      </c>
      <c r="F534" s="31" t="str">
        <f t="shared" si="192"/>
        <v/>
      </c>
      <c r="G534" s="11">
        <f t="shared" si="184"/>
        <v>-1</v>
      </c>
      <c r="H534" s="25">
        <f t="shared" si="187"/>
        <v>-3.4165257349800991E-5</v>
      </c>
      <c r="I534" s="2"/>
    </row>
    <row r="535" spans="1:9" s="32" customFormat="1" ht="15" x14ac:dyDescent="0.2">
      <c r="A535" s="39"/>
      <c r="B535" s="29" t="s">
        <v>130</v>
      </c>
      <c r="C535" s="7">
        <v>8</v>
      </c>
      <c r="D535" s="7">
        <v>113</v>
      </c>
      <c r="E535" s="31">
        <f t="shared" si="191"/>
        <v>6.8330514699601981E-5</v>
      </c>
      <c r="F535" s="31">
        <f t="shared" si="192"/>
        <v>7.4884525411036517E-4</v>
      </c>
      <c r="G535" s="11">
        <f t="shared" si="184"/>
        <v>13.125</v>
      </c>
      <c r="H535" s="25">
        <f t="shared" si="187"/>
        <v>8.96838005432276E-4</v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479</v>
      </c>
      <c r="D537" s="7">
        <v>752</v>
      </c>
      <c r="E537" s="31">
        <f t="shared" si="191"/>
        <v>4.0912895676386684E-3</v>
      </c>
      <c r="F537" s="31">
        <f t="shared" si="192"/>
        <v>4.9834657618672094E-3</v>
      </c>
      <c r="G537" s="11">
        <f t="shared" si="184"/>
        <v>0.56993736951983298</v>
      </c>
      <c r="H537" s="25">
        <f t="shared" si="187"/>
        <v>2.3317788141239176E-3</v>
      </c>
      <c r="I537" s="2"/>
    </row>
    <row r="538" spans="1:9" s="32" customFormat="1" ht="15" x14ac:dyDescent="0.2">
      <c r="A538" s="39"/>
      <c r="B538" s="29" t="s">
        <v>308</v>
      </c>
      <c r="C538" s="7">
        <v>2</v>
      </c>
      <c r="D538" s="7">
        <v>2</v>
      </c>
      <c r="E538" s="31">
        <f t="shared" si="191"/>
        <v>1.7082628674900495E-5</v>
      </c>
      <c r="F538" s="31">
        <f t="shared" si="192"/>
        <v>1.3253898302838322E-5</v>
      </c>
      <c r="G538" s="11">
        <f t="shared" si="184"/>
        <v>0</v>
      </c>
      <c r="H538" s="25">
        <f t="shared" si="187"/>
        <v>0</v>
      </c>
      <c r="I538" s="2"/>
    </row>
    <row r="539" spans="1:9" s="32" customFormat="1" ht="15" x14ac:dyDescent="0.2">
      <c r="A539" s="39"/>
      <c r="B539" s="29" t="s">
        <v>309</v>
      </c>
      <c r="C539" s="7">
        <v>36</v>
      </c>
      <c r="D539" s="7">
        <v>15</v>
      </c>
      <c r="E539" s="31">
        <f t="shared" si="191"/>
        <v>3.0748731614820891E-4</v>
      </c>
      <c r="F539" s="31">
        <f t="shared" si="192"/>
        <v>9.9404237271287415E-5</v>
      </c>
      <c r="G539" s="11">
        <f t="shared" si="184"/>
        <v>-0.58333333333333337</v>
      </c>
      <c r="H539" s="25">
        <f t="shared" si="187"/>
        <v>-1.7936760108645521E-4</v>
      </c>
      <c r="I539" s="2"/>
    </row>
    <row r="540" spans="1:9" s="32" customFormat="1" ht="30" x14ac:dyDescent="0.2">
      <c r="A540" s="39"/>
      <c r="B540" s="29" t="s">
        <v>508</v>
      </c>
      <c r="C540" s="7">
        <v>4</v>
      </c>
      <c r="D540" s="7">
        <v>0</v>
      </c>
      <c r="E540" s="31">
        <f t="shared" si="191"/>
        <v>3.4165257349800991E-5</v>
      </c>
      <c r="F540" s="31" t="str">
        <f t="shared" si="192"/>
        <v/>
      </c>
      <c r="G540" s="11">
        <f t="shared" si="184"/>
        <v>-1</v>
      </c>
      <c r="H540" s="25">
        <f t="shared" si="187"/>
        <v>-3.4165257349800991E-5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80</v>
      </c>
      <c r="D542" s="7">
        <v>87</v>
      </c>
      <c r="E542" s="31">
        <f t="shared" si="191"/>
        <v>6.8330514699601979E-4</v>
      </c>
      <c r="F542" s="31">
        <f t="shared" si="192"/>
        <v>5.7654457617346703E-4</v>
      </c>
      <c r="G542" s="11">
        <f t="shared" ref="G542:G564" si="193">+IF(AND(C542=0,D542=0)," ",IF(C542=0,1,IF(D542=0,-1,(D542-C542)/C542)))</f>
        <v>8.7499999999999994E-2</v>
      </c>
      <c r="H542" s="25">
        <f t="shared" si="187"/>
        <v>5.9789200362151729E-5</v>
      </c>
      <c r="I542" s="2"/>
    </row>
    <row r="543" spans="1:9" s="32" customFormat="1" ht="15" x14ac:dyDescent="0.2">
      <c r="A543" s="39"/>
      <c r="B543" s="29" t="s">
        <v>311</v>
      </c>
      <c r="C543" s="7">
        <v>75</v>
      </c>
      <c r="D543" s="7">
        <v>0</v>
      </c>
      <c r="E543" s="31">
        <f t="shared" si="191"/>
        <v>6.4059857530876854E-4</v>
      </c>
      <c r="F543" s="31" t="str">
        <f t="shared" si="192"/>
        <v/>
      </c>
      <c r="G543" s="11">
        <f t="shared" si="193"/>
        <v>-1</v>
      </c>
      <c r="H543" s="25">
        <f t="shared" si="187"/>
        <v>-6.4059857530876854E-4</v>
      </c>
      <c r="I543" s="2"/>
    </row>
    <row r="544" spans="1:9" s="32" customFormat="1" ht="15" x14ac:dyDescent="0.2">
      <c r="A544" s="39"/>
      <c r="B544" s="29" t="s">
        <v>312</v>
      </c>
      <c r="C544" s="7">
        <v>3</v>
      </c>
      <c r="D544" s="7">
        <v>9</v>
      </c>
      <c r="E544" s="31">
        <f t="shared" si="191"/>
        <v>2.5623943012350741E-5</v>
      </c>
      <c r="F544" s="31">
        <f t="shared" si="192"/>
        <v>5.9642542362772453E-5</v>
      </c>
      <c r="G544" s="11">
        <f t="shared" si="193"/>
        <v>2</v>
      </c>
      <c r="H544" s="25">
        <f t="shared" si="187"/>
        <v>5.1247886024701483E-5</v>
      </c>
      <c r="I544" s="2"/>
    </row>
    <row r="545" spans="1:9" s="32" customFormat="1" ht="15" x14ac:dyDescent="0.2">
      <c r="A545" s="39"/>
      <c r="B545" s="29" t="s">
        <v>136</v>
      </c>
      <c r="C545" s="7">
        <v>10</v>
      </c>
      <c r="D545" s="7">
        <v>0</v>
      </c>
      <c r="E545" s="31">
        <f t="shared" si="191"/>
        <v>8.5413143374502473E-5</v>
      </c>
      <c r="F545" s="31" t="str">
        <f t="shared" si="192"/>
        <v/>
      </c>
      <c r="G545" s="11">
        <f t="shared" si="193"/>
        <v>-1</v>
      </c>
      <c r="H545" s="25">
        <f t="shared" si="187"/>
        <v>-8.5413143374502473E-5</v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1197</v>
      </c>
      <c r="D547" s="7">
        <v>1353</v>
      </c>
      <c r="E547" s="31">
        <f t="shared" si="191"/>
        <v>1.0223953261927946E-2</v>
      </c>
      <c r="F547" s="31">
        <f t="shared" si="192"/>
        <v>8.9662622018701257E-3</v>
      </c>
      <c r="G547" s="11">
        <f t="shared" si="193"/>
        <v>0.13032581453634084</v>
      </c>
      <c r="H547" s="25">
        <f t="shared" si="187"/>
        <v>1.3324450366422385E-3</v>
      </c>
      <c r="I547" s="2"/>
    </row>
    <row r="548" spans="1:9" s="32" customFormat="1" ht="15" x14ac:dyDescent="0.2">
      <c r="A548" s="39"/>
      <c r="B548" s="29" t="s">
        <v>142</v>
      </c>
      <c r="C548" s="7">
        <v>338</v>
      </c>
      <c r="D548" s="7">
        <v>1351</v>
      </c>
      <c r="E548" s="31">
        <f t="shared" si="191"/>
        <v>2.8869642460581835E-3</v>
      </c>
      <c r="F548" s="31">
        <f t="shared" si="192"/>
        <v>8.953008303567286E-3</v>
      </c>
      <c r="G548" s="11">
        <f t="shared" si="193"/>
        <v>2.9970414201183431</v>
      </c>
      <c r="H548" s="25">
        <f t="shared" si="187"/>
        <v>8.6523514238370999E-3</v>
      </c>
      <c r="I548" s="2"/>
    </row>
    <row r="549" spans="1:9" s="32" customFormat="1" ht="15" x14ac:dyDescent="0.2">
      <c r="A549" s="39"/>
      <c r="B549" s="29" t="s">
        <v>314</v>
      </c>
      <c r="C549" s="7">
        <v>1267</v>
      </c>
      <c r="D549" s="7">
        <v>1775</v>
      </c>
      <c r="E549" s="31">
        <f t="shared" si="191"/>
        <v>1.0821845265549463E-2</v>
      </c>
      <c r="F549" s="31">
        <f t="shared" si="192"/>
        <v>1.1762834743769011E-2</v>
      </c>
      <c r="G549" s="11">
        <f t="shared" si="193"/>
        <v>0.40094711917916337</v>
      </c>
      <c r="H549" s="25">
        <f t="shared" si="187"/>
        <v>4.3389876834247255E-3</v>
      </c>
      <c r="I549" s="2"/>
    </row>
    <row r="550" spans="1:9" s="32" customFormat="1" ht="15" x14ac:dyDescent="0.2">
      <c r="A550" s="39"/>
      <c r="B550" s="29" t="s">
        <v>551</v>
      </c>
      <c r="C550" s="7">
        <v>124</v>
      </c>
      <c r="D550" s="7">
        <v>277</v>
      </c>
      <c r="E550" s="31">
        <f t="shared" ref="E550" si="194">+IF(C550=0,"",C550/C$345)</f>
        <v>1.0591229778438307E-3</v>
      </c>
      <c r="F550" s="31">
        <f t="shared" ref="F550" si="195">+IF(D550=0,"",D550/D$345)</f>
        <v>1.8356649149431077E-3</v>
      </c>
      <c r="G550" s="11">
        <f t="shared" si="193"/>
        <v>1.2338709677419355</v>
      </c>
      <c r="H550" s="25">
        <f t="shared" ref="H550" si="196">+IF(OR(AND(E550=""),(G550="")),"",E550*G550)</f>
        <v>1.3068210936298878E-3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2</v>
      </c>
      <c r="D552" s="7">
        <v>0</v>
      </c>
      <c r="E552" s="31">
        <f>+IF(C552=0,"",C552/C$345)</f>
        <v>1.7082628674900495E-5</v>
      </c>
      <c r="F552" s="31" t="str">
        <f>+IF(D552=0,"",D552/D$345)</f>
        <v/>
      </c>
      <c r="G552" s="11">
        <f t="shared" si="193"/>
        <v>-1</v>
      </c>
      <c r="H552" s="25">
        <f t="shared" si="187"/>
        <v>-1.7082628674900495E-5</v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189</v>
      </c>
      <c r="D554" s="7">
        <v>515</v>
      </c>
      <c r="E554" s="31">
        <f t="shared" si="197"/>
        <v>1.6143084097780967E-3</v>
      </c>
      <c r="F554" s="31">
        <f t="shared" si="198"/>
        <v>3.4128788129808678E-3</v>
      </c>
      <c r="G554" s="11">
        <f t="shared" si="193"/>
        <v>1.7248677248677249</v>
      </c>
      <c r="H554" s="25">
        <f t="shared" si="199"/>
        <v>2.7844684740087806E-3</v>
      </c>
      <c r="I554" s="2"/>
    </row>
    <row r="555" spans="1:9" s="32" customFormat="1" ht="15" x14ac:dyDescent="0.2">
      <c r="A555" s="39"/>
      <c r="B555" s="29" t="s">
        <v>132</v>
      </c>
      <c r="C555" s="7">
        <v>2</v>
      </c>
      <c r="D555" s="7">
        <v>0</v>
      </c>
      <c r="E555" s="31">
        <f t="shared" si="197"/>
        <v>1.7082628674900495E-5</v>
      </c>
      <c r="F555" s="31" t="str">
        <f t="shared" si="198"/>
        <v/>
      </c>
      <c r="G555" s="11">
        <f t="shared" si="193"/>
        <v>-1</v>
      </c>
      <c r="H555" s="25">
        <f t="shared" si="199"/>
        <v>-1.7082628674900495E-5</v>
      </c>
      <c r="I555" s="2"/>
    </row>
    <row r="556" spans="1:9" s="32" customFormat="1" ht="15" x14ac:dyDescent="0.2">
      <c r="A556" s="39"/>
      <c r="B556" s="29" t="s">
        <v>139</v>
      </c>
      <c r="C556" s="7">
        <v>240</v>
      </c>
      <c r="D556" s="7">
        <v>410</v>
      </c>
      <c r="E556" s="31">
        <f t="shared" si="197"/>
        <v>2.0499154409880592E-3</v>
      </c>
      <c r="F556" s="31">
        <f t="shared" si="198"/>
        <v>2.7170491520818562E-3</v>
      </c>
      <c r="G556" s="11">
        <f t="shared" si="193"/>
        <v>0.70833333333333337</v>
      </c>
      <c r="H556" s="25">
        <f t="shared" si="199"/>
        <v>1.4520234373665421E-3</v>
      </c>
      <c r="I556" s="2"/>
    </row>
    <row r="557" spans="1:9" s="32" customFormat="1" ht="15" x14ac:dyDescent="0.2">
      <c r="A557" s="39"/>
      <c r="B557" s="29" t="s">
        <v>510</v>
      </c>
      <c r="C557" s="7">
        <v>9</v>
      </c>
      <c r="D557" s="7">
        <v>3</v>
      </c>
      <c r="E557" s="31">
        <f t="shared" si="197"/>
        <v>7.6871829037052227E-5</v>
      </c>
      <c r="F557" s="31">
        <f t="shared" si="198"/>
        <v>1.9880847454257484E-5</v>
      </c>
      <c r="G557" s="11">
        <f t="shared" si="193"/>
        <v>-0.66666666666666663</v>
      </c>
      <c r="H557" s="25">
        <f t="shared" si="199"/>
        <v>-5.1247886024701483E-5</v>
      </c>
      <c r="I557" s="2"/>
    </row>
    <row r="558" spans="1:9" s="32" customFormat="1" ht="15" x14ac:dyDescent="0.2">
      <c r="A558" s="39"/>
      <c r="B558" s="29" t="s">
        <v>317</v>
      </c>
      <c r="C558" s="7">
        <v>372</v>
      </c>
      <c r="D558" s="7">
        <v>554</v>
      </c>
      <c r="E558" s="31">
        <f t="shared" si="197"/>
        <v>3.177368933531492E-3</v>
      </c>
      <c r="F558" s="31">
        <f t="shared" si="198"/>
        <v>3.6713298298862154E-3</v>
      </c>
      <c r="G558" s="11">
        <f t="shared" si="193"/>
        <v>0.489247311827957</v>
      </c>
      <c r="H558" s="25">
        <f t="shared" si="199"/>
        <v>1.554519209415945E-3</v>
      </c>
      <c r="I558" s="2"/>
    </row>
    <row r="559" spans="1:9" s="32" customFormat="1" ht="15" x14ac:dyDescent="0.2">
      <c r="A559" s="39"/>
      <c r="B559" s="29" t="s">
        <v>318</v>
      </c>
      <c r="C559" s="7">
        <v>14</v>
      </c>
      <c r="D559" s="7">
        <v>25</v>
      </c>
      <c r="E559" s="31">
        <f t="shared" si="197"/>
        <v>1.1957840072430346E-4</v>
      </c>
      <c r="F559" s="31">
        <f t="shared" si="198"/>
        <v>1.6567372878547904E-4</v>
      </c>
      <c r="G559" s="11">
        <f t="shared" si="193"/>
        <v>0.7857142857142857</v>
      </c>
      <c r="H559" s="25">
        <f t="shared" si="199"/>
        <v>9.3954457711952719E-5</v>
      </c>
      <c r="I559" s="2"/>
    </row>
    <row r="560" spans="1:9" s="32" customFormat="1" ht="15" x14ac:dyDescent="0.2">
      <c r="A560" s="39"/>
      <c r="B560" s="29" t="s">
        <v>319</v>
      </c>
      <c r="C560" s="7">
        <v>226</v>
      </c>
      <c r="D560" s="7">
        <v>114</v>
      </c>
      <c r="E560" s="31">
        <f t="shared" si="197"/>
        <v>1.9303370402637557E-3</v>
      </c>
      <c r="F560" s="31">
        <f t="shared" si="198"/>
        <v>7.5547220326178434E-4</v>
      </c>
      <c r="G560" s="11">
        <f t="shared" si="193"/>
        <v>-0.49557522123893805</v>
      </c>
      <c r="H560" s="25">
        <f t="shared" si="199"/>
        <v>-9.5662720579442755E-4</v>
      </c>
      <c r="I560" s="2"/>
    </row>
    <row r="561" spans="1:9" s="47" customFormat="1" ht="15" x14ac:dyDescent="0.2">
      <c r="A561" s="39"/>
      <c r="B561" s="29" t="s">
        <v>320</v>
      </c>
      <c r="C561" s="7">
        <v>1</v>
      </c>
      <c r="D561" s="7">
        <v>5</v>
      </c>
      <c r="E561" s="31">
        <f t="shared" si="197"/>
        <v>8.5413143374502477E-6</v>
      </c>
      <c r="F561" s="31">
        <f t="shared" si="198"/>
        <v>3.3134745757095805E-5</v>
      </c>
      <c r="G561" s="11">
        <f t="shared" si="193"/>
        <v>4</v>
      </c>
      <c r="H561" s="25">
        <f t="shared" si="199"/>
        <v>3.4165257349800991E-5</v>
      </c>
      <c r="I561" s="2"/>
    </row>
    <row r="562" spans="1:9" s="32" customFormat="1" ht="15" x14ac:dyDescent="0.2">
      <c r="A562" s="39"/>
      <c r="B562" s="29" t="s">
        <v>321</v>
      </c>
      <c r="C562" s="7">
        <v>31</v>
      </c>
      <c r="D562" s="7">
        <v>47</v>
      </c>
      <c r="E562" s="31">
        <f t="shared" si="197"/>
        <v>2.6478074446095767E-4</v>
      </c>
      <c r="F562" s="31">
        <f t="shared" si="198"/>
        <v>3.1146661011670059E-4</v>
      </c>
      <c r="G562" s="11">
        <f t="shared" si="193"/>
        <v>0.5161290322580645</v>
      </c>
      <c r="H562" s="25">
        <f t="shared" si="199"/>
        <v>1.3666102939920396E-4</v>
      </c>
      <c r="I562" s="2"/>
    </row>
    <row r="563" spans="1:9" s="32" customFormat="1" ht="15" x14ac:dyDescent="0.2">
      <c r="A563" s="39"/>
      <c r="B563" s="29" t="s">
        <v>511</v>
      </c>
      <c r="C563" s="7">
        <v>8</v>
      </c>
      <c r="D563" s="7">
        <v>2</v>
      </c>
      <c r="E563" s="31">
        <f t="shared" si="197"/>
        <v>6.8330514699601981E-5</v>
      </c>
      <c r="F563" s="31">
        <f t="shared" si="198"/>
        <v>1.3253898302838322E-5</v>
      </c>
      <c r="G563" s="11">
        <f t="shared" si="193"/>
        <v>-0.75</v>
      </c>
      <c r="H563" s="25">
        <f t="shared" si="199"/>
        <v>-5.1247886024701489E-5</v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5</v>
      </c>
      <c r="E564" s="31" t="str">
        <f t="shared" si="197"/>
        <v/>
      </c>
      <c r="F564" s="31">
        <f t="shared" si="198"/>
        <v>3.3134745757095805E-5</v>
      </c>
      <c r="G564" s="11">
        <f t="shared" si="193"/>
        <v>1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27024</v>
      </c>
      <c r="D570" s="52">
        <f>SUM(D571:D596)</f>
        <v>29626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9.6284783895796325E-2</v>
      </c>
      <c r="H570" s="54">
        <f>+IF(OR(AND(E570=""),(G570="")),"",E570*G570)</f>
        <v>9.6284783895796325E-2</v>
      </c>
    </row>
    <row r="571" spans="1:9" s="32" customFormat="1" ht="15" x14ac:dyDescent="0.2">
      <c r="A571" s="39"/>
      <c r="B571" s="29" t="s">
        <v>322</v>
      </c>
      <c r="C571" s="7">
        <v>231</v>
      </c>
      <c r="D571" s="7">
        <v>309</v>
      </c>
      <c r="E571" s="31">
        <f t="shared" si="200"/>
        <v>8.5479573712255764E-3</v>
      </c>
      <c r="F571" s="31">
        <f t="shared" si="201"/>
        <v>1.0430027678390602E-2</v>
      </c>
      <c r="G571" s="11">
        <f t="shared" ref="G571:G596" si="202">+IF(AND(C571=0,D571=0)," ",IF(C571=0,1,IF(D571=0,-1,(D571-C571)/C571)))</f>
        <v>0.33766233766233766</v>
      </c>
      <c r="H571" s="25">
        <f>+IF(OR(AND(E571=""),(G571="")),"",E571*G571)</f>
        <v>2.8863232682060386E-3</v>
      </c>
      <c r="I571" s="2"/>
    </row>
    <row r="572" spans="1:9" s="32" customFormat="1" ht="15" x14ac:dyDescent="0.2">
      <c r="A572" s="39"/>
      <c r="B572" s="29" t="s">
        <v>144</v>
      </c>
      <c r="C572" s="7">
        <v>999</v>
      </c>
      <c r="D572" s="7">
        <v>845</v>
      </c>
      <c r="E572" s="31">
        <f t="shared" si="200"/>
        <v>3.6967140319715805E-2</v>
      </c>
      <c r="F572" s="31">
        <f t="shared" si="201"/>
        <v>2.8522243974886924E-2</v>
      </c>
      <c r="G572" s="11">
        <f t="shared" si="202"/>
        <v>-0.15415415415415415</v>
      </c>
      <c r="H572" s="25">
        <f t="shared" ref="H572:H596" si="203">+IF(OR(AND(E572=""),(G572="")),"",E572*G572)</f>
        <v>-5.6986382474837173E-3</v>
      </c>
      <c r="I572" s="2"/>
    </row>
    <row r="573" spans="1:9" s="32" customFormat="1" ht="15" x14ac:dyDescent="0.2">
      <c r="A573" s="39"/>
      <c r="B573" s="29" t="s">
        <v>584</v>
      </c>
      <c r="C573" s="7">
        <v>4372</v>
      </c>
      <c r="D573" s="7">
        <v>4542</v>
      </c>
      <c r="E573" s="31">
        <f t="shared" si="200"/>
        <v>0.16178211959739491</v>
      </c>
      <c r="F573" s="31">
        <f t="shared" si="201"/>
        <v>0.15331128063187741</v>
      </c>
      <c r="G573" s="11">
        <f t="shared" si="202"/>
        <v>3.8883806038426352E-2</v>
      </c>
      <c r="H573" s="25">
        <f t="shared" si="203"/>
        <v>6.2907045589105986E-3</v>
      </c>
      <c r="I573" s="2"/>
    </row>
    <row r="574" spans="1:9" s="32" customFormat="1" ht="15" x14ac:dyDescent="0.2">
      <c r="A574" s="39"/>
      <c r="B574" s="29" t="s">
        <v>323</v>
      </c>
      <c r="C574" s="7">
        <v>4586</v>
      </c>
      <c r="D574" s="7">
        <v>5263</v>
      </c>
      <c r="E574" s="31">
        <f t="shared" si="200"/>
        <v>0.16970100651272943</v>
      </c>
      <c r="F574" s="31">
        <f t="shared" si="201"/>
        <v>0.17764801188145549</v>
      </c>
      <c r="G574" s="11">
        <f t="shared" si="202"/>
        <v>0.14762320104666377</v>
      </c>
      <c r="H574" s="25">
        <f t="shared" si="203"/>
        <v>2.5051805802249853E-2</v>
      </c>
      <c r="I574" s="2"/>
    </row>
    <row r="575" spans="1:9" s="32" customFormat="1" ht="15" x14ac:dyDescent="0.2">
      <c r="A575" s="39"/>
      <c r="B575" s="29" t="s">
        <v>145</v>
      </c>
      <c r="C575" s="7">
        <v>145</v>
      </c>
      <c r="D575" s="7">
        <v>151</v>
      </c>
      <c r="E575" s="31">
        <f t="shared" si="200"/>
        <v>5.365600947306098E-3</v>
      </c>
      <c r="F575" s="31">
        <f t="shared" si="201"/>
        <v>5.0968743671099713E-3</v>
      </c>
      <c r="G575" s="11">
        <f t="shared" si="202"/>
        <v>4.1379310344827586E-2</v>
      </c>
      <c r="H575" s="25">
        <f t="shared" si="203"/>
        <v>2.2202486678507991E-4</v>
      </c>
      <c r="I575" s="2"/>
    </row>
    <row r="576" spans="1:9" s="32" customFormat="1" ht="15" x14ac:dyDescent="0.2">
      <c r="A576" s="39"/>
      <c r="B576" s="29" t="s">
        <v>616</v>
      </c>
      <c r="C576" s="7">
        <v>4</v>
      </c>
      <c r="D576" s="7">
        <v>0</v>
      </c>
      <c r="E576" s="31">
        <f t="shared" si="200"/>
        <v>1.4801657785671994E-4</v>
      </c>
      <c r="F576" s="31" t="str">
        <f t="shared" si="201"/>
        <v/>
      </c>
      <c r="G576" s="11">
        <f t="shared" si="202"/>
        <v>-1</v>
      </c>
      <c r="H576" s="25">
        <f t="shared" si="203"/>
        <v>-1.4801657785671994E-4</v>
      </c>
      <c r="I576" s="2"/>
    </row>
    <row r="577" spans="1:9" s="32" customFormat="1" ht="15" x14ac:dyDescent="0.2">
      <c r="A577" s="39"/>
      <c r="B577" s="29" t="s">
        <v>146</v>
      </c>
      <c r="C577" s="7">
        <v>52</v>
      </c>
      <c r="D577" s="7">
        <v>34</v>
      </c>
      <c r="E577" s="31">
        <f t="shared" si="200"/>
        <v>1.9242155121373594E-3</v>
      </c>
      <c r="F577" s="31">
        <f t="shared" si="201"/>
        <v>1.1476405859717816E-3</v>
      </c>
      <c r="G577" s="11">
        <f t="shared" si="202"/>
        <v>-0.34615384615384615</v>
      </c>
      <c r="H577" s="25">
        <f t="shared" si="203"/>
        <v>-6.6607460035523981E-4</v>
      </c>
      <c r="I577" s="2"/>
    </row>
    <row r="578" spans="1:9" s="32" customFormat="1" ht="15" x14ac:dyDescent="0.2">
      <c r="A578" s="39"/>
      <c r="B578" s="29" t="s">
        <v>324</v>
      </c>
      <c r="C578" s="7">
        <v>108</v>
      </c>
      <c r="D578" s="7">
        <v>121</v>
      </c>
      <c r="E578" s="31">
        <f t="shared" si="200"/>
        <v>3.9964476021314387E-3</v>
      </c>
      <c r="F578" s="31">
        <f t="shared" si="201"/>
        <v>4.0842503206642818E-3</v>
      </c>
      <c r="G578" s="11">
        <f t="shared" si="202"/>
        <v>0.12037037037037036</v>
      </c>
      <c r="H578" s="25">
        <f t="shared" si="203"/>
        <v>4.8105387803433979E-4</v>
      </c>
      <c r="I578" s="2"/>
    </row>
    <row r="579" spans="1:9" s="32" customFormat="1" ht="15" x14ac:dyDescent="0.2">
      <c r="A579" s="39"/>
      <c r="B579" s="29" t="s">
        <v>325</v>
      </c>
      <c r="C579" s="7">
        <v>110</v>
      </c>
      <c r="D579" s="7">
        <v>115</v>
      </c>
      <c r="E579" s="31">
        <f t="shared" si="200"/>
        <v>4.0704558910597986E-3</v>
      </c>
      <c r="F579" s="31">
        <f t="shared" si="201"/>
        <v>3.8817255113751436E-3</v>
      </c>
      <c r="G579" s="11">
        <f t="shared" si="202"/>
        <v>4.5454545454545456E-2</v>
      </c>
      <c r="H579" s="25">
        <f t="shared" si="203"/>
        <v>1.8502072232089994E-4</v>
      </c>
      <c r="I579" s="2"/>
    </row>
    <row r="580" spans="1:9" s="32" customFormat="1" ht="15" x14ac:dyDescent="0.2">
      <c r="A580" s="39"/>
      <c r="B580" s="29" t="s">
        <v>513</v>
      </c>
      <c r="C580" s="7">
        <v>919</v>
      </c>
      <c r="D580" s="7">
        <v>517</v>
      </c>
      <c r="E580" s="31">
        <f t="shared" si="200"/>
        <v>3.4006808762581407E-2</v>
      </c>
      <c r="F580" s="31">
        <f t="shared" si="201"/>
        <v>1.7450887733747384E-2</v>
      </c>
      <c r="G580" s="11">
        <f t="shared" si="202"/>
        <v>-0.43743199129488575</v>
      </c>
      <c r="H580" s="25">
        <f t="shared" si="203"/>
        <v>-1.4875666074600355E-2</v>
      </c>
      <c r="I580" s="2"/>
    </row>
    <row r="581" spans="1:9" s="32" customFormat="1" ht="15" x14ac:dyDescent="0.2">
      <c r="A581" s="39"/>
      <c r="B581" s="29" t="s">
        <v>543</v>
      </c>
      <c r="C581" s="7">
        <v>659</v>
      </c>
      <c r="D581" s="7">
        <v>502</v>
      </c>
      <c r="E581" s="31">
        <f t="shared" ref="E581" si="204">+IF(C581=0,"",C581/C$570)</f>
        <v>2.4385731201894613E-2</v>
      </c>
      <c r="F581" s="31">
        <f t="shared" ref="F581" si="205">+IF(D581=0,"",D581/D$570)</f>
        <v>1.6944575710524538E-2</v>
      </c>
      <c r="G581" s="11">
        <f t="shared" si="202"/>
        <v>-0.23823975720789076</v>
      </c>
      <c r="H581" s="25">
        <f t="shared" ref="H581" si="206">+IF(OR(AND(E581=""),(G581="")),"",E581*G581)</f>
        <v>-5.8096506808762586E-3</v>
      </c>
      <c r="I581" s="2"/>
    </row>
    <row r="582" spans="1:9" s="32" customFormat="1" ht="15" x14ac:dyDescent="0.2">
      <c r="A582" s="48"/>
      <c r="B582" s="29" t="s">
        <v>595</v>
      </c>
      <c r="C582" s="30">
        <v>4</v>
      </c>
      <c r="D582" s="7">
        <v>8</v>
      </c>
      <c r="E582" s="31">
        <f t="shared" ref="E582" si="207">+IF(C582=0,"",C582/C$570)</f>
        <v>1.4801657785671994E-4</v>
      </c>
      <c r="F582" s="31">
        <f t="shared" ref="F582" si="208">+IF(D582=0,"",D582/D$570)</f>
        <v>2.7003307905218389E-4</v>
      </c>
      <c r="G582" s="11">
        <f t="shared" si="202"/>
        <v>1</v>
      </c>
      <c r="H582" s="25">
        <f t="shared" ref="H582" si="209">+IF(OR(AND(E582=""),(G582="")),"",E582*G582)</f>
        <v>1.4801657785671994E-4</v>
      </c>
      <c r="I582" s="2"/>
    </row>
    <row r="583" spans="1:9" s="32" customFormat="1" ht="15" x14ac:dyDescent="0.2">
      <c r="A583" s="39"/>
      <c r="B583" s="29" t="s">
        <v>326</v>
      </c>
      <c r="C583" s="7">
        <v>2</v>
      </c>
      <c r="D583" s="7">
        <v>0</v>
      </c>
      <c r="E583" s="31">
        <f t="shared" ref="E583:E596" si="210">+IF(C583=0,"",C583/C$570)</f>
        <v>7.400828892835997E-5</v>
      </c>
      <c r="F583" s="31" t="str">
        <f t="shared" ref="F583:F596" si="211">+IF(D583=0,"",D583/D$570)</f>
        <v/>
      </c>
      <c r="G583" s="11">
        <f t="shared" si="202"/>
        <v>-1</v>
      </c>
      <c r="H583" s="25">
        <f t="shared" si="203"/>
        <v>-7.400828892835997E-5</v>
      </c>
      <c r="I583" s="2"/>
    </row>
    <row r="584" spans="1:9" s="32" customFormat="1" ht="15" x14ac:dyDescent="0.2">
      <c r="A584" s="39"/>
      <c r="B584" s="29" t="s">
        <v>327</v>
      </c>
      <c r="C584" s="7">
        <v>76</v>
      </c>
      <c r="D584" s="7">
        <v>57</v>
      </c>
      <c r="E584" s="31">
        <f t="shared" si="210"/>
        <v>2.8123149792776791E-3</v>
      </c>
      <c r="F584" s="31">
        <f t="shared" si="211"/>
        <v>1.9239856882468103E-3</v>
      </c>
      <c r="G584" s="11">
        <f t="shared" si="202"/>
        <v>-0.25</v>
      </c>
      <c r="H584" s="25">
        <f t="shared" si="203"/>
        <v>-7.0307874481941978E-4</v>
      </c>
      <c r="I584" s="2"/>
    </row>
    <row r="585" spans="1:9" s="32" customFormat="1" ht="15" x14ac:dyDescent="0.2">
      <c r="A585" s="39"/>
      <c r="B585" s="29" t="s">
        <v>147</v>
      </c>
      <c r="C585" s="7">
        <v>23</v>
      </c>
      <c r="D585" s="7">
        <v>18</v>
      </c>
      <c r="E585" s="31">
        <f t="shared" si="210"/>
        <v>8.5109532267613978E-4</v>
      </c>
      <c r="F585" s="31">
        <f t="shared" si="211"/>
        <v>6.0757442786741375E-4</v>
      </c>
      <c r="G585" s="11">
        <f t="shared" si="202"/>
        <v>-0.21739130434782608</v>
      </c>
      <c r="H585" s="25">
        <f t="shared" si="203"/>
        <v>-1.8502072232089994E-4</v>
      </c>
      <c r="I585" s="2"/>
    </row>
    <row r="586" spans="1:9" s="32" customFormat="1" ht="15" x14ac:dyDescent="0.2">
      <c r="A586" s="39"/>
      <c r="B586" s="29" t="s">
        <v>148</v>
      </c>
      <c r="C586" s="7">
        <v>137</v>
      </c>
      <c r="D586" s="7">
        <v>215</v>
      </c>
      <c r="E586" s="31">
        <f t="shared" si="210"/>
        <v>5.0695677915926583E-3</v>
      </c>
      <c r="F586" s="31">
        <f t="shared" si="211"/>
        <v>7.2571389995274424E-3</v>
      </c>
      <c r="G586" s="11">
        <f t="shared" si="202"/>
        <v>0.56934306569343063</v>
      </c>
      <c r="H586" s="25">
        <f t="shared" si="203"/>
        <v>2.8863232682060391E-3</v>
      </c>
      <c r="I586" s="2"/>
    </row>
    <row r="587" spans="1:9" s="32" customFormat="1" ht="15" x14ac:dyDescent="0.2">
      <c r="A587" s="39"/>
      <c r="B587" s="29" t="s">
        <v>328</v>
      </c>
      <c r="C587" s="7">
        <v>1253</v>
      </c>
      <c r="D587" s="7">
        <v>1400</v>
      </c>
      <c r="E587" s="31">
        <f t="shared" si="210"/>
        <v>4.6366193013617524E-2</v>
      </c>
      <c r="F587" s="31">
        <f t="shared" si="211"/>
        <v>4.725578883413218E-2</v>
      </c>
      <c r="G587" s="11">
        <f t="shared" si="202"/>
        <v>0.11731843575418995</v>
      </c>
      <c r="H587" s="25">
        <f t="shared" si="203"/>
        <v>5.439609236234458E-3</v>
      </c>
      <c r="I587" s="2"/>
    </row>
    <row r="588" spans="1:9" s="32" customFormat="1" ht="15" x14ac:dyDescent="0.2">
      <c r="A588" s="39"/>
      <c r="B588" s="29" t="s">
        <v>149</v>
      </c>
      <c r="C588" s="7">
        <v>4470</v>
      </c>
      <c r="D588" s="7">
        <v>3872</v>
      </c>
      <c r="E588" s="31">
        <f t="shared" si="210"/>
        <v>0.16540852575488454</v>
      </c>
      <c r="F588" s="31">
        <f t="shared" si="211"/>
        <v>0.13069601026125702</v>
      </c>
      <c r="G588" s="11">
        <f t="shared" si="202"/>
        <v>-0.13378076062639821</v>
      </c>
      <c r="H588" s="25">
        <f t="shared" si="203"/>
        <v>-2.2128478389579632E-2</v>
      </c>
      <c r="I588" s="2"/>
    </row>
    <row r="589" spans="1:9" s="32" customFormat="1" ht="15" x14ac:dyDescent="0.2">
      <c r="A589" s="39"/>
      <c r="B589" s="29" t="s">
        <v>329</v>
      </c>
      <c r="C589" s="7">
        <v>248</v>
      </c>
      <c r="D589" s="7">
        <v>193</v>
      </c>
      <c r="E589" s="31">
        <f t="shared" si="210"/>
        <v>9.1770278271166364E-3</v>
      </c>
      <c r="F589" s="31">
        <f t="shared" si="211"/>
        <v>6.5145480321339364E-3</v>
      </c>
      <c r="G589" s="11">
        <f t="shared" si="202"/>
        <v>-0.22177419354838709</v>
      </c>
      <c r="H589" s="25">
        <f t="shared" si="203"/>
        <v>-2.0352279455298993E-3</v>
      </c>
      <c r="I589" s="2"/>
    </row>
    <row r="590" spans="1:9" s="32" customFormat="1" ht="15" x14ac:dyDescent="0.2">
      <c r="A590" s="39"/>
      <c r="B590" s="29" t="s">
        <v>150</v>
      </c>
      <c r="C590" s="7">
        <v>501</v>
      </c>
      <c r="D590" s="7">
        <v>184</v>
      </c>
      <c r="E590" s="31">
        <f t="shared" si="210"/>
        <v>1.8539076376554175E-2</v>
      </c>
      <c r="F590" s="31">
        <f t="shared" si="211"/>
        <v>6.2107608182002299E-3</v>
      </c>
      <c r="G590" s="11">
        <f t="shared" si="202"/>
        <v>-0.63273453093812371</v>
      </c>
      <c r="H590" s="25">
        <f t="shared" si="203"/>
        <v>-1.1730313795145057E-2</v>
      </c>
      <c r="I590" s="2"/>
    </row>
    <row r="591" spans="1:9" s="32" customFormat="1" ht="15" x14ac:dyDescent="0.2">
      <c r="A591" s="39"/>
      <c r="B591" s="29" t="s">
        <v>151</v>
      </c>
      <c r="C591" s="7">
        <v>2</v>
      </c>
      <c r="D591" s="7">
        <v>8</v>
      </c>
      <c r="E591" s="31">
        <f t="shared" si="210"/>
        <v>7.400828892835997E-5</v>
      </c>
      <c r="F591" s="31">
        <f t="shared" si="211"/>
        <v>2.7003307905218389E-4</v>
      </c>
      <c r="G591" s="11">
        <f t="shared" si="202"/>
        <v>3</v>
      </c>
      <c r="H591" s="25">
        <f t="shared" si="203"/>
        <v>2.2202486678507991E-4</v>
      </c>
      <c r="I591" s="2"/>
    </row>
    <row r="592" spans="1:9" s="32" customFormat="1" ht="15" x14ac:dyDescent="0.2">
      <c r="A592" s="39"/>
      <c r="B592" s="29" t="s">
        <v>330</v>
      </c>
      <c r="C592" s="7">
        <v>337</v>
      </c>
      <c r="D592" s="7">
        <v>507</v>
      </c>
      <c r="E592" s="31">
        <f t="shared" si="210"/>
        <v>1.2470396684428656E-2</v>
      </c>
      <c r="F592" s="31">
        <f t="shared" si="211"/>
        <v>1.7113346384932154E-2</v>
      </c>
      <c r="G592" s="11">
        <f t="shared" si="202"/>
        <v>0.50445103857566764</v>
      </c>
      <c r="H592" s="25">
        <f t="shared" si="203"/>
        <v>6.2907045589105978E-3</v>
      </c>
      <c r="I592" s="2"/>
    </row>
    <row r="593" spans="1:9" s="32" customFormat="1" ht="15" x14ac:dyDescent="0.2">
      <c r="A593" s="39"/>
      <c r="B593" s="29" t="s">
        <v>331</v>
      </c>
      <c r="C593" s="7">
        <v>17</v>
      </c>
      <c r="D593" s="7">
        <v>39</v>
      </c>
      <c r="E593" s="31">
        <f t="shared" si="210"/>
        <v>6.2907045589105984E-4</v>
      </c>
      <c r="F593" s="31">
        <f t="shared" si="211"/>
        <v>1.3164112603793964E-3</v>
      </c>
      <c r="G593" s="11">
        <f t="shared" si="202"/>
        <v>1.2941176470588236</v>
      </c>
      <c r="H593" s="25">
        <f t="shared" si="203"/>
        <v>8.1409117821195981E-4</v>
      </c>
      <c r="I593" s="2"/>
    </row>
    <row r="594" spans="1:9" s="32" customFormat="1" ht="15" x14ac:dyDescent="0.2">
      <c r="A594" s="39"/>
      <c r="B594" s="29" t="s">
        <v>332</v>
      </c>
      <c r="C594" s="7">
        <v>16</v>
      </c>
      <c r="D594" s="7">
        <v>34</v>
      </c>
      <c r="E594" s="31">
        <f t="shared" si="210"/>
        <v>5.9206631142687976E-4</v>
      </c>
      <c r="F594" s="31">
        <f t="shared" si="211"/>
        <v>1.1476405859717816E-3</v>
      </c>
      <c r="G594" s="11">
        <f t="shared" si="202"/>
        <v>1.125</v>
      </c>
      <c r="H594" s="25">
        <f t="shared" si="203"/>
        <v>6.660746003552397E-4</v>
      </c>
      <c r="I594" s="2"/>
    </row>
    <row r="595" spans="1:9" s="32" customFormat="1" ht="15" x14ac:dyDescent="0.2">
      <c r="A595" s="39"/>
      <c r="B595" s="29" t="s">
        <v>333</v>
      </c>
      <c r="C595" s="7">
        <v>611</v>
      </c>
      <c r="D595" s="7">
        <v>301</v>
      </c>
      <c r="E595" s="31">
        <f t="shared" si="210"/>
        <v>2.2609532267613974E-2</v>
      </c>
      <c r="F595" s="31">
        <f t="shared" si="211"/>
        <v>1.0159994599338419E-2</v>
      </c>
      <c r="G595" s="11">
        <f t="shared" si="202"/>
        <v>-0.50736497545008186</v>
      </c>
      <c r="H595" s="25">
        <f t="shared" si="203"/>
        <v>-1.1471284783895797E-2</v>
      </c>
      <c r="I595" s="2"/>
    </row>
    <row r="596" spans="1:9" s="32" customFormat="1" ht="15" x14ac:dyDescent="0.2">
      <c r="A596" s="39"/>
      <c r="B596" s="29" t="s">
        <v>514</v>
      </c>
      <c r="C596" s="7">
        <v>7142</v>
      </c>
      <c r="D596" s="7">
        <v>10391</v>
      </c>
      <c r="E596" s="31">
        <f t="shared" si="210"/>
        <v>0.26428359976317345</v>
      </c>
      <c r="F596" s="31">
        <f t="shared" si="211"/>
        <v>0.35073921555390536</v>
      </c>
      <c r="G596" s="11">
        <f t="shared" si="202"/>
        <v>0.45491458975077009</v>
      </c>
      <c r="H596" s="25">
        <f t="shared" si="203"/>
        <v>0.12022646536412077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390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371</v>
      </c>
      <c r="C8" s="52">
        <f>+C18+C74+C169+C345+C570</f>
        <v>12573</v>
      </c>
      <c r="D8" s="52">
        <f>+D18+D74+D169+D345+D570</f>
        <v>13535</v>
      </c>
      <c r="E8" s="53">
        <f>+C8/C$8</f>
        <v>1</v>
      </c>
      <c r="F8" s="53">
        <f>+D8/D$8</f>
        <v>1</v>
      </c>
      <c r="G8" s="53">
        <f>+(D8-C8)/C8</f>
        <v>7.6513163127336359E-2</v>
      </c>
      <c r="H8" s="54">
        <f>+E8*G8</f>
        <v>7.6513163127336359E-2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127</v>
      </c>
      <c r="D9" s="24">
        <f>+D18</f>
        <v>121</v>
      </c>
      <c r="E9" s="25">
        <f t="shared" ref="E9:E13" si="0">C9/$C$8</f>
        <v>1.0101010101010102E-2</v>
      </c>
      <c r="F9" s="25">
        <f>D9/$D$8</f>
        <v>8.9397857406723312E-3</v>
      </c>
      <c r="G9" s="11">
        <f>+IF(OR(AND(D9=0),(C9=0)),"0",((D9-C9)/C9))</f>
        <v>-4.7244094488188976E-2</v>
      </c>
      <c r="H9" s="13">
        <f>+IF(OR(AND(E9=""),(G9="")),"",E9*G9)</f>
        <v>-4.7721307563827254E-4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2693</v>
      </c>
      <c r="D10" s="24">
        <f>+D74</f>
        <v>1348</v>
      </c>
      <c r="E10" s="25">
        <f t="shared" si="0"/>
        <v>0.21418913544897797</v>
      </c>
      <c r="F10" s="25">
        <f>D10/$D$8</f>
        <v>9.9593646102696706E-2</v>
      </c>
      <c r="G10" s="11">
        <f>+IF(OR(AND(D10=0),(C10=0)),"0",((D10-C10)/C10))</f>
        <v>-0.4994430003713331</v>
      </c>
      <c r="H10" s="13">
        <f>+IF(OR(AND(E10=""),(G10="")),"",E10*G10)</f>
        <v>-0.10697526445557942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1444</v>
      </c>
      <c r="D11" s="24">
        <f>+D169</f>
        <v>1439</v>
      </c>
      <c r="E11" s="25">
        <f t="shared" si="0"/>
        <v>0.11484928020361092</v>
      </c>
      <c r="F11" s="25">
        <f>D11/$D$8</f>
        <v>0.10631695603989656</v>
      </c>
      <c r="G11" s="11">
        <f>+IF(OR(AND(D11=0),(C11=0)),"0",((D11-C11)/C11))</f>
        <v>-3.4626038781163434E-3</v>
      </c>
      <c r="H11" s="13">
        <f>+IF(OR(AND(E11=""),(G11="")),"",E11*G11)</f>
        <v>-3.9767756303189377E-4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4797</v>
      </c>
      <c r="D12" s="24">
        <f>+D345</f>
        <v>6748</v>
      </c>
      <c r="E12" s="25">
        <f t="shared" si="0"/>
        <v>0.38153185397279887</v>
      </c>
      <c r="F12" s="25">
        <f>D12/$D$8</f>
        <v>0.49855929072774291</v>
      </c>
      <c r="G12" s="11">
        <f>+IF(OR(AND(D12=0),(C12=0)),"0",((D12-C12)/C12))</f>
        <v>0.40671252866374819</v>
      </c>
      <c r="H12" s="13">
        <f>+IF(OR(AND(E12=""),(G12="")),"",E12*G12)</f>
        <v>0.15517378509504495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3512</v>
      </c>
      <c r="D13" s="24">
        <f>+D570</f>
        <v>3879</v>
      </c>
      <c r="E13" s="25">
        <f t="shared" si="0"/>
        <v>0.27932872027360217</v>
      </c>
      <c r="F13" s="25">
        <f>D13/$D$8</f>
        <v>0.28659032138899149</v>
      </c>
      <c r="G13" s="11">
        <f>+IF(OR(AND(D13=0),(C13=0)),"0",((D13-C13)/C13))</f>
        <v>0.104498861047836</v>
      </c>
      <c r="H13" s="13">
        <f>+IF(OR(AND(E13=""),(G13="")),"",E13*G13)</f>
        <v>2.9189533126541004E-2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127</v>
      </c>
      <c r="D18" s="52">
        <f>SUM(D19:D68)</f>
        <v>121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-4.7244094488188976E-2</v>
      </c>
      <c r="H18" s="54">
        <f>+IF(OR(AND(E18=""),(G18="")),"",E18*G18)</f>
        <v>-4.7244094488188976E-2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 xml:space="preserve"> 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4</v>
      </c>
      <c r="E26" s="10">
        <f t="shared" si="1"/>
        <v>2.3622047244094488E-2</v>
      </c>
      <c r="F26" s="10">
        <f t="shared" si="2"/>
        <v>3.3057851239669422E-2</v>
      </c>
      <c r="G26" s="11">
        <f t="shared" si="3"/>
        <v>0.33333333333333331</v>
      </c>
      <c r="H26" s="13">
        <f t="shared" si="4"/>
        <v>7.874015748031496E-3</v>
      </c>
    </row>
    <row r="27" spans="1:9" ht="15" x14ac:dyDescent="0.2">
      <c r="B27" s="5" t="s">
        <v>559</v>
      </c>
      <c r="C27" s="7">
        <v>2</v>
      </c>
      <c r="D27" s="7">
        <v>1</v>
      </c>
      <c r="E27" s="10">
        <f t="shared" si="1"/>
        <v>1.5748031496062992E-2</v>
      </c>
      <c r="F27" s="10">
        <f t="shared" si="2"/>
        <v>8.2644628099173556E-3</v>
      </c>
      <c r="G27" s="11">
        <f t="shared" si="3"/>
        <v>-0.5</v>
      </c>
      <c r="H27" s="13">
        <f t="shared" si="4"/>
        <v>-7.874015748031496E-3</v>
      </c>
    </row>
    <row r="28" spans="1:9" ht="15" x14ac:dyDescent="0.2">
      <c r="B28" s="5" t="s">
        <v>3</v>
      </c>
      <c r="C28" s="7">
        <v>12</v>
      </c>
      <c r="D28" s="7">
        <v>4</v>
      </c>
      <c r="E28" s="10">
        <f t="shared" si="1"/>
        <v>9.4488188976377951E-2</v>
      </c>
      <c r="F28" s="10">
        <f t="shared" si="2"/>
        <v>3.3057851239669422E-2</v>
      </c>
      <c r="G28" s="11">
        <f t="shared" si="3"/>
        <v>-0.66666666666666663</v>
      </c>
      <c r="H28" s="13">
        <f t="shared" si="4"/>
        <v>-6.2992125984251968E-2</v>
      </c>
    </row>
    <row r="29" spans="1:9" ht="15" x14ac:dyDescent="0.2">
      <c r="B29" s="5" t="s">
        <v>5</v>
      </c>
      <c r="C29" s="7">
        <v>13</v>
      </c>
      <c r="D29" s="7">
        <v>20</v>
      </c>
      <c r="E29" s="10">
        <f t="shared" si="1"/>
        <v>0.10236220472440945</v>
      </c>
      <c r="F29" s="10">
        <f t="shared" si="2"/>
        <v>0.16528925619834711</v>
      </c>
      <c r="G29" s="11">
        <f t="shared" si="3"/>
        <v>0.53846153846153844</v>
      </c>
      <c r="H29" s="13">
        <f t="shared" si="4"/>
        <v>5.5118110236220472E-2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 xml:space="preserve"> </v>
      </c>
      <c r="H31" s="13" t="str">
        <f t="shared" si="4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10</v>
      </c>
      <c r="D35" s="7">
        <v>2</v>
      </c>
      <c r="E35" s="10">
        <f t="shared" si="1"/>
        <v>7.874015748031496E-2</v>
      </c>
      <c r="F35" s="10">
        <f t="shared" si="2"/>
        <v>1.6528925619834711E-2</v>
      </c>
      <c r="G35" s="11">
        <f t="shared" si="3"/>
        <v>-0.8</v>
      </c>
      <c r="H35" s="13">
        <f t="shared" si="4"/>
        <v>-6.2992125984251968E-2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1</v>
      </c>
      <c r="D37" s="7">
        <v>1</v>
      </c>
      <c r="E37" s="10">
        <f t="shared" si="1"/>
        <v>7.874015748031496E-3</v>
      </c>
      <c r="F37" s="10">
        <f t="shared" si="2"/>
        <v>8.2644628099173556E-3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7</v>
      </c>
      <c r="D38" s="7">
        <v>5</v>
      </c>
      <c r="E38" s="10">
        <f t="shared" si="1"/>
        <v>5.5118110236220472E-2</v>
      </c>
      <c r="F38" s="10">
        <f t="shared" si="2"/>
        <v>4.1322314049586778E-2</v>
      </c>
      <c r="G38" s="11">
        <f t="shared" si="3"/>
        <v>-0.2857142857142857</v>
      </c>
      <c r="H38" s="13">
        <f t="shared" si="4"/>
        <v>-1.5748031496062992E-2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6</v>
      </c>
      <c r="D40" s="7">
        <v>0</v>
      </c>
      <c r="E40" s="10">
        <f t="shared" si="1"/>
        <v>4.7244094488188976E-2</v>
      </c>
      <c r="F40" s="10" t="str">
        <f t="shared" si="2"/>
        <v/>
      </c>
      <c r="G40" s="11">
        <f t="shared" si="3"/>
        <v>-1</v>
      </c>
      <c r="H40" s="13">
        <f t="shared" si="4"/>
        <v>-4.7244094488188976E-2</v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12</v>
      </c>
      <c r="D43" s="7">
        <v>13</v>
      </c>
      <c r="E43" s="10">
        <f t="shared" si="1"/>
        <v>9.4488188976377951E-2</v>
      </c>
      <c r="F43" s="10">
        <f t="shared" si="2"/>
        <v>0.10743801652892562</v>
      </c>
      <c r="G43" s="11">
        <f t="shared" si="3"/>
        <v>8.3333333333333329E-2</v>
      </c>
      <c r="H43" s="13">
        <f t="shared" si="4"/>
        <v>7.874015748031496E-3</v>
      </c>
    </row>
    <row r="44" spans="2:8" ht="15" x14ac:dyDescent="0.2">
      <c r="B44" s="5" t="s">
        <v>166</v>
      </c>
      <c r="C44" s="7">
        <v>5</v>
      </c>
      <c r="D44" s="7">
        <v>5</v>
      </c>
      <c r="E44" s="10">
        <f t="shared" si="1"/>
        <v>3.937007874015748E-2</v>
      </c>
      <c r="F44" s="10">
        <f t="shared" si="2"/>
        <v>4.1322314049586778E-2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 xml:space="preserve"> </v>
      </c>
      <c r="H48" s="13" t="str">
        <f t="shared" si="4"/>
        <v/>
      </c>
    </row>
    <row r="49" spans="1:9" ht="15" x14ac:dyDescent="0.2">
      <c r="B49" s="5" t="s">
        <v>9</v>
      </c>
      <c r="C49" s="7">
        <v>13</v>
      </c>
      <c r="D49" s="7">
        <v>30</v>
      </c>
      <c r="E49" s="10">
        <f t="shared" si="1"/>
        <v>0.10236220472440945</v>
      </c>
      <c r="F49" s="10">
        <f t="shared" si="2"/>
        <v>0.24793388429752067</v>
      </c>
      <c r="G49" s="11">
        <f t="shared" si="3"/>
        <v>1.3076923076923077</v>
      </c>
      <c r="H49" s="13">
        <f t="shared" si="4"/>
        <v>0.13385826771653545</v>
      </c>
    </row>
    <row r="50" spans="1:9" ht="15" x14ac:dyDescent="0.2">
      <c r="B50" s="5" t="s">
        <v>561</v>
      </c>
      <c r="C50" s="7">
        <v>1</v>
      </c>
      <c r="D50" s="7">
        <v>0</v>
      </c>
      <c r="E50" s="10">
        <f t="shared" si="1"/>
        <v>7.874015748031496E-3</v>
      </c>
      <c r="F50" s="10" t="str">
        <f t="shared" si="2"/>
        <v/>
      </c>
      <c r="G50" s="11">
        <f t="shared" si="3"/>
        <v>-1</v>
      </c>
      <c r="H50" s="13">
        <f t="shared" si="4"/>
        <v>-7.874015748031496E-3</v>
      </c>
    </row>
    <row r="51" spans="1:9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8.2644628099173556E-3</v>
      </c>
      <c r="G51" s="11">
        <f t="shared" si="3"/>
        <v>1</v>
      </c>
      <c r="H51" s="13" t="str">
        <f t="shared" si="4"/>
        <v/>
      </c>
    </row>
    <row r="52" spans="1:9" ht="15" x14ac:dyDescent="0.2">
      <c r="B52" s="5" t="s">
        <v>11</v>
      </c>
      <c r="C52" s="7">
        <v>1</v>
      </c>
      <c r="D52" s="7">
        <v>0</v>
      </c>
      <c r="E52" s="10">
        <f t="shared" si="1"/>
        <v>7.874015748031496E-3</v>
      </c>
      <c r="F52" s="10" t="str">
        <f t="shared" si="2"/>
        <v/>
      </c>
      <c r="G52" s="11">
        <f t="shared" si="3"/>
        <v>-1</v>
      </c>
      <c r="H52" s="13">
        <f t="shared" si="4"/>
        <v>-7.874015748031496E-3</v>
      </c>
    </row>
    <row r="53" spans="1:9" ht="15" x14ac:dyDescent="0.2">
      <c r="B53" s="5" t="s">
        <v>421</v>
      </c>
      <c r="C53" s="7">
        <v>4</v>
      </c>
      <c r="D53" s="7">
        <v>11</v>
      </c>
      <c r="E53" s="10">
        <f t="shared" si="1"/>
        <v>3.1496062992125984E-2</v>
      </c>
      <c r="F53" s="10">
        <f t="shared" si="2"/>
        <v>9.0909090909090912E-2</v>
      </c>
      <c r="G53" s="11">
        <f t="shared" si="3"/>
        <v>1.75</v>
      </c>
      <c r="H53" s="13">
        <f t="shared" si="4"/>
        <v>5.5118110236220472E-2</v>
      </c>
    </row>
    <row r="54" spans="1:9" ht="15" x14ac:dyDescent="0.2">
      <c r="B54" s="5" t="s">
        <v>10</v>
      </c>
      <c r="C54" s="7">
        <v>1</v>
      </c>
      <c r="D54" s="7">
        <v>2</v>
      </c>
      <c r="E54" s="10">
        <f t="shared" si="1"/>
        <v>7.874015748031496E-3</v>
      </c>
      <c r="F54" s="10">
        <f t="shared" si="2"/>
        <v>1.6528925619834711E-2</v>
      </c>
      <c r="G54" s="11">
        <f t="shared" si="3"/>
        <v>1</v>
      </c>
      <c r="H54" s="13">
        <f t="shared" si="4"/>
        <v>7.874015748031496E-3</v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1</v>
      </c>
      <c r="E59" s="10" t="str">
        <f t="shared" si="1"/>
        <v/>
      </c>
      <c r="F59" s="10">
        <f t="shared" si="2"/>
        <v>8.2644628099173556E-3</v>
      </c>
      <c r="G59" s="11">
        <f t="shared" si="3"/>
        <v>1</v>
      </c>
      <c r="H59" s="13" t="str">
        <f t="shared" si="4"/>
        <v/>
      </c>
    </row>
    <row r="60" spans="1:9" ht="15" x14ac:dyDescent="0.2">
      <c r="B60" s="5" t="s">
        <v>422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 xml:space="preserve"> </v>
      </c>
      <c r="H60" s="13" t="str">
        <f t="shared" si="4"/>
        <v/>
      </c>
    </row>
    <row r="61" spans="1:9" ht="15" x14ac:dyDescent="0.2">
      <c r="B61" s="5" t="s">
        <v>170</v>
      </c>
      <c r="C61" s="7">
        <v>3</v>
      </c>
      <c r="D61" s="7">
        <v>0</v>
      </c>
      <c r="E61" s="10">
        <f t="shared" si="1"/>
        <v>2.3622047244094488E-2</v>
      </c>
      <c r="F61" s="10" t="str">
        <f t="shared" si="2"/>
        <v/>
      </c>
      <c r="G61" s="11">
        <f t="shared" si="3"/>
        <v>-1</v>
      </c>
      <c r="H61" s="13">
        <f t="shared" si="4"/>
        <v>-2.3622047244094488E-2</v>
      </c>
    </row>
    <row r="62" spans="1:9" ht="15" x14ac:dyDescent="0.2">
      <c r="B62" s="5" t="s">
        <v>171</v>
      </c>
      <c r="C62" s="7">
        <v>12</v>
      </c>
      <c r="D62" s="7">
        <v>0</v>
      </c>
      <c r="E62" s="10">
        <f t="shared" si="1"/>
        <v>9.4488188976377951E-2</v>
      </c>
      <c r="F62" s="10" t="str">
        <f t="shared" si="2"/>
        <v/>
      </c>
      <c r="G62" s="11">
        <f t="shared" si="3"/>
        <v>-1</v>
      </c>
      <c r="H62" s="13">
        <f t="shared" si="4"/>
        <v>-9.4488188976377951E-2</v>
      </c>
    </row>
    <row r="63" spans="1:9" s="32" customFormat="1" ht="15" x14ac:dyDescent="0.2">
      <c r="A63" s="48"/>
      <c r="B63" s="29" t="s">
        <v>585</v>
      </c>
      <c r="C63" s="30">
        <v>9</v>
      </c>
      <c r="D63" s="7">
        <v>13</v>
      </c>
      <c r="E63" s="40">
        <f t="shared" ref="E63:E64" si="11">+IF(C63=0,"",C63/C$18)</f>
        <v>7.0866141732283464E-2</v>
      </c>
      <c r="F63" s="40">
        <f t="shared" ref="F63:F64" si="12">+IF(D63=0,"",D63/D$18)</f>
        <v>0.10743801652892562</v>
      </c>
      <c r="G63" s="11">
        <f t="shared" si="3"/>
        <v>0.44444444444444442</v>
      </c>
      <c r="H63" s="25">
        <f t="shared" ref="H63:H64" si="13">+IF(OR(AND(E63=""),(G63="")),"",E63*G63)</f>
        <v>3.1496062992125984E-2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2</v>
      </c>
      <c r="D65" s="7">
        <v>1</v>
      </c>
      <c r="E65" s="10">
        <f t="shared" si="1"/>
        <v>1.5748031496062992E-2</v>
      </c>
      <c r="F65" s="10">
        <f t="shared" si="2"/>
        <v>8.2644628099173556E-3</v>
      </c>
      <c r="G65" s="11">
        <f t="shared" si="3"/>
        <v>-0.5</v>
      </c>
      <c r="H65" s="13">
        <f t="shared" si="4"/>
        <v>-7.874015748031496E-3</v>
      </c>
    </row>
    <row r="66" spans="1:9" ht="15" x14ac:dyDescent="0.2">
      <c r="B66" s="5" t="s">
        <v>15</v>
      </c>
      <c r="C66" s="7">
        <v>8</v>
      </c>
      <c r="D66" s="7">
        <v>5</v>
      </c>
      <c r="E66" s="10">
        <f t="shared" si="1"/>
        <v>6.2992125984251968E-2</v>
      </c>
      <c r="F66" s="10">
        <f t="shared" si="2"/>
        <v>4.1322314049586778E-2</v>
      </c>
      <c r="G66" s="11">
        <f t="shared" si="3"/>
        <v>-0.375</v>
      </c>
      <c r="H66" s="13">
        <f t="shared" si="4"/>
        <v>-2.3622047244094488E-2</v>
      </c>
    </row>
    <row r="67" spans="1:9" ht="15" x14ac:dyDescent="0.2">
      <c r="B67" s="5" t="s">
        <v>173</v>
      </c>
      <c r="C67" s="7">
        <v>2</v>
      </c>
      <c r="D67" s="7">
        <v>2</v>
      </c>
      <c r="E67" s="10">
        <f t="shared" si="1"/>
        <v>1.5748031496062992E-2</v>
      </c>
      <c r="F67" s="10">
        <f t="shared" si="2"/>
        <v>1.6528925619834711E-2</v>
      </c>
      <c r="G67" s="11">
        <f t="shared" si="3"/>
        <v>0</v>
      </c>
      <c r="H67" s="13">
        <f t="shared" si="4"/>
        <v>0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2693</v>
      </c>
      <c r="D74" s="52">
        <f>SUM(D75:D163)</f>
        <v>1348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-0.4994430003713331</v>
      </c>
      <c r="H74" s="54">
        <f>+IF(OR(AND(E74=""),(G74="")),"",E74*G74)</f>
        <v>-0.4994430003713331</v>
      </c>
    </row>
    <row r="75" spans="1:9" s="32" customFormat="1" ht="15" x14ac:dyDescent="0.2">
      <c r="A75" s="39"/>
      <c r="B75" s="29" t="s">
        <v>423</v>
      </c>
      <c r="C75" s="7">
        <v>4</v>
      </c>
      <c r="D75" s="7">
        <v>31</v>
      </c>
      <c r="E75" s="31">
        <f>+IF(C75=0,"",C75/C$74)</f>
        <v>1.4853323431117712E-3</v>
      </c>
      <c r="F75" s="31">
        <f>+IF(D75=0,"",D75/D$74)</f>
        <v>2.2997032640949554E-2</v>
      </c>
      <c r="G75" s="11">
        <f t="shared" ref="G75:G138" si="14">+IF(AND(C75=0,D75=0)," ",IF(C75=0,1,IF(D75=0,-1,(D75-C75)/C75)))</f>
        <v>6.75</v>
      </c>
      <c r="H75" s="25">
        <f>+IF(OR(AND(E75=""),(G75="")),"",E75*G75)</f>
        <v>1.0025993316004456E-2</v>
      </c>
      <c r="I75" s="2"/>
    </row>
    <row r="76" spans="1:9" s="32" customFormat="1" ht="15" x14ac:dyDescent="0.2">
      <c r="A76" s="39"/>
      <c r="B76" s="29" t="s">
        <v>563</v>
      </c>
      <c r="C76" s="7">
        <v>5</v>
      </c>
      <c r="D76" s="7">
        <v>17</v>
      </c>
      <c r="E76" s="31">
        <f t="shared" ref="E76:E148" si="15">+IF(C76=0,"",C76/C$74)</f>
        <v>1.8566654288897141E-3</v>
      </c>
      <c r="F76" s="31">
        <f t="shared" ref="F76:F148" si="16">+IF(D76=0,"",D76/D$74)</f>
        <v>1.2611275964391691E-2</v>
      </c>
      <c r="G76" s="11">
        <f t="shared" si="14"/>
        <v>2.4</v>
      </c>
      <c r="H76" s="25">
        <f t="shared" ref="H76:H148" si="17">+IF(OR(AND(E76=""),(G76="")),"",E76*G76)</f>
        <v>4.4559970293353134E-3</v>
      </c>
      <c r="I76" s="2"/>
    </row>
    <row r="77" spans="1:9" s="32" customFormat="1" ht="15" x14ac:dyDescent="0.2">
      <c r="A77" s="39"/>
      <c r="B77" s="29" t="s">
        <v>516</v>
      </c>
      <c r="C77" s="7">
        <v>4</v>
      </c>
      <c r="D77" s="7">
        <v>2</v>
      </c>
      <c r="E77" s="31">
        <f t="shared" ref="E77" si="18">+IF(C77=0,"",C77/C$74)</f>
        <v>1.4853323431117712E-3</v>
      </c>
      <c r="F77" s="31">
        <f t="shared" ref="F77" si="19">+IF(D77=0,"",D77/D$74)</f>
        <v>1.483679525222552E-3</v>
      </c>
      <c r="G77" s="11">
        <f t="shared" si="14"/>
        <v>-0.5</v>
      </c>
      <c r="H77" s="25">
        <f t="shared" ref="H77" si="20">+IF(OR(AND(E77=""),(G77="")),"",E77*G77)</f>
        <v>-7.4266617155588561E-4</v>
      </c>
      <c r="I77" s="2"/>
    </row>
    <row r="78" spans="1:9" s="32" customFormat="1" ht="15" x14ac:dyDescent="0.2">
      <c r="A78" s="39"/>
      <c r="B78" s="29" t="s">
        <v>564</v>
      </c>
      <c r="C78" s="7">
        <v>24</v>
      </c>
      <c r="D78" s="7">
        <v>38</v>
      </c>
      <c r="E78" s="31">
        <f t="shared" si="15"/>
        <v>8.9119940586706269E-3</v>
      </c>
      <c r="F78" s="31">
        <f t="shared" si="16"/>
        <v>2.8189910979228485E-2</v>
      </c>
      <c r="G78" s="11">
        <f t="shared" si="14"/>
        <v>0.58333333333333337</v>
      </c>
      <c r="H78" s="25">
        <f t="shared" si="17"/>
        <v>5.1986632008911996E-3</v>
      </c>
      <c r="I78" s="2"/>
    </row>
    <row r="79" spans="1:9" s="32" customFormat="1" ht="15" x14ac:dyDescent="0.2">
      <c r="A79" s="39"/>
      <c r="B79" s="29" t="s">
        <v>175</v>
      </c>
      <c r="C79" s="7">
        <v>7</v>
      </c>
      <c r="D79" s="7">
        <v>72</v>
      </c>
      <c r="E79" s="31">
        <f t="shared" si="15"/>
        <v>2.5993316004455998E-3</v>
      </c>
      <c r="F79" s="31">
        <f t="shared" si="16"/>
        <v>5.3412462908011868E-2</v>
      </c>
      <c r="G79" s="11">
        <f t="shared" si="14"/>
        <v>9.2857142857142865</v>
      </c>
      <c r="H79" s="25">
        <f t="shared" si="17"/>
        <v>2.4136650575566285E-2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7</v>
      </c>
      <c r="E80" s="31" t="str">
        <f t="shared" si="15"/>
        <v/>
      </c>
      <c r="F80" s="31">
        <f t="shared" si="16"/>
        <v>5.1928783382789315E-3</v>
      </c>
      <c r="G80" s="11">
        <f t="shared" si="14"/>
        <v>1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4</v>
      </c>
      <c r="D81" s="7">
        <v>2</v>
      </c>
      <c r="E81" s="31">
        <f t="shared" ref="E81" si="21">+IF(C81=0,"",C81/C$74)</f>
        <v>1.4853323431117712E-3</v>
      </c>
      <c r="F81" s="31">
        <f t="shared" ref="F81" si="22">+IF(D81=0,"",D81/D$74)</f>
        <v>1.483679525222552E-3</v>
      </c>
      <c r="G81" s="11">
        <f t="shared" si="14"/>
        <v>-0.5</v>
      </c>
      <c r="H81" s="25">
        <f t="shared" ref="H81" si="23">+IF(OR(AND(E81=""),(G81="")),"",E81*G81)</f>
        <v>-7.4266617155588561E-4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3</v>
      </c>
      <c r="D83" s="7">
        <v>10</v>
      </c>
      <c r="E83" s="31">
        <f t="shared" si="15"/>
        <v>1.1139992573338284E-3</v>
      </c>
      <c r="F83" s="31">
        <f t="shared" si="16"/>
        <v>7.4183976261127599E-3</v>
      </c>
      <c r="G83" s="11">
        <f t="shared" si="14"/>
        <v>2.3333333333333335</v>
      </c>
      <c r="H83" s="25">
        <f t="shared" si="17"/>
        <v>2.5993316004455998E-3</v>
      </c>
      <c r="I83" s="2"/>
    </row>
    <row r="84" spans="1:9" s="32" customFormat="1" ht="15" x14ac:dyDescent="0.2">
      <c r="A84" s="39"/>
      <c r="B84" s="29" t="s">
        <v>424</v>
      </c>
      <c r="C84" s="7">
        <v>0</v>
      </c>
      <c r="D84" s="7">
        <v>0</v>
      </c>
      <c r="E84" s="31" t="str">
        <f t="shared" si="15"/>
        <v/>
      </c>
      <c r="F84" s="31" t="str">
        <f t="shared" si="16"/>
        <v/>
      </c>
      <c r="G84" s="11" t="str">
        <f t="shared" si="14"/>
        <v xml:space="preserve"> </v>
      </c>
      <c r="H84" s="25" t="str">
        <f t="shared" si="17"/>
        <v/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2</v>
      </c>
      <c r="D86" s="7">
        <v>31</v>
      </c>
      <c r="E86" s="31">
        <f t="shared" si="15"/>
        <v>7.4266617155588561E-4</v>
      </c>
      <c r="F86" s="31">
        <f t="shared" si="16"/>
        <v>2.2997032640949554E-2</v>
      </c>
      <c r="G86" s="11">
        <f t="shared" si="14"/>
        <v>14.5</v>
      </c>
      <c r="H86" s="25">
        <f t="shared" si="17"/>
        <v>1.0768659487560341E-2</v>
      </c>
      <c r="I86" s="2"/>
    </row>
    <row r="87" spans="1:9" s="32" customFormat="1" ht="15" x14ac:dyDescent="0.2">
      <c r="A87" s="39"/>
      <c r="B87" s="29" t="s">
        <v>17</v>
      </c>
      <c r="C87" s="7">
        <v>1</v>
      </c>
      <c r="D87" s="7">
        <v>6</v>
      </c>
      <c r="E87" s="31">
        <f t="shared" si="15"/>
        <v>3.713330857779428E-4</v>
      </c>
      <c r="F87" s="31">
        <f t="shared" si="16"/>
        <v>4.4510385756676559E-3</v>
      </c>
      <c r="G87" s="11">
        <f t="shared" si="14"/>
        <v>5</v>
      </c>
      <c r="H87" s="25">
        <f t="shared" si="17"/>
        <v>1.8566654288897141E-3</v>
      </c>
      <c r="I87" s="2"/>
    </row>
    <row r="88" spans="1:9" s="32" customFormat="1" ht="15" x14ac:dyDescent="0.2">
      <c r="A88" s="39"/>
      <c r="B88" s="29" t="s">
        <v>180</v>
      </c>
      <c r="C88" s="7">
        <v>5</v>
      </c>
      <c r="D88" s="7">
        <v>1</v>
      </c>
      <c r="E88" s="31">
        <f t="shared" si="15"/>
        <v>1.8566654288897141E-3</v>
      </c>
      <c r="F88" s="31">
        <f t="shared" si="16"/>
        <v>7.4183976261127599E-4</v>
      </c>
      <c r="G88" s="11">
        <f t="shared" si="14"/>
        <v>-0.8</v>
      </c>
      <c r="H88" s="25">
        <f t="shared" si="17"/>
        <v>-1.4853323431117714E-3</v>
      </c>
      <c r="I88" s="2"/>
    </row>
    <row r="89" spans="1:9" s="32" customFormat="1" ht="15" x14ac:dyDescent="0.2">
      <c r="A89" s="39"/>
      <c r="B89" s="29" t="s">
        <v>565</v>
      </c>
      <c r="C89" s="7">
        <v>7</v>
      </c>
      <c r="D89" s="7">
        <v>4</v>
      </c>
      <c r="E89" s="31">
        <f t="shared" ref="E89" si="24">+IF(C89=0,"",C89/C$74)</f>
        <v>2.5993316004455998E-3</v>
      </c>
      <c r="F89" s="31">
        <f t="shared" ref="F89" si="25">+IF(D89=0,"",D89/D$74)</f>
        <v>2.967359050445104E-3</v>
      </c>
      <c r="G89" s="11">
        <f t="shared" si="14"/>
        <v>-0.42857142857142855</v>
      </c>
      <c r="H89" s="25">
        <f t="shared" ref="H89" si="26">+IF(OR(AND(E89=""),(G89="")),"",E89*G89)</f>
        <v>-1.1139992573338284E-3</v>
      </c>
      <c r="I89" s="2"/>
    </row>
    <row r="90" spans="1:9" s="32" customFormat="1" ht="15" x14ac:dyDescent="0.2">
      <c r="A90" s="39"/>
      <c r="B90" s="29" t="s">
        <v>181</v>
      </c>
      <c r="C90" s="7">
        <v>41</v>
      </c>
      <c r="D90" s="7">
        <v>37</v>
      </c>
      <c r="E90" s="31">
        <f t="shared" si="15"/>
        <v>1.5224656516895656E-2</v>
      </c>
      <c r="F90" s="31">
        <f t="shared" si="16"/>
        <v>2.7448071216617211E-2</v>
      </c>
      <c r="G90" s="11">
        <f t="shared" si="14"/>
        <v>-9.7560975609756101E-2</v>
      </c>
      <c r="H90" s="25">
        <f t="shared" si="17"/>
        <v>-1.4853323431117714E-3</v>
      </c>
      <c r="I90" s="2"/>
    </row>
    <row r="91" spans="1:9" s="32" customFormat="1" ht="15" x14ac:dyDescent="0.2">
      <c r="A91" s="39"/>
      <c r="B91" s="29" t="s">
        <v>182</v>
      </c>
      <c r="C91" s="7">
        <v>15</v>
      </c>
      <c r="D91" s="7">
        <v>29</v>
      </c>
      <c r="E91" s="31">
        <f t="shared" si="15"/>
        <v>5.5699962866691422E-3</v>
      </c>
      <c r="F91" s="31">
        <f t="shared" si="16"/>
        <v>2.1513353115727003E-2</v>
      </c>
      <c r="G91" s="11">
        <f t="shared" si="14"/>
        <v>0.93333333333333335</v>
      </c>
      <c r="H91" s="25">
        <f t="shared" si="17"/>
        <v>5.1986632008911996E-3</v>
      </c>
      <c r="I91" s="2"/>
    </row>
    <row r="92" spans="1:9" s="32" customFormat="1" ht="15" x14ac:dyDescent="0.2">
      <c r="A92" s="39"/>
      <c r="B92" s="29" t="s">
        <v>21</v>
      </c>
      <c r="C92" s="7">
        <v>2</v>
      </c>
      <c r="D92" s="7">
        <v>1</v>
      </c>
      <c r="E92" s="31">
        <f t="shared" si="15"/>
        <v>7.4266617155588561E-4</v>
      </c>
      <c r="F92" s="31">
        <f t="shared" si="16"/>
        <v>7.4183976261127599E-4</v>
      </c>
      <c r="G92" s="11">
        <f t="shared" si="14"/>
        <v>-0.5</v>
      </c>
      <c r="H92" s="25">
        <f t="shared" si="17"/>
        <v>-3.713330857779428E-4</v>
      </c>
      <c r="I92" s="2"/>
    </row>
    <row r="93" spans="1:9" s="32" customFormat="1" ht="15" x14ac:dyDescent="0.2">
      <c r="A93" s="39"/>
      <c r="B93" s="29" t="s">
        <v>425</v>
      </c>
      <c r="C93" s="7">
        <v>1</v>
      </c>
      <c r="D93" s="7">
        <v>4</v>
      </c>
      <c r="E93" s="31">
        <f t="shared" si="15"/>
        <v>3.713330857779428E-4</v>
      </c>
      <c r="F93" s="31">
        <f t="shared" si="16"/>
        <v>2.967359050445104E-3</v>
      </c>
      <c r="G93" s="11">
        <f t="shared" si="14"/>
        <v>3</v>
      </c>
      <c r="H93" s="25">
        <f t="shared" si="17"/>
        <v>1.1139992573338284E-3</v>
      </c>
      <c r="I93" s="2"/>
    </row>
    <row r="94" spans="1:9" s="32" customFormat="1" ht="15" x14ac:dyDescent="0.2">
      <c r="A94" s="39"/>
      <c r="B94" s="29" t="s">
        <v>183</v>
      </c>
      <c r="C94" s="7">
        <v>7</v>
      </c>
      <c r="D94" s="7">
        <v>5</v>
      </c>
      <c r="E94" s="31">
        <f t="shared" si="15"/>
        <v>2.5993316004455998E-3</v>
      </c>
      <c r="F94" s="31">
        <f t="shared" si="16"/>
        <v>3.70919881305638E-3</v>
      </c>
      <c r="G94" s="11">
        <f t="shared" si="14"/>
        <v>-0.2857142857142857</v>
      </c>
      <c r="H94" s="25">
        <f t="shared" si="17"/>
        <v>-7.4266617155588561E-4</v>
      </c>
      <c r="I94" s="2"/>
    </row>
    <row r="95" spans="1:9" s="32" customFormat="1" ht="15" x14ac:dyDescent="0.2">
      <c r="A95" s="39"/>
      <c r="B95" s="29" t="s">
        <v>520</v>
      </c>
      <c r="C95" s="7">
        <v>2</v>
      </c>
      <c r="D95" s="7">
        <v>6</v>
      </c>
      <c r="E95" s="31">
        <f t="shared" ref="E95:E96" si="27">+IF(C95=0,"",C95/C$74)</f>
        <v>7.4266617155588561E-4</v>
      </c>
      <c r="F95" s="31">
        <f t="shared" ref="F95:F96" si="28">+IF(D95=0,"",D95/D$74)</f>
        <v>4.4510385756676559E-3</v>
      </c>
      <c r="G95" s="11">
        <f t="shared" si="14"/>
        <v>2</v>
      </c>
      <c r="H95" s="25">
        <f t="shared" ref="H95:H96" si="29">+IF(OR(AND(E95=""),(G95="")),"",E95*G95)</f>
        <v>1.4853323431117712E-3</v>
      </c>
      <c r="I95" s="2"/>
    </row>
    <row r="96" spans="1:9" s="32" customFormat="1" ht="15" x14ac:dyDescent="0.2">
      <c r="A96" s="39"/>
      <c r="B96" s="29" t="s">
        <v>600</v>
      </c>
      <c r="C96" s="7">
        <v>0</v>
      </c>
      <c r="D96" s="7">
        <v>1</v>
      </c>
      <c r="E96" s="31" t="str">
        <f t="shared" si="27"/>
        <v/>
      </c>
      <c r="F96" s="31">
        <f t="shared" si="28"/>
        <v>7.4183976261127599E-4</v>
      </c>
      <c r="G96" s="11">
        <f t="shared" si="14"/>
        <v>1</v>
      </c>
      <c r="H96" s="25" t="str">
        <f t="shared" si="29"/>
        <v/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23</v>
      </c>
      <c r="D98" s="7">
        <v>34</v>
      </c>
      <c r="E98" s="31">
        <f t="shared" si="15"/>
        <v>8.5406609728926851E-3</v>
      </c>
      <c r="F98" s="31">
        <f t="shared" si="16"/>
        <v>2.5222551928783383E-2</v>
      </c>
      <c r="G98" s="11">
        <f t="shared" si="14"/>
        <v>0.47826086956521741</v>
      </c>
      <c r="H98" s="25">
        <f t="shared" si="17"/>
        <v>4.0846639435573717E-3</v>
      </c>
      <c r="I98" s="2"/>
    </row>
    <row r="99" spans="1:9" s="32" customFormat="1" ht="15" x14ac:dyDescent="0.2">
      <c r="A99" s="39"/>
      <c r="B99" s="29" t="s">
        <v>19</v>
      </c>
      <c r="C99" s="7">
        <v>5</v>
      </c>
      <c r="D99" s="7">
        <v>0</v>
      </c>
      <c r="E99" s="31">
        <f t="shared" si="15"/>
        <v>1.8566654288897141E-3</v>
      </c>
      <c r="F99" s="31" t="str">
        <f t="shared" si="16"/>
        <v/>
      </c>
      <c r="G99" s="11">
        <f t="shared" si="14"/>
        <v>-1</v>
      </c>
      <c r="H99" s="25">
        <f t="shared" si="17"/>
        <v>-1.8566654288897141E-3</v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6</v>
      </c>
      <c r="D101" s="7">
        <v>0</v>
      </c>
      <c r="E101" s="31">
        <f t="shared" si="15"/>
        <v>2.2279985146676567E-3</v>
      </c>
      <c r="F101" s="31" t="str">
        <f t="shared" si="16"/>
        <v/>
      </c>
      <c r="G101" s="11">
        <f t="shared" si="14"/>
        <v>-1</v>
      </c>
      <c r="H101" s="25">
        <f t="shared" si="17"/>
        <v>-2.2279985146676567E-3</v>
      </c>
      <c r="I101" s="2"/>
    </row>
    <row r="102" spans="1:9" s="32" customFormat="1" ht="15" x14ac:dyDescent="0.2">
      <c r="A102" s="39"/>
      <c r="B102" s="29" t="s">
        <v>601</v>
      </c>
      <c r="C102" s="7">
        <v>4</v>
      </c>
      <c r="D102" s="7">
        <v>5</v>
      </c>
      <c r="E102" s="31">
        <f t="shared" si="15"/>
        <v>1.4853323431117712E-3</v>
      </c>
      <c r="F102" s="31">
        <f t="shared" si="16"/>
        <v>3.70919881305638E-3</v>
      </c>
      <c r="G102" s="11">
        <f t="shared" si="14"/>
        <v>0.25</v>
      </c>
      <c r="H102" s="25">
        <f t="shared" si="17"/>
        <v>3.713330857779428E-4</v>
      </c>
      <c r="I102" s="2"/>
    </row>
    <row r="103" spans="1:9" s="32" customFormat="1" ht="15" x14ac:dyDescent="0.2">
      <c r="A103" s="39"/>
      <c r="B103" s="29" t="s">
        <v>426</v>
      </c>
      <c r="C103" s="7">
        <v>7</v>
      </c>
      <c r="D103" s="7">
        <v>19</v>
      </c>
      <c r="E103" s="31">
        <f t="shared" si="15"/>
        <v>2.5993316004455998E-3</v>
      </c>
      <c r="F103" s="31">
        <f t="shared" si="16"/>
        <v>1.4094955489614243E-2</v>
      </c>
      <c r="G103" s="11">
        <f t="shared" si="14"/>
        <v>1.7142857142857142</v>
      </c>
      <c r="H103" s="25">
        <f t="shared" si="17"/>
        <v>4.4559970293353134E-3</v>
      </c>
      <c r="I103" s="2"/>
    </row>
    <row r="104" spans="1:9" s="32" customFormat="1" ht="15" x14ac:dyDescent="0.2">
      <c r="A104" s="39"/>
      <c r="B104" s="29" t="s">
        <v>18</v>
      </c>
      <c r="C104" s="7">
        <v>1</v>
      </c>
      <c r="D104" s="7">
        <v>4</v>
      </c>
      <c r="E104" s="31">
        <f t="shared" si="15"/>
        <v>3.713330857779428E-4</v>
      </c>
      <c r="F104" s="31">
        <f t="shared" si="16"/>
        <v>2.967359050445104E-3</v>
      </c>
      <c r="G104" s="11">
        <f t="shared" si="14"/>
        <v>3</v>
      </c>
      <c r="H104" s="25">
        <f t="shared" si="17"/>
        <v>1.1139992573338284E-3</v>
      </c>
      <c r="I104" s="2"/>
    </row>
    <row r="105" spans="1:9" s="32" customFormat="1" ht="15" x14ac:dyDescent="0.2">
      <c r="A105" s="39"/>
      <c r="B105" s="29" t="s">
        <v>20</v>
      </c>
      <c r="C105" s="7">
        <v>0</v>
      </c>
      <c r="D105" s="7">
        <v>0</v>
      </c>
      <c r="E105" s="31" t="str">
        <f t="shared" si="15"/>
        <v/>
      </c>
      <c r="F105" s="31" t="str">
        <f t="shared" si="16"/>
        <v/>
      </c>
      <c r="G105" s="11" t="str">
        <f t="shared" si="14"/>
        <v xml:space="preserve"> </v>
      </c>
      <c r="H105" s="25" t="str">
        <f t="shared" si="17"/>
        <v/>
      </c>
      <c r="I105" s="2"/>
    </row>
    <row r="106" spans="1:9" s="32" customFormat="1" ht="15" x14ac:dyDescent="0.2">
      <c r="A106" s="39"/>
      <c r="B106" s="29" t="s">
        <v>186</v>
      </c>
      <c r="C106" s="7">
        <v>1</v>
      </c>
      <c r="D106" s="7">
        <v>0</v>
      </c>
      <c r="E106" s="31">
        <f t="shared" si="15"/>
        <v>3.713330857779428E-4</v>
      </c>
      <c r="F106" s="31" t="str">
        <f t="shared" si="16"/>
        <v/>
      </c>
      <c r="G106" s="11">
        <f t="shared" si="14"/>
        <v>-1</v>
      </c>
      <c r="H106" s="25">
        <f t="shared" si="17"/>
        <v>-3.713330857779428E-4</v>
      </c>
      <c r="I106" s="2"/>
    </row>
    <row r="107" spans="1:9" s="32" customFormat="1" ht="15" x14ac:dyDescent="0.2">
      <c r="A107" s="39"/>
      <c r="B107" s="29" t="s">
        <v>562</v>
      </c>
      <c r="C107" s="7">
        <v>1</v>
      </c>
      <c r="D107" s="7">
        <v>1</v>
      </c>
      <c r="E107" s="31">
        <f t="shared" ref="E107" si="33">+IF(C107=0,"",C107/C$74)</f>
        <v>3.713330857779428E-4</v>
      </c>
      <c r="F107" s="31">
        <f t="shared" ref="F107" si="34">+IF(D107=0,"",D107/D$74)</f>
        <v>7.4183976261127599E-4</v>
      </c>
      <c r="G107" s="11">
        <f t="shared" si="14"/>
        <v>0</v>
      </c>
      <c r="H107" s="25">
        <f t="shared" ref="H107" si="35">+IF(OR(AND(E107=""),(G107="")),"",E107*G107)</f>
        <v>0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6</v>
      </c>
      <c r="D109" s="7">
        <v>13</v>
      </c>
      <c r="E109" s="31">
        <f t="shared" si="15"/>
        <v>2.2279985146676567E-3</v>
      </c>
      <c r="F109" s="31">
        <f t="shared" si="16"/>
        <v>9.6439169139465875E-3</v>
      </c>
      <c r="G109" s="11">
        <f t="shared" si="14"/>
        <v>1.1666666666666667</v>
      </c>
      <c r="H109" s="25">
        <f t="shared" si="17"/>
        <v>2.5993316004455998E-3</v>
      </c>
      <c r="I109" s="2"/>
    </row>
    <row r="110" spans="1:9" s="32" customFormat="1" ht="15" x14ac:dyDescent="0.2">
      <c r="A110" s="39"/>
      <c r="B110" s="29" t="s">
        <v>602</v>
      </c>
      <c r="C110" s="7">
        <v>3</v>
      </c>
      <c r="D110" s="7">
        <v>4</v>
      </c>
      <c r="E110" s="31">
        <f t="shared" si="15"/>
        <v>1.1139992573338284E-3</v>
      </c>
      <c r="F110" s="31">
        <f t="shared" si="16"/>
        <v>2.967359050445104E-3</v>
      </c>
      <c r="G110" s="11">
        <f t="shared" si="14"/>
        <v>0.33333333333333331</v>
      </c>
      <c r="H110" s="25">
        <f t="shared" si="17"/>
        <v>3.7133308577794275E-4</v>
      </c>
      <c r="I110" s="2"/>
    </row>
    <row r="111" spans="1:9" s="32" customFormat="1" ht="15" x14ac:dyDescent="0.2">
      <c r="A111" s="39"/>
      <c r="B111" s="29" t="s">
        <v>603</v>
      </c>
      <c r="C111" s="7">
        <v>44</v>
      </c>
      <c r="D111" s="7">
        <v>19</v>
      </c>
      <c r="E111" s="31">
        <f t="shared" si="15"/>
        <v>1.6338655774229483E-2</v>
      </c>
      <c r="F111" s="31">
        <f t="shared" si="16"/>
        <v>1.4094955489614243E-2</v>
      </c>
      <c r="G111" s="11">
        <f t="shared" si="14"/>
        <v>-0.56818181818181823</v>
      </c>
      <c r="H111" s="25">
        <f t="shared" si="17"/>
        <v>-9.2833271444485704E-3</v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7</v>
      </c>
      <c r="E112" s="31" t="str">
        <f t="shared" si="15"/>
        <v/>
      </c>
      <c r="F112" s="31">
        <f t="shared" si="16"/>
        <v>5.1928783382789315E-3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25</v>
      </c>
      <c r="D113" s="7">
        <v>231</v>
      </c>
      <c r="E113" s="31">
        <f t="shared" si="15"/>
        <v>9.2833271444485704E-3</v>
      </c>
      <c r="F113" s="31">
        <f t="shared" si="16"/>
        <v>0.17136498516320475</v>
      </c>
      <c r="G113" s="11">
        <f t="shared" si="14"/>
        <v>8.24</v>
      </c>
      <c r="H113" s="25">
        <f t="shared" si="17"/>
        <v>7.6494615670256227E-2</v>
      </c>
      <c r="I113" s="2"/>
    </row>
    <row r="114" spans="1:9" s="32" customFormat="1" ht="15" x14ac:dyDescent="0.2">
      <c r="A114" s="39"/>
      <c r="B114" s="29" t="s">
        <v>191</v>
      </c>
      <c r="C114" s="7">
        <v>2</v>
      </c>
      <c r="D114" s="7">
        <v>53</v>
      </c>
      <c r="E114" s="31">
        <f t="shared" si="15"/>
        <v>7.4266617155588561E-4</v>
      </c>
      <c r="F114" s="31">
        <f t="shared" si="16"/>
        <v>3.9317507418397624E-2</v>
      </c>
      <c r="G114" s="11">
        <f t="shared" si="14"/>
        <v>25.5</v>
      </c>
      <c r="H114" s="25">
        <f t="shared" si="17"/>
        <v>1.8937987374675083E-2</v>
      </c>
      <c r="I114" s="2"/>
    </row>
    <row r="115" spans="1:9" s="32" customFormat="1" ht="15" x14ac:dyDescent="0.2">
      <c r="A115" s="39"/>
      <c r="B115" s="29" t="s">
        <v>27</v>
      </c>
      <c r="C115" s="7">
        <v>1</v>
      </c>
      <c r="D115" s="7">
        <v>1</v>
      </c>
      <c r="E115" s="31">
        <f t="shared" si="15"/>
        <v>3.713330857779428E-4</v>
      </c>
      <c r="F115" s="31">
        <f t="shared" si="16"/>
        <v>7.4183976261127599E-4</v>
      </c>
      <c r="G115" s="11">
        <f t="shared" si="14"/>
        <v>0</v>
      </c>
      <c r="H115" s="25">
        <f t="shared" si="17"/>
        <v>0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0</v>
      </c>
      <c r="E116" s="31" t="str">
        <f t="shared" si="15"/>
        <v/>
      </c>
      <c r="F116" s="31" t="str">
        <f t="shared" si="16"/>
        <v/>
      </c>
      <c r="G116" s="11" t="str">
        <f t="shared" si="14"/>
        <v xml:space="preserve"> 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44</v>
      </c>
      <c r="D118" s="7">
        <v>24</v>
      </c>
      <c r="E118" s="31">
        <f t="shared" si="15"/>
        <v>1.6338655774229483E-2</v>
      </c>
      <c r="F118" s="31">
        <f t="shared" si="16"/>
        <v>1.7804154302670624E-2</v>
      </c>
      <c r="G118" s="11">
        <f t="shared" si="14"/>
        <v>-0.45454545454545453</v>
      </c>
      <c r="H118" s="25">
        <f t="shared" si="17"/>
        <v>-7.4266617155588554E-3</v>
      </c>
      <c r="I118" s="2"/>
    </row>
    <row r="119" spans="1:9" s="32" customFormat="1" ht="15" x14ac:dyDescent="0.2">
      <c r="A119" s="39"/>
      <c r="B119" s="29" t="s">
        <v>24</v>
      </c>
      <c r="C119" s="7">
        <v>4</v>
      </c>
      <c r="D119" s="7">
        <v>4</v>
      </c>
      <c r="E119" s="31">
        <f t="shared" si="15"/>
        <v>1.4853323431117712E-3</v>
      </c>
      <c r="F119" s="31">
        <f t="shared" si="16"/>
        <v>2.967359050445104E-3</v>
      </c>
      <c r="G119" s="11">
        <f t="shared" si="14"/>
        <v>0</v>
      </c>
      <c r="H119" s="25">
        <f t="shared" si="17"/>
        <v>0</v>
      </c>
      <c r="I119" s="2"/>
    </row>
    <row r="120" spans="1:9" s="32" customFormat="1" ht="15" x14ac:dyDescent="0.2">
      <c r="A120" s="39"/>
      <c r="B120" s="29" t="s">
        <v>194</v>
      </c>
      <c r="C120" s="7">
        <v>0</v>
      </c>
      <c r="D120" s="7">
        <v>0</v>
      </c>
      <c r="E120" s="31" t="str">
        <f t="shared" si="15"/>
        <v/>
      </c>
      <c r="F120" s="31" t="str">
        <f t="shared" si="16"/>
        <v/>
      </c>
      <c r="G120" s="11" t="str">
        <f t="shared" si="14"/>
        <v xml:space="preserve"> </v>
      </c>
      <c r="H120" s="25" t="str">
        <f t="shared" si="17"/>
        <v/>
      </c>
      <c r="I120" s="2"/>
    </row>
    <row r="121" spans="1:9" s="32" customFormat="1" ht="15" x14ac:dyDescent="0.2">
      <c r="A121" s="39"/>
      <c r="B121" s="29" t="s">
        <v>25</v>
      </c>
      <c r="C121" s="7">
        <v>20</v>
      </c>
      <c r="D121" s="7">
        <v>1</v>
      </c>
      <c r="E121" s="31">
        <f t="shared" si="15"/>
        <v>7.4266617155588563E-3</v>
      </c>
      <c r="F121" s="31">
        <f t="shared" si="16"/>
        <v>7.4183976261127599E-4</v>
      </c>
      <c r="G121" s="11">
        <f t="shared" si="14"/>
        <v>-0.95</v>
      </c>
      <c r="H121" s="25">
        <f t="shared" si="17"/>
        <v>-7.0553286297809128E-3</v>
      </c>
      <c r="I121" s="2"/>
    </row>
    <row r="122" spans="1:9" s="32" customFormat="1" ht="15" x14ac:dyDescent="0.2">
      <c r="A122" s="39"/>
      <c r="B122" s="29" t="s">
        <v>23</v>
      </c>
      <c r="C122" s="7">
        <v>3</v>
      </c>
      <c r="D122" s="7">
        <v>1</v>
      </c>
      <c r="E122" s="31">
        <f t="shared" si="15"/>
        <v>1.1139992573338284E-3</v>
      </c>
      <c r="F122" s="31">
        <f t="shared" si="16"/>
        <v>7.4183976261127599E-4</v>
      </c>
      <c r="G122" s="11">
        <f t="shared" si="14"/>
        <v>-0.66666666666666663</v>
      </c>
      <c r="H122" s="25">
        <f t="shared" si="17"/>
        <v>-7.426661715558855E-4</v>
      </c>
      <c r="I122" s="2"/>
    </row>
    <row r="123" spans="1:9" s="32" customFormat="1" ht="15" x14ac:dyDescent="0.2">
      <c r="A123" s="39"/>
      <c r="B123" s="29" t="s">
        <v>26</v>
      </c>
      <c r="C123" s="7">
        <v>73</v>
      </c>
      <c r="D123" s="7">
        <v>51</v>
      </c>
      <c r="E123" s="31">
        <f t="shared" si="15"/>
        <v>2.7107315261789826E-2</v>
      </c>
      <c r="F123" s="31">
        <f t="shared" si="16"/>
        <v>3.7833827893175076E-2</v>
      </c>
      <c r="G123" s="11">
        <f t="shared" si="14"/>
        <v>-0.30136986301369861</v>
      </c>
      <c r="H123" s="25">
        <f t="shared" si="17"/>
        <v>-8.1693278871147416E-3</v>
      </c>
      <c r="I123" s="2"/>
    </row>
    <row r="124" spans="1:9" s="32" customFormat="1" ht="15" x14ac:dyDescent="0.2">
      <c r="A124" s="39"/>
      <c r="B124" s="29" t="s">
        <v>195</v>
      </c>
      <c r="C124" s="7">
        <v>24</v>
      </c>
      <c r="D124" s="7">
        <v>28</v>
      </c>
      <c r="E124" s="31">
        <f t="shared" si="15"/>
        <v>8.9119940586706269E-3</v>
      </c>
      <c r="F124" s="31">
        <f t="shared" si="16"/>
        <v>2.0771513353115726E-2</v>
      </c>
      <c r="G124" s="11">
        <f t="shared" si="14"/>
        <v>0.16666666666666666</v>
      </c>
      <c r="H124" s="25">
        <f t="shared" si="17"/>
        <v>1.485332343111771E-3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3</v>
      </c>
      <c r="D126" s="7">
        <v>17</v>
      </c>
      <c r="E126" s="31">
        <f t="shared" si="15"/>
        <v>1.1139992573338284E-3</v>
      </c>
      <c r="F126" s="31">
        <f t="shared" si="16"/>
        <v>1.2611275964391691E-2</v>
      </c>
      <c r="G126" s="11">
        <f t="shared" si="14"/>
        <v>4.666666666666667</v>
      </c>
      <c r="H126" s="25">
        <f t="shared" si="17"/>
        <v>5.1986632008911996E-3</v>
      </c>
      <c r="I126" s="2"/>
    </row>
    <row r="127" spans="1:9" s="32" customFormat="1" ht="15" x14ac:dyDescent="0.2">
      <c r="A127" s="39"/>
      <c r="B127" s="29" t="s">
        <v>196</v>
      </c>
      <c r="C127" s="7">
        <v>35</v>
      </c>
      <c r="D127" s="7">
        <v>5</v>
      </c>
      <c r="E127" s="31">
        <f t="shared" si="15"/>
        <v>1.2996658002227999E-2</v>
      </c>
      <c r="F127" s="31">
        <f t="shared" si="16"/>
        <v>3.70919881305638E-3</v>
      </c>
      <c r="G127" s="11">
        <f t="shared" si="14"/>
        <v>-0.8571428571428571</v>
      </c>
      <c r="H127" s="25">
        <f t="shared" si="17"/>
        <v>-1.1139992573338284E-2</v>
      </c>
      <c r="I127" s="2"/>
    </row>
    <row r="128" spans="1:9" s="32" customFormat="1" ht="15" x14ac:dyDescent="0.2">
      <c r="A128" s="39"/>
      <c r="B128" s="29" t="s">
        <v>428</v>
      </c>
      <c r="C128" s="7">
        <v>0</v>
      </c>
      <c r="D128" s="7">
        <v>0</v>
      </c>
      <c r="E128" s="31" t="str">
        <f t="shared" si="15"/>
        <v/>
      </c>
      <c r="F128" s="31" t="str">
        <f t="shared" si="16"/>
        <v/>
      </c>
      <c r="G128" s="11" t="str">
        <f t="shared" si="14"/>
        <v xml:space="preserve"> </v>
      </c>
      <c r="H128" s="25" t="str">
        <f t="shared" si="17"/>
        <v/>
      </c>
      <c r="I128" s="2"/>
    </row>
    <row r="129" spans="1:9" s="32" customFormat="1" ht="15" x14ac:dyDescent="0.2">
      <c r="A129" s="39"/>
      <c r="B129" s="29" t="s">
        <v>429</v>
      </c>
      <c r="C129" s="7">
        <v>2033</v>
      </c>
      <c r="D129" s="7">
        <v>327</v>
      </c>
      <c r="E129" s="31">
        <f t="shared" si="15"/>
        <v>0.75492016338655776</v>
      </c>
      <c r="F129" s="31">
        <f t="shared" si="16"/>
        <v>0.24258160237388723</v>
      </c>
      <c r="G129" s="11">
        <f t="shared" si="14"/>
        <v>-0.83915395966551898</v>
      </c>
      <c r="H129" s="25">
        <f t="shared" si="17"/>
        <v>-0.6334942443371705</v>
      </c>
      <c r="I129" s="2"/>
    </row>
    <row r="130" spans="1:9" s="32" customFormat="1" ht="15" x14ac:dyDescent="0.2">
      <c r="A130" s="39"/>
      <c r="B130" s="29" t="s">
        <v>197</v>
      </c>
      <c r="C130" s="7">
        <v>69</v>
      </c>
      <c r="D130" s="7">
        <v>15</v>
      </c>
      <c r="E130" s="31">
        <f t="shared" si="15"/>
        <v>2.5621982918678055E-2</v>
      </c>
      <c r="F130" s="31">
        <f t="shared" si="16"/>
        <v>1.112759643916914E-2</v>
      </c>
      <c r="G130" s="11">
        <f t="shared" si="14"/>
        <v>-0.78260869565217395</v>
      </c>
      <c r="H130" s="25">
        <f t="shared" si="17"/>
        <v>-2.0051986632008915E-2</v>
      </c>
      <c r="I130" s="2"/>
    </row>
    <row r="131" spans="1:9" s="32" customFormat="1" ht="15" x14ac:dyDescent="0.2">
      <c r="A131" s="39"/>
      <c r="B131" s="29" t="s">
        <v>198</v>
      </c>
      <c r="C131" s="7">
        <v>42</v>
      </c>
      <c r="D131" s="7">
        <v>14</v>
      </c>
      <c r="E131" s="31">
        <f t="shared" si="15"/>
        <v>1.5595989602673598E-2</v>
      </c>
      <c r="F131" s="31">
        <f t="shared" si="16"/>
        <v>1.0385756676557863E-2</v>
      </c>
      <c r="G131" s="11">
        <f t="shared" si="14"/>
        <v>-0.66666666666666663</v>
      </c>
      <c r="H131" s="25">
        <f t="shared" si="17"/>
        <v>-1.0397326401782397E-2</v>
      </c>
      <c r="I131" s="2"/>
    </row>
    <row r="132" spans="1:9" s="32" customFormat="1" ht="15" x14ac:dyDescent="0.2">
      <c r="A132" s="39"/>
      <c r="B132" s="29" t="s">
        <v>28</v>
      </c>
      <c r="C132" s="7">
        <v>36</v>
      </c>
      <c r="D132" s="7">
        <v>133</v>
      </c>
      <c r="E132" s="31">
        <f t="shared" si="15"/>
        <v>1.3367991088005942E-2</v>
      </c>
      <c r="F132" s="31">
        <f t="shared" si="16"/>
        <v>9.866468842729971E-2</v>
      </c>
      <c r="G132" s="11">
        <f t="shared" si="14"/>
        <v>2.6944444444444446</v>
      </c>
      <c r="H132" s="25">
        <f t="shared" si="17"/>
        <v>3.6019309320460456E-2</v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19</v>
      </c>
      <c r="D134" s="7">
        <v>7</v>
      </c>
      <c r="E134" s="31">
        <f t="shared" ref="E134" si="36">+IF(C134=0,"",C134/C$74)</f>
        <v>7.0553286297809137E-3</v>
      </c>
      <c r="F134" s="31">
        <f t="shared" ref="F134" si="37">+IF(D134=0,"",D134/D$74)</f>
        <v>5.1928783382789315E-3</v>
      </c>
      <c r="G134" s="11">
        <f t="shared" si="14"/>
        <v>-0.63157894736842102</v>
      </c>
      <c r="H134" s="25">
        <f t="shared" ref="H134" si="38">+IF(OR(AND(E134=""),(G134="")),"",E134*G134)</f>
        <v>-4.4559970293353134E-3</v>
      </c>
      <c r="I134" s="2"/>
    </row>
    <row r="135" spans="1:9" s="32" customFormat="1" ht="15" x14ac:dyDescent="0.2">
      <c r="A135" s="39"/>
      <c r="B135" s="29" t="s">
        <v>30</v>
      </c>
      <c r="C135" s="7">
        <v>10</v>
      </c>
      <c r="D135" s="7">
        <v>0</v>
      </c>
      <c r="E135" s="31">
        <f t="shared" si="15"/>
        <v>3.7133308577794281E-3</v>
      </c>
      <c r="F135" s="31" t="str">
        <f t="shared" si="16"/>
        <v/>
      </c>
      <c r="G135" s="11">
        <f t="shared" si="14"/>
        <v>-1</v>
      </c>
      <c r="H135" s="25">
        <f t="shared" si="17"/>
        <v>-3.7133308577794281E-3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0</v>
      </c>
      <c r="D137" s="7">
        <v>0</v>
      </c>
      <c r="E137" s="31" t="str">
        <f t="shared" si="15"/>
        <v/>
      </c>
      <c r="F137" s="31" t="str">
        <f t="shared" si="16"/>
        <v/>
      </c>
      <c r="G137" s="11" t="str">
        <f t="shared" si="14"/>
        <v xml:space="preserve"> </v>
      </c>
      <c r="H137" s="25" t="str">
        <f t="shared" si="17"/>
        <v/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1</v>
      </c>
      <c r="E139" s="31" t="str">
        <f t="shared" si="15"/>
        <v/>
      </c>
      <c r="F139" s="31">
        <f t="shared" si="16"/>
        <v>7.4183976261127599E-4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2</v>
      </c>
      <c r="D140" s="7">
        <v>6</v>
      </c>
      <c r="E140" s="31">
        <f t="shared" si="15"/>
        <v>7.4266617155588561E-4</v>
      </c>
      <c r="F140" s="31">
        <f t="shared" si="16"/>
        <v>4.4510385756676559E-3</v>
      </c>
      <c r="G140" s="11">
        <f t="shared" si="39"/>
        <v>2</v>
      </c>
      <c r="H140" s="25">
        <f t="shared" si="17"/>
        <v>1.4853323431117712E-3</v>
      </c>
      <c r="I140" s="2"/>
    </row>
    <row r="141" spans="1:9" s="32" customFormat="1" ht="15" x14ac:dyDescent="0.2">
      <c r="A141" s="39"/>
      <c r="B141" s="29" t="s">
        <v>430</v>
      </c>
      <c r="C141" s="7">
        <v>3</v>
      </c>
      <c r="D141" s="7">
        <v>0</v>
      </c>
      <c r="E141" s="31">
        <f t="shared" si="15"/>
        <v>1.1139992573338284E-3</v>
      </c>
      <c r="F141" s="31" t="str">
        <f t="shared" si="16"/>
        <v/>
      </c>
      <c r="G141" s="11">
        <f t="shared" si="39"/>
        <v>-1</v>
      </c>
      <c r="H141" s="25">
        <f t="shared" si="17"/>
        <v>-1.1139992573338284E-3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0</v>
      </c>
      <c r="D143" s="7">
        <v>1</v>
      </c>
      <c r="E143" s="31" t="str">
        <f t="shared" si="15"/>
        <v/>
      </c>
      <c r="F143" s="31">
        <f t="shared" si="16"/>
        <v>7.4183976261127599E-4</v>
      </c>
      <c r="G143" s="11">
        <f t="shared" si="39"/>
        <v>1</v>
      </c>
      <c r="H143" s="25" t="str">
        <f t="shared" si="17"/>
        <v/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5</v>
      </c>
      <c r="E145" s="31" t="str">
        <f t="shared" si="15"/>
        <v/>
      </c>
      <c r="F145" s="31">
        <f t="shared" si="16"/>
        <v>3.70919881305638E-3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1</v>
      </c>
      <c r="E149" s="31" t="str">
        <f t="shared" ref="E149:E158" si="46">+IF(C149=0,"",C149/C$74)</f>
        <v/>
      </c>
      <c r="F149" s="31">
        <f t="shared" ref="F149:F158" si="47">+IF(D149=0,"",D149/D$74)</f>
        <v>7.4183976261127599E-4</v>
      </c>
      <c r="G149" s="11">
        <f t="shared" si="39"/>
        <v>1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0</v>
      </c>
      <c r="D150" s="7">
        <v>0</v>
      </c>
      <c r="E150" s="31" t="str">
        <f t="shared" si="46"/>
        <v/>
      </c>
      <c r="F150" s="31" t="str">
        <f t="shared" si="47"/>
        <v/>
      </c>
      <c r="G150" s="11" t="str">
        <f t="shared" si="39"/>
        <v xml:space="preserve"> </v>
      </c>
      <c r="H150" s="25" t="str">
        <f t="shared" si="48"/>
        <v/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0</v>
      </c>
      <c r="E151" s="31" t="str">
        <f t="shared" si="46"/>
        <v/>
      </c>
      <c r="F151" s="31" t="str">
        <f t="shared" si="47"/>
        <v/>
      </c>
      <c r="G151" s="11" t="str">
        <f t="shared" si="39"/>
        <v xml:space="preserve"> 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0</v>
      </c>
      <c r="D152" s="7">
        <v>6</v>
      </c>
      <c r="E152" s="31" t="str">
        <f t="shared" si="46"/>
        <v/>
      </c>
      <c r="F152" s="31">
        <f t="shared" si="47"/>
        <v>4.4510385756676559E-3</v>
      </c>
      <c r="G152" s="11">
        <f t="shared" si="39"/>
        <v>1</v>
      </c>
      <c r="H152" s="25" t="str">
        <f t="shared" si="48"/>
        <v/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1</v>
      </c>
      <c r="E153" s="31" t="str">
        <f t="shared" ref="E153" si="49">+IF(C153=0,"",C153/C$74)</f>
        <v/>
      </c>
      <c r="F153" s="31">
        <f t="shared" ref="F153" si="50">+IF(D153=0,"",D153/D$74)</f>
        <v>7.4183976261127599E-4</v>
      </c>
      <c r="G153" s="79">
        <f t="shared" ref="G153" si="51">+IF(AND(C153=0,D153=0)," ",IF(C153=0,1,IF(D153=0,-1,(D153-C153)/C153)))</f>
        <v>1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0</v>
      </c>
      <c r="D155" s="7">
        <v>0</v>
      </c>
      <c r="E155" s="31" t="str">
        <f t="shared" si="46"/>
        <v/>
      </c>
      <c r="F155" s="31" t="str">
        <f t="shared" si="47"/>
        <v/>
      </c>
      <c r="G155" s="11" t="str">
        <f t="shared" si="39"/>
        <v xml:space="preserve"> </v>
      </c>
      <c r="H155" s="25" t="str">
        <f t="shared" si="48"/>
        <v/>
      </c>
      <c r="I155" s="2"/>
    </row>
    <row r="156" spans="1:9" s="32" customFormat="1" ht="15" x14ac:dyDescent="0.2">
      <c r="A156" s="39"/>
      <c r="B156" s="29" t="s">
        <v>39</v>
      </c>
      <c r="C156" s="7">
        <v>0</v>
      </c>
      <c r="D156" s="7">
        <v>0</v>
      </c>
      <c r="E156" s="31" t="str">
        <f t="shared" si="46"/>
        <v/>
      </c>
      <c r="F156" s="31" t="str">
        <f t="shared" si="47"/>
        <v/>
      </c>
      <c r="G156" s="11" t="str">
        <f t="shared" si="39"/>
        <v xml:space="preserve"> </v>
      </c>
      <c r="H156" s="25" t="str">
        <f t="shared" si="48"/>
        <v/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4</v>
      </c>
      <c r="D160" s="7">
        <v>5</v>
      </c>
      <c r="E160" s="31">
        <f t="shared" ref="E160:E163" si="57">+IF(C160=0,"",C160/C$74)</f>
        <v>1.4853323431117712E-3</v>
      </c>
      <c r="F160" s="31">
        <f t="shared" ref="F160:F163" si="58">+IF(D160=0,"",D160/D$74)</f>
        <v>3.70919881305638E-3</v>
      </c>
      <c r="G160" s="11">
        <f t="shared" si="39"/>
        <v>0.25</v>
      </c>
      <c r="H160" s="25">
        <f t="shared" ref="H160:H163" si="59">+IF(OR(AND(E160=""),(G160="")),"",E160*G160)</f>
        <v>3.713330857779428E-4</v>
      </c>
      <c r="I160" s="2"/>
    </row>
    <row r="161" spans="1:9" s="32" customFormat="1" ht="30" x14ac:dyDescent="0.2">
      <c r="A161" s="39"/>
      <c r="B161" s="29" t="s">
        <v>544</v>
      </c>
      <c r="C161" s="7">
        <v>3</v>
      </c>
      <c r="D161" s="7">
        <v>0</v>
      </c>
      <c r="E161" s="31">
        <f t="shared" si="57"/>
        <v>1.1139992573338284E-3</v>
      </c>
      <c r="F161" s="31" t="str">
        <f t="shared" si="58"/>
        <v/>
      </c>
      <c r="G161" s="11">
        <f t="shared" si="39"/>
        <v>-1</v>
      </c>
      <c r="H161" s="25">
        <f t="shared" si="59"/>
        <v>-1.1139992573338284E-3</v>
      </c>
      <c r="I161" s="2"/>
    </row>
    <row r="162" spans="1:9" s="32" customFormat="1" ht="15" x14ac:dyDescent="0.2">
      <c r="A162" s="39"/>
      <c r="B162" s="29" t="s">
        <v>552</v>
      </c>
      <c r="C162" s="7">
        <v>3</v>
      </c>
      <c r="D162" s="7">
        <v>0</v>
      </c>
      <c r="E162" s="31">
        <f t="shared" si="57"/>
        <v>1.1139992573338284E-3</v>
      </c>
      <c r="F162" s="31" t="str">
        <f t="shared" si="58"/>
        <v/>
      </c>
      <c r="G162" s="11">
        <f t="shared" si="39"/>
        <v>-1</v>
      </c>
      <c r="H162" s="25">
        <f t="shared" si="59"/>
        <v>-1.1139992573338284E-3</v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1444</v>
      </c>
      <c r="D169" s="52">
        <f>SUM(D170:D339)</f>
        <v>1439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-3.4626038781163434E-3</v>
      </c>
      <c r="H169" s="54">
        <f>+IF(OR(AND(E169=""),(G169="")),"",E169*G169)</f>
        <v>-3.4626038781163434E-3</v>
      </c>
    </row>
    <row r="170" spans="1:9" s="32" customFormat="1" ht="15" x14ac:dyDescent="0.2">
      <c r="A170" s="39"/>
      <c r="B170" s="41" t="s">
        <v>432</v>
      </c>
      <c r="C170" s="7">
        <v>13</v>
      </c>
      <c r="D170" s="7">
        <v>8</v>
      </c>
      <c r="E170" s="31">
        <f t="shared" si="60"/>
        <v>9.0027700831024939E-3</v>
      </c>
      <c r="F170" s="31">
        <f t="shared" si="61"/>
        <v>5.5594162612925642E-3</v>
      </c>
      <c r="G170" s="11">
        <f t="shared" ref="G170:G236" si="62">+IF(AND(C170=0,D170=0)," ",IF(C170=0,1,IF(D170=0,-1,(D170-C170)/C170)))</f>
        <v>-0.38461538461538464</v>
      </c>
      <c r="H170" s="25">
        <f>+IF(OR(AND(E170=""),(G170="")),"",E170*G170)</f>
        <v>-3.4626038781163438E-3</v>
      </c>
      <c r="I170" s="2"/>
    </row>
    <row r="171" spans="1:9" s="32" customFormat="1" ht="15" x14ac:dyDescent="0.2">
      <c r="A171" s="39"/>
      <c r="B171" s="41" t="s">
        <v>569</v>
      </c>
      <c r="C171" s="7">
        <v>1</v>
      </c>
      <c r="D171" s="7">
        <v>1</v>
      </c>
      <c r="E171" s="31">
        <f t="shared" si="60"/>
        <v>6.925207756232687E-4</v>
      </c>
      <c r="F171" s="31">
        <f t="shared" si="61"/>
        <v>6.9492703266157052E-4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4</v>
      </c>
      <c r="D172" s="7">
        <v>21</v>
      </c>
      <c r="E172" s="31">
        <f t="shared" si="60"/>
        <v>2.7700831024930748E-3</v>
      </c>
      <c r="F172" s="31">
        <f t="shared" si="61"/>
        <v>1.4593467685892982E-2</v>
      </c>
      <c r="G172" s="11">
        <f t="shared" si="62"/>
        <v>4.25</v>
      </c>
      <c r="H172" s="25">
        <f t="shared" si="63"/>
        <v>1.1772853185595568E-2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19</v>
      </c>
      <c r="D174" s="7">
        <v>14</v>
      </c>
      <c r="E174" s="31">
        <f t="shared" si="60"/>
        <v>1.3157894736842105E-2</v>
      </c>
      <c r="F174" s="31">
        <f t="shared" si="61"/>
        <v>9.7289784572619879E-3</v>
      </c>
      <c r="G174" s="11">
        <f t="shared" si="62"/>
        <v>-0.26315789473684209</v>
      </c>
      <c r="H174" s="25">
        <f t="shared" si="63"/>
        <v>-3.462603878116343E-3</v>
      </c>
      <c r="I174" s="2"/>
    </row>
    <row r="175" spans="1:9" s="32" customFormat="1" ht="15" x14ac:dyDescent="0.2">
      <c r="A175" s="39"/>
      <c r="B175" s="41" t="s">
        <v>42</v>
      </c>
      <c r="C175" s="7">
        <v>100</v>
      </c>
      <c r="D175" s="7">
        <v>94</v>
      </c>
      <c r="E175" s="31">
        <f t="shared" si="60"/>
        <v>6.9252077562326875E-2</v>
      </c>
      <c r="F175" s="31">
        <f t="shared" si="61"/>
        <v>6.5323141070187635E-2</v>
      </c>
      <c r="G175" s="11">
        <f t="shared" si="62"/>
        <v>-0.06</v>
      </c>
      <c r="H175" s="25">
        <f t="shared" si="63"/>
        <v>-4.1551246537396124E-3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2</v>
      </c>
      <c r="E176" s="31" t="str">
        <f t="shared" si="60"/>
        <v/>
      </c>
      <c r="F176" s="31">
        <f t="shared" si="61"/>
        <v>1.389854065323141E-3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6</v>
      </c>
      <c r="D177" s="7">
        <v>4</v>
      </c>
      <c r="E177" s="31">
        <f t="shared" si="60"/>
        <v>4.1551246537396124E-3</v>
      </c>
      <c r="F177" s="31">
        <f t="shared" si="61"/>
        <v>2.7797081306462821E-3</v>
      </c>
      <c r="G177" s="11">
        <f t="shared" si="62"/>
        <v>-0.33333333333333331</v>
      </c>
      <c r="H177" s="25">
        <f t="shared" si="63"/>
        <v>-1.3850415512465374E-3</v>
      </c>
      <c r="I177" s="2"/>
    </row>
    <row r="178" spans="1:9" s="32" customFormat="1" ht="15" x14ac:dyDescent="0.2">
      <c r="A178" s="39"/>
      <c r="B178" s="41" t="s">
        <v>573</v>
      </c>
      <c r="C178" s="7">
        <v>3</v>
      </c>
      <c r="D178" s="7">
        <v>11</v>
      </c>
      <c r="E178" s="31">
        <f t="shared" si="60"/>
        <v>2.0775623268698062E-3</v>
      </c>
      <c r="F178" s="31">
        <f t="shared" si="61"/>
        <v>7.6441973592772756E-3</v>
      </c>
      <c r="G178" s="11">
        <f t="shared" si="62"/>
        <v>2.6666666666666665</v>
      </c>
      <c r="H178" s="25">
        <f t="shared" si="63"/>
        <v>5.5401662049861496E-3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1</v>
      </c>
      <c r="D180" s="7">
        <v>0</v>
      </c>
      <c r="E180" s="31">
        <f t="shared" si="60"/>
        <v>6.925207756232687E-4</v>
      </c>
      <c r="F180" s="31" t="str">
        <f t="shared" si="61"/>
        <v/>
      </c>
      <c r="G180" s="11">
        <f t="shared" si="62"/>
        <v>-1</v>
      </c>
      <c r="H180" s="25">
        <f t="shared" si="63"/>
        <v>-6.925207756232687E-4</v>
      </c>
      <c r="I180" s="2"/>
    </row>
    <row r="181" spans="1:9" s="32" customFormat="1" ht="15" x14ac:dyDescent="0.2">
      <c r="A181" s="39"/>
      <c r="B181" s="41" t="s">
        <v>45</v>
      </c>
      <c r="C181" s="7">
        <v>4</v>
      </c>
      <c r="D181" s="7">
        <v>11</v>
      </c>
      <c r="E181" s="31">
        <f t="shared" si="60"/>
        <v>2.7700831024930748E-3</v>
      </c>
      <c r="F181" s="31">
        <f t="shared" si="61"/>
        <v>7.6441973592772756E-3</v>
      </c>
      <c r="G181" s="11">
        <f t="shared" si="62"/>
        <v>1.75</v>
      </c>
      <c r="H181" s="25">
        <f t="shared" si="63"/>
        <v>4.8476454293628806E-3</v>
      </c>
      <c r="I181" s="2"/>
    </row>
    <row r="182" spans="1:9" s="32" customFormat="1" ht="15" x14ac:dyDescent="0.2">
      <c r="A182" s="39"/>
      <c r="B182" s="41" t="s">
        <v>43</v>
      </c>
      <c r="C182" s="7">
        <v>14</v>
      </c>
      <c r="D182" s="7">
        <v>21</v>
      </c>
      <c r="E182" s="31">
        <f t="shared" si="60"/>
        <v>9.6952908587257611E-3</v>
      </c>
      <c r="F182" s="31">
        <f t="shared" si="61"/>
        <v>1.4593467685892982E-2</v>
      </c>
      <c r="G182" s="11">
        <f t="shared" si="62"/>
        <v>0.5</v>
      </c>
      <c r="H182" s="25">
        <f t="shared" si="63"/>
        <v>4.8476454293628806E-3</v>
      </c>
      <c r="I182" s="2"/>
    </row>
    <row r="183" spans="1:9" s="32" customFormat="1" ht="15" x14ac:dyDescent="0.2">
      <c r="A183" s="39"/>
      <c r="B183" s="41" t="s">
        <v>517</v>
      </c>
      <c r="C183" s="7">
        <v>25</v>
      </c>
      <c r="D183" s="7">
        <v>37</v>
      </c>
      <c r="E183" s="31">
        <f t="shared" ref="E183" si="64">+IF(C183=0,"",C183/C$169)</f>
        <v>1.7313019390581719E-2</v>
      </c>
      <c r="F183" s="31">
        <f t="shared" ref="F183" si="65">+IF(D183=0,"",D183/D$169)</f>
        <v>2.571230020847811E-2</v>
      </c>
      <c r="G183" s="11">
        <f t="shared" si="62"/>
        <v>0.48</v>
      </c>
      <c r="H183" s="25">
        <f t="shared" ref="H183" si="66">+IF(OR(AND(E183=""),(G183="")),"",E183*G183)</f>
        <v>8.3102493074792248E-3</v>
      </c>
      <c r="I183" s="2"/>
    </row>
    <row r="184" spans="1:9" s="32" customFormat="1" ht="15" x14ac:dyDescent="0.2">
      <c r="A184" s="39"/>
      <c r="B184" s="41" t="s">
        <v>435</v>
      </c>
      <c r="C184" s="7">
        <v>12</v>
      </c>
      <c r="D184" s="7">
        <v>34</v>
      </c>
      <c r="E184" s="31">
        <f t="shared" ref="E184:F187" si="67">+IF(C184=0,"",C184/C$169)</f>
        <v>8.3102493074792248E-3</v>
      </c>
      <c r="F184" s="31">
        <f t="shared" si="67"/>
        <v>2.3627519110493399E-2</v>
      </c>
      <c r="G184" s="11">
        <f t="shared" si="62"/>
        <v>1.8333333333333333</v>
      </c>
      <c r="H184" s="25">
        <f t="shared" si="63"/>
        <v>1.5235457063711912E-2</v>
      </c>
      <c r="I184" s="2"/>
    </row>
    <row r="185" spans="1:9" s="32" customFormat="1" ht="15" x14ac:dyDescent="0.2">
      <c r="A185" s="39"/>
      <c r="B185" s="41" t="s">
        <v>574</v>
      </c>
      <c r="C185" s="7">
        <v>3</v>
      </c>
      <c r="D185" s="7">
        <v>8</v>
      </c>
      <c r="E185" s="31">
        <f t="shared" si="67"/>
        <v>2.0775623268698062E-3</v>
      </c>
      <c r="F185" s="31">
        <f t="shared" si="67"/>
        <v>5.5594162612925642E-3</v>
      </c>
      <c r="G185" s="11">
        <f t="shared" si="62"/>
        <v>1.6666666666666667</v>
      </c>
      <c r="H185" s="25">
        <f t="shared" si="63"/>
        <v>3.4626038781163438E-3</v>
      </c>
      <c r="I185" s="2"/>
    </row>
    <row r="186" spans="1:9" s="32" customFormat="1" ht="15" x14ac:dyDescent="0.2">
      <c r="A186" s="39"/>
      <c r="B186" s="41" t="s">
        <v>41</v>
      </c>
      <c r="C186" s="7">
        <v>2</v>
      </c>
      <c r="D186" s="7">
        <v>1</v>
      </c>
      <c r="E186" s="31">
        <f t="shared" si="67"/>
        <v>1.3850415512465374E-3</v>
      </c>
      <c r="F186" s="31">
        <f t="shared" si="67"/>
        <v>6.9492703266157052E-4</v>
      </c>
      <c r="G186" s="11">
        <f t="shared" si="62"/>
        <v>-0.5</v>
      </c>
      <c r="H186" s="25">
        <f t="shared" si="63"/>
        <v>-6.925207756232687E-4</v>
      </c>
      <c r="I186" s="2"/>
    </row>
    <row r="187" spans="1:9" s="32" customFormat="1" ht="15" x14ac:dyDescent="0.2">
      <c r="A187" s="39"/>
      <c r="B187" s="41" t="s">
        <v>44</v>
      </c>
      <c r="C187" s="7">
        <v>7</v>
      </c>
      <c r="D187" s="7">
        <v>7</v>
      </c>
      <c r="E187" s="31">
        <f t="shared" si="67"/>
        <v>4.8476454293628806E-3</v>
      </c>
      <c r="F187" s="31">
        <f t="shared" si="67"/>
        <v>4.864489228630994E-3</v>
      </c>
      <c r="G187" s="11">
        <f t="shared" si="62"/>
        <v>0</v>
      </c>
      <c r="H187" s="25">
        <f t="shared" si="63"/>
        <v>0</v>
      </c>
      <c r="I187" s="2"/>
    </row>
    <row r="188" spans="1:9" s="32" customFormat="1" ht="15" x14ac:dyDescent="0.2">
      <c r="A188" s="39"/>
      <c r="B188" s="42" t="s">
        <v>518</v>
      </c>
      <c r="C188" s="7">
        <v>1</v>
      </c>
      <c r="D188" s="7">
        <v>3</v>
      </c>
      <c r="E188" s="31">
        <f t="shared" ref="E188:E189" si="68">+IF(C188=0,"",C188/C$169)</f>
        <v>6.925207756232687E-4</v>
      </c>
      <c r="F188" s="31">
        <f t="shared" ref="F188:F189" si="69">+IF(D188=0,"",D188/D$169)</f>
        <v>2.0847810979847115E-3</v>
      </c>
      <c r="G188" s="11">
        <f t="shared" si="62"/>
        <v>2</v>
      </c>
      <c r="H188" s="25">
        <f t="shared" ref="H188:H189" si="70">+IF(OR(AND(E188=""),(G188="")),"",E188*G188)</f>
        <v>1.3850415512465374E-3</v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6</v>
      </c>
      <c r="D191" s="7">
        <v>3</v>
      </c>
      <c r="E191" s="31">
        <f t="shared" ref="E191:F196" si="75">+IF(C191=0,"",C191/C$169)</f>
        <v>4.1551246537396124E-3</v>
      </c>
      <c r="F191" s="31">
        <f t="shared" si="75"/>
        <v>2.0847810979847115E-3</v>
      </c>
      <c r="G191" s="11">
        <f t="shared" si="62"/>
        <v>-0.5</v>
      </c>
      <c r="H191" s="25">
        <f t="shared" si="63"/>
        <v>-2.0775623268698062E-3</v>
      </c>
      <c r="I191" s="2"/>
    </row>
    <row r="192" spans="1:9" s="32" customFormat="1" ht="15" x14ac:dyDescent="0.2">
      <c r="A192" s="39"/>
      <c r="B192" s="41" t="s">
        <v>210</v>
      </c>
      <c r="C192" s="7">
        <v>0</v>
      </c>
      <c r="D192" s="7">
        <v>0</v>
      </c>
      <c r="E192" s="31" t="str">
        <f t="shared" si="75"/>
        <v/>
      </c>
      <c r="F192" s="31" t="str">
        <f t="shared" si="75"/>
        <v/>
      </c>
      <c r="G192" s="11" t="str">
        <f t="shared" si="62"/>
        <v xml:space="preserve"> </v>
      </c>
      <c r="H192" s="25" t="str">
        <f t="shared" si="63"/>
        <v/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0</v>
      </c>
      <c r="D194" s="7">
        <v>0</v>
      </c>
      <c r="E194" s="31" t="str">
        <f t="shared" si="75"/>
        <v/>
      </c>
      <c r="F194" s="31" t="str">
        <f t="shared" si="75"/>
        <v/>
      </c>
      <c r="G194" s="11" t="str">
        <f t="shared" si="62"/>
        <v xml:space="preserve"> </v>
      </c>
      <c r="H194" s="25" t="str">
        <f t="shared" ref="H194" si="76">+IF(OR(AND(E194=""),(G194="")),"",E194*G194)</f>
        <v/>
      </c>
      <c r="I194" s="2"/>
    </row>
    <row r="195" spans="1:9" s="32" customFormat="1" ht="15" x14ac:dyDescent="0.2">
      <c r="A195" s="39"/>
      <c r="B195" s="41" t="s">
        <v>212</v>
      </c>
      <c r="C195" s="7">
        <v>2</v>
      </c>
      <c r="D195" s="7">
        <v>0</v>
      </c>
      <c r="E195" s="31">
        <f t="shared" si="75"/>
        <v>1.3850415512465374E-3</v>
      </c>
      <c r="F195" s="31" t="str">
        <f t="shared" si="75"/>
        <v/>
      </c>
      <c r="G195" s="11">
        <f t="shared" si="62"/>
        <v>-1</v>
      </c>
      <c r="H195" s="25">
        <f t="shared" si="63"/>
        <v>-1.3850415512465374E-3</v>
      </c>
      <c r="I195" s="2"/>
    </row>
    <row r="196" spans="1:9" s="32" customFormat="1" ht="15" x14ac:dyDescent="0.2">
      <c r="A196" s="39"/>
      <c r="B196" s="41" t="s">
        <v>436</v>
      </c>
      <c r="C196" s="7">
        <v>5</v>
      </c>
      <c r="D196" s="7">
        <v>12</v>
      </c>
      <c r="E196" s="31">
        <f t="shared" si="75"/>
        <v>3.4626038781163434E-3</v>
      </c>
      <c r="F196" s="31">
        <f t="shared" si="75"/>
        <v>8.3391243919388458E-3</v>
      </c>
      <c r="G196" s="11">
        <f t="shared" si="62"/>
        <v>1.4</v>
      </c>
      <c r="H196" s="25">
        <f t="shared" si="63"/>
        <v>4.8476454293628806E-3</v>
      </c>
      <c r="I196" s="2"/>
    </row>
    <row r="197" spans="1:9" s="32" customFormat="1" ht="15" x14ac:dyDescent="0.2">
      <c r="A197" s="39"/>
      <c r="B197" s="41" t="s">
        <v>521</v>
      </c>
      <c r="C197" s="7">
        <v>9</v>
      </c>
      <c r="D197" s="7">
        <v>8</v>
      </c>
      <c r="E197" s="31">
        <f t="shared" ref="E197" si="77">+IF(C197=0,"",C197/C$169)</f>
        <v>6.2326869806094186E-3</v>
      </c>
      <c r="F197" s="31">
        <f t="shared" ref="F197" si="78">+IF(D197=0,"",D197/D$169)</f>
        <v>5.5594162612925642E-3</v>
      </c>
      <c r="G197" s="11">
        <f t="shared" si="62"/>
        <v>-0.1111111111111111</v>
      </c>
      <c r="H197" s="25">
        <f t="shared" ref="H197" si="79">+IF(OR(AND(E197=""),(G197="")),"",E197*G197)</f>
        <v>-6.925207756232687E-4</v>
      </c>
      <c r="I197" s="2"/>
    </row>
    <row r="198" spans="1:9" s="32" customFormat="1" ht="15" x14ac:dyDescent="0.2">
      <c r="A198" s="39"/>
      <c r="B198" s="41" t="s">
        <v>213</v>
      </c>
      <c r="C198" s="7">
        <v>8</v>
      </c>
      <c r="D198" s="7">
        <v>4</v>
      </c>
      <c r="E198" s="31">
        <f t="shared" ref="E198:F204" si="80">+IF(C198=0,"",C198/C$169)</f>
        <v>5.5401662049861496E-3</v>
      </c>
      <c r="F198" s="31">
        <f t="shared" si="80"/>
        <v>2.7797081306462821E-3</v>
      </c>
      <c r="G198" s="11">
        <f t="shared" si="62"/>
        <v>-0.5</v>
      </c>
      <c r="H198" s="25">
        <f t="shared" si="63"/>
        <v>-2.7700831024930748E-3</v>
      </c>
      <c r="I198" s="2"/>
    </row>
    <row r="199" spans="1:9" s="32" customFormat="1" ht="15" x14ac:dyDescent="0.2">
      <c r="A199" s="39"/>
      <c r="B199" s="41" t="s">
        <v>214</v>
      </c>
      <c r="C199" s="7">
        <v>131</v>
      </c>
      <c r="D199" s="7">
        <v>194</v>
      </c>
      <c r="E199" s="31">
        <f t="shared" si="80"/>
        <v>9.0720221606648194E-2</v>
      </c>
      <c r="F199" s="31">
        <f t="shared" si="80"/>
        <v>0.13481584433634469</v>
      </c>
      <c r="G199" s="11">
        <f t="shared" si="62"/>
        <v>0.48091603053435117</v>
      </c>
      <c r="H199" s="25">
        <f t="shared" si="63"/>
        <v>4.3628808864265928E-2</v>
      </c>
      <c r="I199" s="2"/>
    </row>
    <row r="200" spans="1:9" s="32" customFormat="1" ht="15" x14ac:dyDescent="0.2">
      <c r="A200" s="39"/>
      <c r="B200" s="41" t="s">
        <v>215</v>
      </c>
      <c r="C200" s="7">
        <v>79</v>
      </c>
      <c r="D200" s="7">
        <v>82</v>
      </c>
      <c r="E200" s="31">
        <f t="shared" si="80"/>
        <v>5.4709141274238225E-2</v>
      </c>
      <c r="F200" s="31">
        <f t="shared" si="80"/>
        <v>5.6984016678248782E-2</v>
      </c>
      <c r="G200" s="11">
        <f t="shared" si="62"/>
        <v>3.7974683544303799E-2</v>
      </c>
      <c r="H200" s="25">
        <f t="shared" si="63"/>
        <v>2.0775623268698062E-3</v>
      </c>
      <c r="I200" s="2"/>
    </row>
    <row r="201" spans="1:9" s="32" customFormat="1" ht="15" x14ac:dyDescent="0.2">
      <c r="A201" s="39"/>
      <c r="B201" s="41" t="s">
        <v>216</v>
      </c>
      <c r="C201" s="7">
        <v>72</v>
      </c>
      <c r="D201" s="7">
        <v>25</v>
      </c>
      <c r="E201" s="31">
        <f t="shared" si="80"/>
        <v>4.9861495844875349E-2</v>
      </c>
      <c r="F201" s="31">
        <f t="shared" si="80"/>
        <v>1.7373175816539264E-2</v>
      </c>
      <c r="G201" s="11">
        <f t="shared" si="62"/>
        <v>-0.65277777777777779</v>
      </c>
      <c r="H201" s="25">
        <f t="shared" si="63"/>
        <v>-3.254847645429363E-2</v>
      </c>
      <c r="I201" s="2"/>
    </row>
    <row r="202" spans="1:9" s="32" customFormat="1" ht="15" x14ac:dyDescent="0.2">
      <c r="A202" s="39"/>
      <c r="B202" s="41" t="s">
        <v>437</v>
      </c>
      <c r="C202" s="7">
        <v>6</v>
      </c>
      <c r="D202" s="7">
        <v>24</v>
      </c>
      <c r="E202" s="31">
        <f t="shared" si="80"/>
        <v>4.1551246537396124E-3</v>
      </c>
      <c r="F202" s="31">
        <f t="shared" si="80"/>
        <v>1.6678248783877692E-2</v>
      </c>
      <c r="G202" s="11">
        <f t="shared" si="62"/>
        <v>3</v>
      </c>
      <c r="H202" s="25">
        <f t="shared" si="63"/>
        <v>1.2465373961218837E-2</v>
      </c>
      <c r="I202" s="2"/>
    </row>
    <row r="203" spans="1:9" s="32" customFormat="1" ht="15" x14ac:dyDescent="0.2">
      <c r="A203" s="39"/>
      <c r="B203" s="41" t="s">
        <v>438</v>
      </c>
      <c r="C203" s="7">
        <v>72</v>
      </c>
      <c r="D203" s="7">
        <v>114</v>
      </c>
      <c r="E203" s="31">
        <f t="shared" si="80"/>
        <v>4.9861495844875349E-2</v>
      </c>
      <c r="F203" s="31">
        <f t="shared" si="80"/>
        <v>7.9221681723419035E-2</v>
      </c>
      <c r="G203" s="11">
        <f t="shared" si="62"/>
        <v>0.58333333333333337</v>
      </c>
      <c r="H203" s="25">
        <f t="shared" si="63"/>
        <v>2.9085872576177289E-2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20</v>
      </c>
      <c r="D205" s="7">
        <v>11</v>
      </c>
      <c r="E205" s="31">
        <f t="shared" ref="E205" si="81">+IF(C205=0,"",C205/C$169)</f>
        <v>1.3850415512465374E-2</v>
      </c>
      <c r="F205" s="31">
        <f t="shared" ref="F205" si="82">+IF(D205=0,"",D205/D$169)</f>
        <v>7.6441973592772756E-3</v>
      </c>
      <c r="G205" s="11">
        <f t="shared" si="62"/>
        <v>-0.45</v>
      </c>
      <c r="H205" s="25">
        <f t="shared" ref="H205" si="83">+IF(OR(AND(E205=""),(G205="")),"",E205*G205)</f>
        <v>-6.2326869806094186E-3</v>
      </c>
      <c r="I205" s="2"/>
    </row>
    <row r="206" spans="1:9" s="32" customFormat="1" ht="15" x14ac:dyDescent="0.2">
      <c r="A206" s="39"/>
      <c r="B206" s="41" t="s">
        <v>218</v>
      </c>
      <c r="C206" s="7">
        <v>25</v>
      </c>
      <c r="D206" s="7">
        <v>25</v>
      </c>
      <c r="E206" s="31">
        <f t="shared" ref="E206:F213" si="84">+IF(C206=0,"",C206/C$169)</f>
        <v>1.7313019390581719E-2</v>
      </c>
      <c r="F206" s="31">
        <f t="shared" si="84"/>
        <v>1.7373175816539264E-2</v>
      </c>
      <c r="G206" s="11">
        <f t="shared" si="62"/>
        <v>0</v>
      </c>
      <c r="H206" s="25">
        <f t="shared" si="63"/>
        <v>0</v>
      </c>
      <c r="I206" s="2"/>
    </row>
    <row r="207" spans="1:9" s="32" customFormat="1" ht="15" x14ac:dyDescent="0.2">
      <c r="A207" s="39"/>
      <c r="B207" s="41" t="s">
        <v>219</v>
      </c>
      <c r="C207" s="7">
        <v>24</v>
      </c>
      <c r="D207" s="7">
        <v>24</v>
      </c>
      <c r="E207" s="31">
        <f t="shared" si="84"/>
        <v>1.662049861495845E-2</v>
      </c>
      <c r="F207" s="31">
        <f t="shared" si="84"/>
        <v>1.6678248783877692E-2</v>
      </c>
      <c r="G207" s="11">
        <f t="shared" si="62"/>
        <v>0</v>
      </c>
      <c r="H207" s="25">
        <f t="shared" si="63"/>
        <v>0</v>
      </c>
      <c r="I207" s="2"/>
    </row>
    <row r="208" spans="1:9" s="32" customFormat="1" ht="15" x14ac:dyDescent="0.2">
      <c r="A208" s="39"/>
      <c r="B208" s="41" t="s">
        <v>220</v>
      </c>
      <c r="C208" s="7">
        <v>1</v>
      </c>
      <c r="D208" s="7">
        <v>0</v>
      </c>
      <c r="E208" s="31">
        <f t="shared" si="84"/>
        <v>6.925207756232687E-4</v>
      </c>
      <c r="F208" s="31" t="str">
        <f t="shared" si="84"/>
        <v/>
      </c>
      <c r="G208" s="11">
        <f t="shared" si="62"/>
        <v>-1</v>
      </c>
      <c r="H208" s="25">
        <f t="shared" si="63"/>
        <v>-6.925207756232687E-4</v>
      </c>
      <c r="I208" s="2"/>
    </row>
    <row r="209" spans="1:9" s="32" customFormat="1" ht="15" x14ac:dyDescent="0.2">
      <c r="A209" s="39"/>
      <c r="B209" s="41" t="s">
        <v>46</v>
      </c>
      <c r="C209" s="7">
        <v>8</v>
      </c>
      <c r="D209" s="7">
        <v>3</v>
      </c>
      <c r="E209" s="31">
        <f t="shared" si="84"/>
        <v>5.5401662049861496E-3</v>
      </c>
      <c r="F209" s="31">
        <f t="shared" si="84"/>
        <v>2.0847810979847115E-3</v>
      </c>
      <c r="G209" s="11">
        <f t="shared" si="62"/>
        <v>-0.625</v>
      </c>
      <c r="H209" s="25">
        <f t="shared" si="63"/>
        <v>-3.4626038781163434E-3</v>
      </c>
      <c r="I209" s="2"/>
    </row>
    <row r="210" spans="1:9" s="32" customFormat="1" ht="15" x14ac:dyDescent="0.2">
      <c r="A210" s="39"/>
      <c r="B210" s="41" t="s">
        <v>47</v>
      </c>
      <c r="C210" s="7">
        <v>110</v>
      </c>
      <c r="D210" s="7">
        <v>115</v>
      </c>
      <c r="E210" s="31">
        <f t="shared" si="84"/>
        <v>7.6177285318559551E-2</v>
      </c>
      <c r="F210" s="31">
        <f t="shared" si="84"/>
        <v>7.9916608756080615E-2</v>
      </c>
      <c r="G210" s="11">
        <f t="shared" si="62"/>
        <v>4.5454545454545456E-2</v>
      </c>
      <c r="H210" s="25">
        <f t="shared" si="63"/>
        <v>3.4626038781163434E-3</v>
      </c>
      <c r="I210" s="2"/>
    </row>
    <row r="211" spans="1:9" s="32" customFormat="1" ht="15" x14ac:dyDescent="0.2">
      <c r="A211" s="39"/>
      <c r="B211" s="41" t="s">
        <v>221</v>
      </c>
      <c r="C211" s="7">
        <v>11</v>
      </c>
      <c r="D211" s="7">
        <v>2</v>
      </c>
      <c r="E211" s="31">
        <f t="shared" si="84"/>
        <v>7.6177285318559558E-3</v>
      </c>
      <c r="F211" s="31">
        <f t="shared" si="84"/>
        <v>1.389854065323141E-3</v>
      </c>
      <c r="G211" s="11">
        <f t="shared" si="62"/>
        <v>-0.81818181818181823</v>
      </c>
      <c r="H211" s="25">
        <f t="shared" si="63"/>
        <v>-6.2326869806094186E-3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0</v>
      </c>
      <c r="E213" s="31">
        <f t="shared" si="84"/>
        <v>6.925207756232687E-4</v>
      </c>
      <c r="F213" s="31" t="str">
        <f t="shared" si="84"/>
        <v/>
      </c>
      <c r="G213" s="11">
        <f t="shared" si="62"/>
        <v>-1</v>
      </c>
      <c r="H213" s="25">
        <f t="shared" si="63"/>
        <v>-6.925207756232687E-4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4</v>
      </c>
      <c r="D218" s="7">
        <v>12</v>
      </c>
      <c r="E218" s="31">
        <f t="shared" si="92"/>
        <v>2.7700831024930748E-3</v>
      </c>
      <c r="F218" s="31">
        <f t="shared" si="93"/>
        <v>8.3391243919388458E-3</v>
      </c>
      <c r="G218" s="11">
        <f t="shared" si="62"/>
        <v>2</v>
      </c>
      <c r="H218" s="25">
        <f t="shared" si="63"/>
        <v>5.5401662049861496E-3</v>
      </c>
      <c r="I218" s="2"/>
    </row>
    <row r="219" spans="1:9" s="32" customFormat="1" ht="15" x14ac:dyDescent="0.2">
      <c r="A219" s="39"/>
      <c r="B219" s="41" t="s">
        <v>224</v>
      </c>
      <c r="C219" s="7">
        <v>3</v>
      </c>
      <c r="D219" s="7">
        <v>4</v>
      </c>
      <c r="E219" s="31">
        <f t="shared" si="92"/>
        <v>2.0775623268698062E-3</v>
      </c>
      <c r="F219" s="31">
        <f t="shared" si="93"/>
        <v>2.7797081306462821E-3</v>
      </c>
      <c r="G219" s="11">
        <f t="shared" si="62"/>
        <v>0.33333333333333331</v>
      </c>
      <c r="H219" s="25">
        <f t="shared" si="63"/>
        <v>6.925207756232687E-4</v>
      </c>
      <c r="I219" s="2"/>
    </row>
    <row r="220" spans="1:9" s="32" customFormat="1" ht="15" x14ac:dyDescent="0.2">
      <c r="A220" s="39"/>
      <c r="B220" s="41" t="s">
        <v>225</v>
      </c>
      <c r="C220" s="7">
        <v>1</v>
      </c>
      <c r="D220" s="7">
        <v>0</v>
      </c>
      <c r="E220" s="31">
        <f t="shared" si="92"/>
        <v>6.925207756232687E-4</v>
      </c>
      <c r="F220" s="31" t="str">
        <f t="shared" si="93"/>
        <v/>
      </c>
      <c r="G220" s="11">
        <f t="shared" si="62"/>
        <v>-1</v>
      </c>
      <c r="H220" s="25">
        <f t="shared" si="63"/>
        <v>-6.925207756232687E-4</v>
      </c>
      <c r="I220" s="2"/>
    </row>
    <row r="221" spans="1:9" s="32" customFormat="1" ht="15" x14ac:dyDescent="0.2">
      <c r="A221" s="39"/>
      <c r="B221" s="41" t="s">
        <v>440</v>
      </c>
      <c r="C221" s="7">
        <v>4</v>
      </c>
      <c r="D221" s="7">
        <v>5</v>
      </c>
      <c r="E221" s="31">
        <f t="shared" si="92"/>
        <v>2.7700831024930748E-3</v>
      </c>
      <c r="F221" s="31">
        <f t="shared" si="93"/>
        <v>3.4746351633078527E-3</v>
      </c>
      <c r="G221" s="11">
        <f t="shared" si="62"/>
        <v>0.25</v>
      </c>
      <c r="H221" s="25">
        <f t="shared" si="63"/>
        <v>6.925207756232687E-4</v>
      </c>
      <c r="I221" s="2"/>
    </row>
    <row r="222" spans="1:9" s="32" customFormat="1" ht="15" x14ac:dyDescent="0.2">
      <c r="A222" s="39"/>
      <c r="B222" s="41" t="s">
        <v>605</v>
      </c>
      <c r="C222" s="7">
        <v>26</v>
      </c>
      <c r="D222" s="7">
        <v>12</v>
      </c>
      <c r="E222" s="31">
        <f t="shared" si="92"/>
        <v>1.8005540166204988E-2</v>
      </c>
      <c r="F222" s="31">
        <f t="shared" si="93"/>
        <v>8.3391243919388458E-3</v>
      </c>
      <c r="G222" s="11">
        <f t="shared" si="62"/>
        <v>-0.53846153846153844</v>
      </c>
      <c r="H222" s="25">
        <f t="shared" si="63"/>
        <v>-9.6952908587257629E-3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3</v>
      </c>
      <c r="D225" s="7">
        <v>1</v>
      </c>
      <c r="E225" s="31">
        <f t="shared" si="92"/>
        <v>2.0775623268698062E-3</v>
      </c>
      <c r="F225" s="31">
        <f t="shared" si="93"/>
        <v>6.9492703266157052E-4</v>
      </c>
      <c r="G225" s="11">
        <f t="shared" si="62"/>
        <v>-0.66666666666666663</v>
      </c>
      <c r="H225" s="25">
        <f t="shared" si="63"/>
        <v>-1.3850415512465374E-3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1</v>
      </c>
      <c r="E226" s="31" t="str">
        <f t="shared" si="92"/>
        <v/>
      </c>
      <c r="F226" s="31">
        <f t="shared" si="93"/>
        <v>6.9492703266157052E-4</v>
      </c>
      <c r="G226" s="11">
        <f t="shared" si="62"/>
        <v>1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4</v>
      </c>
      <c r="D227" s="7">
        <v>5</v>
      </c>
      <c r="E227" s="31">
        <f t="shared" si="92"/>
        <v>2.7700831024930748E-3</v>
      </c>
      <c r="F227" s="31">
        <f t="shared" si="93"/>
        <v>3.4746351633078527E-3</v>
      </c>
      <c r="G227" s="11">
        <f t="shared" si="62"/>
        <v>0.25</v>
      </c>
      <c r="H227" s="25">
        <f t="shared" si="63"/>
        <v>6.925207756232687E-4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1</v>
      </c>
      <c r="E228" s="31" t="str">
        <f t="shared" si="92"/>
        <v/>
      </c>
      <c r="F228" s="31">
        <f t="shared" si="93"/>
        <v>6.9492703266157052E-4</v>
      </c>
      <c r="G228" s="11">
        <f t="shared" si="62"/>
        <v>1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1</v>
      </c>
      <c r="E231" s="31" t="str">
        <f t="shared" si="92"/>
        <v/>
      </c>
      <c r="F231" s="31">
        <f t="shared" si="93"/>
        <v>6.9492703266157052E-4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14</v>
      </c>
      <c r="D234" s="7">
        <v>48</v>
      </c>
      <c r="E234" s="31">
        <f t="shared" si="92"/>
        <v>9.6952908587257611E-3</v>
      </c>
      <c r="F234" s="31">
        <f t="shared" si="93"/>
        <v>3.3356497567755383E-2</v>
      </c>
      <c r="G234" s="11">
        <f t="shared" si="62"/>
        <v>2.4285714285714284</v>
      </c>
      <c r="H234" s="25">
        <f t="shared" si="63"/>
        <v>2.3545706371191133E-2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24</v>
      </c>
      <c r="D236" s="7">
        <v>8</v>
      </c>
      <c r="E236" s="31">
        <f t="shared" si="92"/>
        <v>1.662049861495845E-2</v>
      </c>
      <c r="F236" s="31">
        <f t="shared" si="93"/>
        <v>5.5594162612925642E-3</v>
      </c>
      <c r="G236" s="11">
        <f t="shared" si="62"/>
        <v>-0.66666666666666663</v>
      </c>
      <c r="H236" s="25">
        <f t="shared" si="63"/>
        <v>-1.1080332409972299E-2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0</v>
      </c>
      <c r="D238" s="7">
        <v>0</v>
      </c>
      <c r="E238" s="31" t="str">
        <f t="shared" si="92"/>
        <v/>
      </c>
      <c r="F238" s="31" t="str">
        <f t="shared" si="93"/>
        <v/>
      </c>
      <c r="G238" s="11" t="str">
        <f t="shared" si="99"/>
        <v xml:space="preserve"> </v>
      </c>
      <c r="H238" s="25" t="str">
        <f t="shared" si="63"/>
        <v/>
      </c>
      <c r="I238" s="2"/>
    </row>
    <row r="239" spans="1:9" s="32" customFormat="1" ht="15" x14ac:dyDescent="0.2">
      <c r="A239" s="39"/>
      <c r="B239" s="41" t="s">
        <v>53</v>
      </c>
      <c r="C239" s="7">
        <v>48</v>
      </c>
      <c r="D239" s="7">
        <v>19</v>
      </c>
      <c r="E239" s="31">
        <f t="shared" si="92"/>
        <v>3.3240997229916899E-2</v>
      </c>
      <c r="F239" s="31">
        <f t="shared" si="93"/>
        <v>1.320361362056984E-2</v>
      </c>
      <c r="G239" s="11">
        <f t="shared" si="99"/>
        <v>-0.60416666666666663</v>
      </c>
      <c r="H239" s="25">
        <f t="shared" si="63"/>
        <v>-2.0083102493074791E-2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1</v>
      </c>
      <c r="D242" s="7">
        <v>0</v>
      </c>
      <c r="E242" s="31">
        <f t="shared" si="92"/>
        <v>6.925207756232687E-4</v>
      </c>
      <c r="F242" s="31" t="str">
        <f t="shared" si="93"/>
        <v/>
      </c>
      <c r="G242" s="11">
        <f t="shared" si="99"/>
        <v>-1</v>
      </c>
      <c r="H242" s="25">
        <f t="shared" si="63"/>
        <v>-6.925207756232687E-4</v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0</v>
      </c>
      <c r="E244" s="31">
        <f t="shared" si="92"/>
        <v>6.925207756232687E-4</v>
      </c>
      <c r="F244" s="31" t="str">
        <f t="shared" si="93"/>
        <v/>
      </c>
      <c r="G244" s="11">
        <f t="shared" si="99"/>
        <v>-1</v>
      </c>
      <c r="H244" s="25">
        <f t="shared" si="63"/>
        <v>-6.925207756232687E-4</v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0</v>
      </c>
      <c r="E247" s="31" t="str">
        <f t="shared" si="92"/>
        <v/>
      </c>
      <c r="F247" s="31" t="str">
        <f t="shared" si="93"/>
        <v/>
      </c>
      <c r="G247" s="11" t="str">
        <f t="shared" si="99"/>
        <v xml:space="preserve"> 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4</v>
      </c>
      <c r="D248" s="7">
        <v>2</v>
      </c>
      <c r="E248" s="31">
        <f t="shared" si="92"/>
        <v>2.7700831024930748E-3</v>
      </c>
      <c r="F248" s="31">
        <f t="shared" si="93"/>
        <v>1.389854065323141E-3</v>
      </c>
      <c r="G248" s="11">
        <f t="shared" si="99"/>
        <v>-0.5</v>
      </c>
      <c r="H248" s="25">
        <f t="shared" si="100"/>
        <v>-1.3850415512465374E-3</v>
      </c>
      <c r="I248" s="2"/>
    </row>
    <row r="249" spans="1:9" s="32" customFormat="1" ht="15" x14ac:dyDescent="0.2">
      <c r="A249" s="39"/>
      <c r="B249" s="41" t="s">
        <v>235</v>
      </c>
      <c r="C249" s="7">
        <v>2</v>
      </c>
      <c r="D249" s="7">
        <v>0</v>
      </c>
      <c r="E249" s="31">
        <f t="shared" si="92"/>
        <v>1.3850415512465374E-3</v>
      </c>
      <c r="F249" s="31" t="str">
        <f t="shared" si="93"/>
        <v/>
      </c>
      <c r="G249" s="11">
        <f t="shared" si="99"/>
        <v>-1</v>
      </c>
      <c r="H249" s="25">
        <f t="shared" si="100"/>
        <v>-1.3850415512465374E-3</v>
      </c>
      <c r="I249" s="2"/>
    </row>
    <row r="250" spans="1:9" s="32" customFormat="1" ht="15" x14ac:dyDescent="0.2">
      <c r="A250" s="39"/>
      <c r="B250" s="41" t="s">
        <v>446</v>
      </c>
      <c r="C250" s="7">
        <v>0</v>
      </c>
      <c r="D250" s="7">
        <v>0</v>
      </c>
      <c r="E250" s="31" t="str">
        <f t="shared" si="92"/>
        <v/>
      </c>
      <c r="F250" s="31" t="str">
        <f t="shared" si="93"/>
        <v/>
      </c>
      <c r="G250" s="11" t="str">
        <f t="shared" si="99"/>
        <v xml:space="preserve"> </v>
      </c>
      <c r="H250" s="25" t="str">
        <f t="shared" si="100"/>
        <v/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1</v>
      </c>
      <c r="E252" s="31" t="str">
        <f t="shared" si="92"/>
        <v/>
      </c>
      <c r="F252" s="31">
        <f t="shared" si="93"/>
        <v>6.9492703266157052E-4</v>
      </c>
      <c r="G252" s="11">
        <f t="shared" si="99"/>
        <v>1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2</v>
      </c>
      <c r="D257" s="7">
        <v>0</v>
      </c>
      <c r="E257" s="31">
        <f t="shared" si="92"/>
        <v>1.3850415512465374E-3</v>
      </c>
      <c r="F257" s="31" t="str">
        <f t="shared" si="93"/>
        <v/>
      </c>
      <c r="G257" s="11">
        <f t="shared" si="99"/>
        <v>-1</v>
      </c>
      <c r="H257" s="25">
        <f t="shared" si="100"/>
        <v>-1.3850415512465374E-3</v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0</v>
      </c>
      <c r="E258" s="31" t="str">
        <f t="shared" si="92"/>
        <v/>
      </c>
      <c r="F258" s="31" t="str">
        <f t="shared" si="93"/>
        <v/>
      </c>
      <c r="G258" s="11" t="str">
        <f t="shared" si="99"/>
        <v xml:space="preserve"> 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1</v>
      </c>
      <c r="E259" s="31" t="str">
        <f t="shared" si="92"/>
        <v/>
      </c>
      <c r="F259" s="31">
        <f t="shared" si="93"/>
        <v>6.9492703266157052E-4</v>
      </c>
      <c r="G259" s="11">
        <f t="shared" si="99"/>
        <v>1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1</v>
      </c>
      <c r="E261" s="31" t="str">
        <f t="shared" si="101"/>
        <v/>
      </c>
      <c r="F261" s="31">
        <f t="shared" si="102"/>
        <v>6.9492703266157052E-4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15</v>
      </c>
      <c r="D263" s="7">
        <v>7</v>
      </c>
      <c r="E263" s="31">
        <f t="shared" si="104"/>
        <v>1.038781163434903E-2</v>
      </c>
      <c r="F263" s="31">
        <f t="shared" si="104"/>
        <v>4.864489228630994E-3</v>
      </c>
      <c r="G263" s="11">
        <f t="shared" si="99"/>
        <v>-0.53333333333333333</v>
      </c>
      <c r="H263" s="25">
        <f t="shared" si="100"/>
        <v>-5.5401662049861496E-3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1</v>
      </c>
      <c r="D268" s="7">
        <v>0</v>
      </c>
      <c r="E268" s="31">
        <f t="shared" si="105"/>
        <v>6.925207756232687E-4</v>
      </c>
      <c r="F268" s="31" t="str">
        <f t="shared" si="106"/>
        <v/>
      </c>
      <c r="G268" s="11">
        <f t="shared" si="99"/>
        <v>-1</v>
      </c>
      <c r="H268" s="25">
        <f t="shared" si="107"/>
        <v>-6.925207756232687E-4</v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51</v>
      </c>
      <c r="D270" s="7">
        <v>0</v>
      </c>
      <c r="E270" s="31">
        <f t="shared" si="105"/>
        <v>3.5318559556786706E-2</v>
      </c>
      <c r="F270" s="31" t="str">
        <f t="shared" si="106"/>
        <v/>
      </c>
      <c r="G270" s="11">
        <f t="shared" si="99"/>
        <v>-1</v>
      </c>
      <c r="H270" s="25">
        <f t="shared" si="107"/>
        <v>-3.5318559556786706E-2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7</v>
      </c>
      <c r="D274" s="7">
        <v>11</v>
      </c>
      <c r="E274" s="31">
        <f t="shared" ref="E274:F278" si="111">+IF(C274=0,"",C274/C$169)</f>
        <v>4.8476454293628806E-3</v>
      </c>
      <c r="F274" s="31">
        <f t="shared" si="111"/>
        <v>7.6441973592772756E-3</v>
      </c>
      <c r="G274" s="11">
        <f t="shared" si="99"/>
        <v>0.5714285714285714</v>
      </c>
      <c r="H274" s="25">
        <f t="shared" si="100"/>
        <v>2.7700831024930744E-3</v>
      </c>
      <c r="I274" s="2"/>
    </row>
    <row r="275" spans="1:9" s="32" customFormat="1" ht="15" x14ac:dyDescent="0.2">
      <c r="A275" s="39"/>
      <c r="B275" s="41" t="s">
        <v>64</v>
      </c>
      <c r="C275" s="7">
        <v>20</v>
      </c>
      <c r="D275" s="7">
        <v>16</v>
      </c>
      <c r="E275" s="31">
        <f t="shared" si="111"/>
        <v>1.3850415512465374E-2</v>
      </c>
      <c r="F275" s="31">
        <f t="shared" si="111"/>
        <v>1.1118832522585128E-2</v>
      </c>
      <c r="G275" s="11">
        <f t="shared" si="99"/>
        <v>-0.2</v>
      </c>
      <c r="H275" s="25">
        <f t="shared" si="100"/>
        <v>-2.7700831024930748E-3</v>
      </c>
      <c r="I275" s="2"/>
    </row>
    <row r="276" spans="1:9" s="32" customFormat="1" ht="15" x14ac:dyDescent="0.2">
      <c r="A276" s="39"/>
      <c r="B276" s="41" t="s">
        <v>61</v>
      </c>
      <c r="C276" s="7">
        <v>8</v>
      </c>
      <c r="D276" s="7">
        <v>17</v>
      </c>
      <c r="E276" s="31">
        <f t="shared" si="111"/>
        <v>5.5401662049861496E-3</v>
      </c>
      <c r="F276" s="31">
        <f t="shared" si="111"/>
        <v>1.1813759555246699E-2</v>
      </c>
      <c r="G276" s="11">
        <f t="shared" si="99"/>
        <v>1.125</v>
      </c>
      <c r="H276" s="25">
        <f t="shared" si="100"/>
        <v>6.2326869806094186E-3</v>
      </c>
      <c r="I276" s="2"/>
    </row>
    <row r="277" spans="1:9" s="32" customFormat="1" ht="15" x14ac:dyDescent="0.2">
      <c r="A277" s="39"/>
      <c r="B277" s="41" t="s">
        <v>238</v>
      </c>
      <c r="C277" s="7">
        <v>24</v>
      </c>
      <c r="D277" s="7">
        <v>0</v>
      </c>
      <c r="E277" s="31">
        <f t="shared" si="111"/>
        <v>1.662049861495845E-2</v>
      </c>
      <c r="F277" s="31" t="str">
        <f t="shared" si="111"/>
        <v/>
      </c>
      <c r="G277" s="11">
        <f t="shared" si="99"/>
        <v>-1</v>
      </c>
      <c r="H277" s="25">
        <f t="shared" si="100"/>
        <v>-1.662049861495845E-2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10</v>
      </c>
      <c r="D279" s="7">
        <v>6</v>
      </c>
      <c r="E279" s="31">
        <f t="shared" ref="E279" si="112">+IF(C279=0,"",C279/C$169)</f>
        <v>6.9252077562326868E-3</v>
      </c>
      <c r="F279" s="31">
        <f t="shared" ref="F279" si="113">+IF(D279=0,"",D279/D$169)</f>
        <v>4.1695621959694229E-3</v>
      </c>
      <c r="G279" s="11">
        <f t="shared" si="99"/>
        <v>-0.4</v>
      </c>
      <c r="H279" s="25">
        <f t="shared" ref="H279" si="114">+IF(OR(AND(E279=""),(G279="")),"",E279*G279)</f>
        <v>-2.7700831024930748E-3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1</v>
      </c>
      <c r="E281" s="31" t="str">
        <f t="shared" si="115"/>
        <v/>
      </c>
      <c r="F281" s="31">
        <f t="shared" si="115"/>
        <v>6.9492703266157052E-4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14</v>
      </c>
      <c r="D282" s="7">
        <v>5</v>
      </c>
      <c r="E282" s="31">
        <f t="shared" si="115"/>
        <v>9.6952908587257611E-3</v>
      </c>
      <c r="F282" s="31">
        <f t="shared" si="115"/>
        <v>3.4746351633078527E-3</v>
      </c>
      <c r="G282" s="11">
        <f t="shared" si="99"/>
        <v>-0.6428571428571429</v>
      </c>
      <c r="H282" s="25">
        <f t="shared" si="100"/>
        <v>-6.2326869806094186E-3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0</v>
      </c>
      <c r="D285" s="7">
        <v>0</v>
      </c>
      <c r="E285" s="31" t="str">
        <f t="shared" si="115"/>
        <v/>
      </c>
      <c r="F285" s="31" t="str">
        <f t="shared" si="115"/>
        <v/>
      </c>
      <c r="G285" s="11" t="str">
        <f t="shared" si="99"/>
        <v xml:space="preserve"> </v>
      </c>
      <c r="H285" s="25" t="str">
        <f t="shared" si="100"/>
        <v/>
      </c>
      <c r="I285" s="2"/>
    </row>
    <row r="286" spans="1:9" s="32" customFormat="1" ht="15" x14ac:dyDescent="0.2">
      <c r="A286" s="39"/>
      <c r="B286" s="41" t="s">
        <v>239</v>
      </c>
      <c r="C286" s="7">
        <v>0</v>
      </c>
      <c r="D286" s="7">
        <v>2</v>
      </c>
      <c r="E286" s="31" t="str">
        <f t="shared" si="115"/>
        <v/>
      </c>
      <c r="F286" s="31">
        <f t="shared" si="115"/>
        <v>1.389854065323141E-3</v>
      </c>
      <c r="G286" s="11">
        <f t="shared" si="99"/>
        <v>1</v>
      </c>
      <c r="H286" s="25" t="str">
        <f t="shared" si="100"/>
        <v/>
      </c>
      <c r="I286" s="2"/>
    </row>
    <row r="287" spans="1:9" s="32" customFormat="1" ht="15" x14ac:dyDescent="0.2">
      <c r="A287" s="39"/>
      <c r="B287" s="41" t="s">
        <v>454</v>
      </c>
      <c r="C287" s="7">
        <v>10</v>
      </c>
      <c r="D287" s="7">
        <v>31</v>
      </c>
      <c r="E287" s="31">
        <f t="shared" si="115"/>
        <v>6.9252077562326868E-3</v>
      </c>
      <c r="F287" s="31">
        <f t="shared" si="115"/>
        <v>2.1542738012508687E-2</v>
      </c>
      <c r="G287" s="11">
        <f t="shared" si="99"/>
        <v>2.1</v>
      </c>
      <c r="H287" s="25">
        <f t="shared" si="100"/>
        <v>1.4542936288088643E-2</v>
      </c>
      <c r="I287" s="2"/>
    </row>
    <row r="288" spans="1:9" s="32" customFormat="1" ht="15" x14ac:dyDescent="0.2">
      <c r="A288" s="39"/>
      <c r="B288" s="41" t="s">
        <v>65</v>
      </c>
      <c r="C288" s="7">
        <v>23</v>
      </c>
      <c r="D288" s="7">
        <v>3</v>
      </c>
      <c r="E288" s="31">
        <f t="shared" si="115"/>
        <v>1.5927977839335181E-2</v>
      </c>
      <c r="F288" s="31">
        <f t="shared" si="115"/>
        <v>2.0847810979847115E-3</v>
      </c>
      <c r="G288" s="11">
        <f t="shared" si="99"/>
        <v>-0.86956521739130432</v>
      </c>
      <c r="H288" s="25">
        <f t="shared" si="100"/>
        <v>-1.3850415512465374E-2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15</v>
      </c>
      <c r="E289" s="31" t="str">
        <f t="shared" ref="E289:E290" si="119">+IF(C289=0,"",C289/C$169)</f>
        <v/>
      </c>
      <c r="F289" s="31">
        <f t="shared" ref="F289:F290" si="120">+IF(D289=0,"",D289/D$169)</f>
        <v>1.0423905489923557E-2</v>
      </c>
      <c r="G289" s="11">
        <f t="shared" si="99"/>
        <v>1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4</v>
      </c>
      <c r="E290" s="31" t="str">
        <f t="shared" si="119"/>
        <v/>
      </c>
      <c r="F290" s="31">
        <f t="shared" si="120"/>
        <v>2.7797081306462821E-3</v>
      </c>
      <c r="G290" s="11">
        <f t="shared" si="99"/>
        <v>1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19</v>
      </c>
      <c r="D291" s="7">
        <v>36</v>
      </c>
      <c r="E291" s="31">
        <f>+IF(C291=0,"",C291/C$169)</f>
        <v>1.3157894736842105E-2</v>
      </c>
      <c r="F291" s="31">
        <f>+IF(D291=0,"",D291/D$169)</f>
        <v>2.5017373175816541E-2</v>
      </c>
      <c r="G291" s="11">
        <f t="shared" si="99"/>
        <v>0.89473684210526316</v>
      </c>
      <c r="H291" s="25">
        <f t="shared" si="100"/>
        <v>1.1772853185595566E-2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11</v>
      </c>
      <c r="D297" s="7">
        <v>2</v>
      </c>
      <c r="E297" s="31">
        <f t="shared" si="125"/>
        <v>7.6177285318559558E-3</v>
      </c>
      <c r="F297" s="31">
        <f t="shared" si="126"/>
        <v>1.389854065323141E-3</v>
      </c>
      <c r="G297" s="11">
        <f t="shared" si="99"/>
        <v>-0.81818181818181823</v>
      </c>
      <c r="H297" s="25">
        <f t="shared" si="127"/>
        <v>-6.2326869806094186E-3</v>
      </c>
      <c r="I297" s="2"/>
    </row>
    <row r="298" spans="1:9" s="32" customFormat="1" ht="15" x14ac:dyDescent="0.2">
      <c r="A298" s="39"/>
      <c r="B298" s="41" t="s">
        <v>455</v>
      </c>
      <c r="C298" s="7">
        <v>3</v>
      </c>
      <c r="D298" s="7">
        <v>35</v>
      </c>
      <c r="E298" s="31">
        <f>+IF(C298=0,"",C298/C$169)</f>
        <v>2.0775623268698062E-3</v>
      </c>
      <c r="F298" s="31">
        <f>+IF(D298=0,"",D298/D$169)</f>
        <v>2.4322446143154968E-2</v>
      </c>
      <c r="G298" s="11">
        <f t="shared" si="99"/>
        <v>10.666666666666666</v>
      </c>
      <c r="H298" s="25">
        <f t="shared" si="100"/>
        <v>2.2160664819944598E-2</v>
      </c>
      <c r="I298" s="2"/>
    </row>
    <row r="299" spans="1:9" s="32" customFormat="1" ht="15" x14ac:dyDescent="0.2">
      <c r="A299" s="39"/>
      <c r="B299" s="41" t="s">
        <v>456</v>
      </c>
      <c r="C299" s="7">
        <v>89</v>
      </c>
      <c r="D299" s="7">
        <v>60</v>
      </c>
      <c r="E299" s="31">
        <f>+IF(C299=0,"",C299/C$169)</f>
        <v>6.1634349030470915E-2</v>
      </c>
      <c r="F299" s="31">
        <f>+IF(D299=0,"",D299/D$169)</f>
        <v>4.1695621959694229E-2</v>
      </c>
      <c r="G299" s="11">
        <f t="shared" si="99"/>
        <v>-0.3258426966292135</v>
      </c>
      <c r="H299" s="25">
        <f t="shared" si="100"/>
        <v>-2.0083102493074795E-2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1</v>
      </c>
      <c r="E300" s="31" t="str">
        <f t="shared" ref="E300" si="128">+IF(C300=0,"",C300/C$169)</f>
        <v/>
      </c>
      <c r="F300" s="31">
        <f t="shared" ref="F300" si="129">+IF(D300=0,"",D300/D$169)</f>
        <v>6.9492703266157052E-4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0</v>
      </c>
      <c r="D301" s="7">
        <v>0</v>
      </c>
      <c r="E301" s="31" t="str">
        <f t="shared" ref="E301:E323" si="131">+IF(C301=0,"",C301/C$169)</f>
        <v/>
      </c>
      <c r="F301" s="31" t="str">
        <f t="shared" ref="F301:F323" si="132">+IF(D301=0,"",D301/D$169)</f>
        <v/>
      </c>
      <c r="G301" s="11" t="str">
        <f t="shared" ref="G301:G339" si="133">+IF(AND(C301=0,D301=0)," ",IF(C301=0,1,IF(D301=0,-1,(D301-C301)/C301)))</f>
        <v xml:space="preserve"> </v>
      </c>
      <c r="H301" s="25" t="str">
        <f t="shared" si="100"/>
        <v/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0</v>
      </c>
      <c r="E302" s="31" t="str">
        <f t="shared" si="131"/>
        <v/>
      </c>
      <c r="F302" s="31" t="str">
        <f t="shared" si="132"/>
        <v/>
      </c>
      <c r="G302" s="11" t="str">
        <f t="shared" si="133"/>
        <v xml:space="preserve"> 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41</v>
      </c>
      <c r="D304" s="7">
        <v>26</v>
      </c>
      <c r="E304" s="31">
        <f t="shared" si="131"/>
        <v>2.8393351800554016E-2</v>
      </c>
      <c r="F304" s="31">
        <f t="shared" si="132"/>
        <v>1.8068102849200834E-2</v>
      </c>
      <c r="G304" s="11">
        <f t="shared" si="133"/>
        <v>-0.36585365853658536</v>
      </c>
      <c r="H304" s="25">
        <f t="shared" si="100"/>
        <v>-1.038781163434903E-2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1</v>
      </c>
      <c r="D307" s="7">
        <v>0</v>
      </c>
      <c r="E307" s="31">
        <f t="shared" si="131"/>
        <v>6.925207756232687E-4</v>
      </c>
      <c r="F307" s="31" t="str">
        <f t="shared" si="132"/>
        <v/>
      </c>
      <c r="G307" s="11">
        <f t="shared" si="133"/>
        <v>-1</v>
      </c>
      <c r="H307" s="25">
        <f t="shared" si="100"/>
        <v>-6.925207756232687E-4</v>
      </c>
      <c r="I307" s="2"/>
    </row>
    <row r="308" spans="1:9" s="32" customFormat="1" ht="30" x14ac:dyDescent="0.2">
      <c r="A308" s="39"/>
      <c r="B308" s="41" t="s">
        <v>460</v>
      </c>
      <c r="C308" s="7">
        <v>0</v>
      </c>
      <c r="D308" s="7">
        <v>2</v>
      </c>
      <c r="E308" s="31" t="str">
        <f t="shared" si="131"/>
        <v/>
      </c>
      <c r="F308" s="31">
        <f t="shared" si="132"/>
        <v>1.389854065323141E-3</v>
      </c>
      <c r="G308" s="11">
        <f t="shared" si="133"/>
        <v>1</v>
      </c>
      <c r="H308" s="25" t="str">
        <f t="shared" si="100"/>
        <v/>
      </c>
      <c r="I308" s="2"/>
    </row>
    <row r="309" spans="1:9" s="32" customFormat="1" ht="15" x14ac:dyDescent="0.2">
      <c r="A309" s="39"/>
      <c r="B309" s="41" t="s">
        <v>461</v>
      </c>
      <c r="C309" s="7">
        <v>9</v>
      </c>
      <c r="D309" s="7">
        <v>11</v>
      </c>
      <c r="E309" s="31">
        <f t="shared" si="131"/>
        <v>6.2326869806094186E-3</v>
      </c>
      <c r="F309" s="31">
        <f t="shared" si="132"/>
        <v>7.6441973592772756E-3</v>
      </c>
      <c r="G309" s="11">
        <f t="shared" si="133"/>
        <v>0.22222222222222221</v>
      </c>
      <c r="H309" s="25">
        <f t="shared" si="100"/>
        <v>1.3850415512465374E-3</v>
      </c>
      <c r="I309" s="2"/>
    </row>
    <row r="310" spans="1:9" s="32" customFormat="1" ht="15" x14ac:dyDescent="0.2">
      <c r="A310" s="39"/>
      <c r="B310" s="41" t="s">
        <v>462</v>
      </c>
      <c r="C310" s="7">
        <v>1</v>
      </c>
      <c r="D310" s="7">
        <v>0</v>
      </c>
      <c r="E310" s="31">
        <f t="shared" si="131"/>
        <v>6.925207756232687E-4</v>
      </c>
      <c r="F310" s="31" t="str">
        <f t="shared" si="132"/>
        <v/>
      </c>
      <c r="G310" s="11">
        <f t="shared" si="133"/>
        <v>-1</v>
      </c>
      <c r="H310" s="25">
        <f t="shared" si="100"/>
        <v>-6.925207756232687E-4</v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14</v>
      </c>
      <c r="E311" s="31">
        <f t="shared" si="131"/>
        <v>6.925207756232687E-4</v>
      </c>
      <c r="F311" s="31">
        <f t="shared" si="132"/>
        <v>9.7289784572619879E-3</v>
      </c>
      <c r="G311" s="11">
        <f t="shared" si="133"/>
        <v>13</v>
      </c>
      <c r="H311" s="25">
        <f t="shared" si="100"/>
        <v>9.0027700831024939E-3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36</v>
      </c>
      <c r="D313" s="7">
        <v>13</v>
      </c>
      <c r="E313" s="31">
        <f t="shared" si="131"/>
        <v>2.4930747922437674E-2</v>
      </c>
      <c r="F313" s="31">
        <f t="shared" si="132"/>
        <v>9.0340514246004169E-3</v>
      </c>
      <c r="G313" s="11">
        <f t="shared" si="133"/>
        <v>-0.63888888888888884</v>
      </c>
      <c r="H313" s="25">
        <f t="shared" si="100"/>
        <v>-1.5927977839335181E-2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52</v>
      </c>
      <c r="D315" s="7">
        <v>42</v>
      </c>
      <c r="E315" s="31">
        <f t="shared" si="131"/>
        <v>3.6011080332409975E-2</v>
      </c>
      <c r="F315" s="31">
        <f t="shared" si="132"/>
        <v>2.9186935371785964E-2</v>
      </c>
      <c r="G315" s="11">
        <f t="shared" si="133"/>
        <v>-0.19230769230769232</v>
      </c>
      <c r="H315" s="25">
        <f t="shared" si="100"/>
        <v>-6.9252077562326876E-3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5</v>
      </c>
      <c r="D317" s="7">
        <v>2</v>
      </c>
      <c r="E317" s="31">
        <f t="shared" si="131"/>
        <v>3.4626038781163434E-3</v>
      </c>
      <c r="F317" s="31">
        <f t="shared" si="132"/>
        <v>1.389854065323141E-3</v>
      </c>
      <c r="G317" s="11">
        <f t="shared" si="133"/>
        <v>-0.6</v>
      </c>
      <c r="H317" s="25">
        <f t="shared" si="100"/>
        <v>-2.0775623268698058E-3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6.9492703266157052E-4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6</v>
      </c>
      <c r="D319" s="7">
        <v>4</v>
      </c>
      <c r="E319" s="31">
        <f t="shared" si="131"/>
        <v>4.1551246537396124E-3</v>
      </c>
      <c r="F319" s="31">
        <f t="shared" si="132"/>
        <v>2.7797081306462821E-3</v>
      </c>
      <c r="G319" s="11">
        <f t="shared" si="133"/>
        <v>-0.33333333333333331</v>
      </c>
      <c r="H319" s="25">
        <f t="shared" si="100"/>
        <v>-1.3850415512465374E-3</v>
      </c>
      <c r="I319" s="2"/>
    </row>
    <row r="320" spans="1:9" s="32" customFormat="1" ht="15" x14ac:dyDescent="0.2">
      <c r="A320" s="39"/>
      <c r="B320" s="41" t="s">
        <v>469</v>
      </c>
      <c r="C320" s="7">
        <v>7</v>
      </c>
      <c r="D320" s="7">
        <v>3</v>
      </c>
      <c r="E320" s="31">
        <f t="shared" si="131"/>
        <v>4.8476454293628806E-3</v>
      </c>
      <c r="F320" s="31">
        <f t="shared" si="132"/>
        <v>2.0847810979847115E-3</v>
      </c>
      <c r="G320" s="11">
        <f t="shared" si="133"/>
        <v>-0.5714285714285714</v>
      </c>
      <c r="H320" s="25">
        <f t="shared" si="100"/>
        <v>-2.7700831024930744E-3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24</v>
      </c>
      <c r="D324" s="7">
        <v>9</v>
      </c>
      <c r="E324" s="31">
        <f t="shared" ref="E324" si="134">+IF(C324=0,"",C324/C$169)</f>
        <v>1.662049861495845E-2</v>
      </c>
      <c r="F324" s="31">
        <f t="shared" ref="F324" si="135">+IF(D324=0,"",D324/D$169)</f>
        <v>6.2543432939541352E-3</v>
      </c>
      <c r="G324" s="11">
        <f t="shared" si="133"/>
        <v>-0.625</v>
      </c>
      <c r="H324" s="25">
        <f t="shared" ref="H324" si="136">+IF(OR(AND(E324=""),(G324="")),"",E324*G324)</f>
        <v>-1.0387811634349032E-2</v>
      </c>
      <c r="I324" s="2"/>
    </row>
    <row r="325" spans="1:9" s="32" customFormat="1" ht="15" x14ac:dyDescent="0.2">
      <c r="A325" s="39"/>
      <c r="B325" s="41" t="s">
        <v>473</v>
      </c>
      <c r="C325" s="7">
        <v>3</v>
      </c>
      <c r="D325" s="7">
        <v>3</v>
      </c>
      <c r="E325" s="31">
        <f t="shared" ref="E325:F328" si="137">+IF(C325=0,"",C325/C$169)</f>
        <v>2.0775623268698062E-3</v>
      </c>
      <c r="F325" s="31">
        <f t="shared" si="137"/>
        <v>2.0847810979847115E-3</v>
      </c>
      <c r="G325" s="11">
        <f t="shared" si="133"/>
        <v>0</v>
      </c>
      <c r="H325" s="25">
        <f t="shared" si="100"/>
        <v>0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2</v>
      </c>
      <c r="D331" s="7">
        <v>2</v>
      </c>
      <c r="E331" s="31">
        <f t="shared" si="138"/>
        <v>1.3850415512465374E-3</v>
      </c>
      <c r="F331" s="31">
        <f t="shared" si="139"/>
        <v>1.389854065323141E-3</v>
      </c>
      <c r="G331" s="11">
        <f t="shared" si="133"/>
        <v>0</v>
      </c>
      <c r="H331" s="25">
        <f t="shared" si="140"/>
        <v>0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1</v>
      </c>
      <c r="E333" s="31" t="str">
        <f t="shared" si="138"/>
        <v/>
      </c>
      <c r="F333" s="31">
        <f t="shared" si="139"/>
        <v>6.9492703266157052E-4</v>
      </c>
      <c r="G333" s="11">
        <f t="shared" si="133"/>
        <v>1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3</v>
      </c>
      <c r="D334" s="7">
        <v>7</v>
      </c>
      <c r="E334" s="31">
        <f t="shared" si="138"/>
        <v>2.0775623268698062E-3</v>
      </c>
      <c r="F334" s="31">
        <f t="shared" si="139"/>
        <v>4.864489228630994E-3</v>
      </c>
      <c r="G334" s="11">
        <f t="shared" si="133"/>
        <v>1.3333333333333333</v>
      </c>
      <c r="H334" s="25">
        <f t="shared" si="140"/>
        <v>2.7700831024930748E-3</v>
      </c>
      <c r="I334" s="2"/>
    </row>
    <row r="335" spans="1:9" s="32" customFormat="1" ht="15" x14ac:dyDescent="0.2">
      <c r="A335" s="39"/>
      <c r="B335" s="41" t="s">
        <v>245</v>
      </c>
      <c r="C335" s="7">
        <v>2</v>
      </c>
      <c r="D335" s="7">
        <v>0</v>
      </c>
      <c r="E335" s="31">
        <f t="shared" si="138"/>
        <v>1.3850415512465374E-3</v>
      </c>
      <c r="F335" s="31" t="str">
        <f t="shared" si="139"/>
        <v/>
      </c>
      <c r="G335" s="11">
        <f t="shared" si="133"/>
        <v>-1</v>
      </c>
      <c r="H335" s="25">
        <f t="shared" si="140"/>
        <v>-1.3850415512465374E-3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0</v>
      </c>
      <c r="D337" s="7">
        <v>2</v>
      </c>
      <c r="E337" s="31" t="str">
        <f t="shared" ref="E337:E339" si="141">+IF(C337=0,"",C337/C$169)</f>
        <v/>
      </c>
      <c r="F337" s="31">
        <f t="shared" ref="F337:F339" si="142">+IF(D337=0,"",D337/D$169)</f>
        <v>1.389854065323141E-3</v>
      </c>
      <c r="G337" s="11">
        <f t="shared" si="133"/>
        <v>1</v>
      </c>
      <c r="H337" s="25" t="str">
        <f t="shared" ref="H337:H339" si="143">+IF(OR(AND(E337=""),(G337="")),"",E337*G337)</f>
        <v/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0</v>
      </c>
      <c r="E339" s="31" t="str">
        <f t="shared" si="141"/>
        <v/>
      </c>
      <c r="F339" s="31" t="str">
        <f t="shared" si="142"/>
        <v/>
      </c>
      <c r="G339" s="11" t="str">
        <f t="shared" si="133"/>
        <v xml:space="preserve"> </v>
      </c>
      <c r="H339" s="25" t="str">
        <f t="shared" si="143"/>
        <v/>
      </c>
      <c r="I339" s="2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4797</v>
      </c>
      <c r="D345" s="52">
        <f>SUM(D346:D564)</f>
        <v>6748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0.40671252866374819</v>
      </c>
      <c r="H345" s="54">
        <f>+IF(OR(AND(E345=""),(G345="")),"",E345*G345)</f>
        <v>0.40671252866374819</v>
      </c>
    </row>
    <row r="346" spans="1:9" s="32" customFormat="1" ht="15" x14ac:dyDescent="0.2">
      <c r="A346" s="39"/>
      <c r="B346" s="29" t="s">
        <v>74</v>
      </c>
      <c r="C346" s="7">
        <v>21</v>
      </c>
      <c r="D346" s="7">
        <v>13</v>
      </c>
      <c r="E346" s="31">
        <f t="shared" si="144"/>
        <v>4.3777360850531582E-3</v>
      </c>
      <c r="F346" s="31">
        <f t="shared" si="145"/>
        <v>1.9264967397747482E-3</v>
      </c>
      <c r="G346" s="11">
        <f t="shared" ref="G346:G410" si="146">+IF(AND(C346=0,D346=0)," ",IF(C346=0,1,IF(D346=0,-1,(D346-C346)/C346)))</f>
        <v>-0.38095238095238093</v>
      </c>
      <c r="H346" s="25">
        <f>+IF(OR(AND(E346=""),(G346="")),"",E346*G346)</f>
        <v>-1.6677089847821555E-3</v>
      </c>
      <c r="I346" s="2"/>
    </row>
    <row r="347" spans="1:9" s="32" customFormat="1" ht="15" x14ac:dyDescent="0.2">
      <c r="A347" s="39"/>
      <c r="B347" s="29" t="s">
        <v>77</v>
      </c>
      <c r="C347" s="7">
        <v>22</v>
      </c>
      <c r="D347" s="7">
        <v>28</v>
      </c>
      <c r="E347" s="31">
        <f t="shared" si="144"/>
        <v>4.5861997081509277E-3</v>
      </c>
      <c r="F347" s="31">
        <f t="shared" si="145"/>
        <v>4.1493775933609959E-3</v>
      </c>
      <c r="G347" s="11">
        <f t="shared" si="146"/>
        <v>0.27272727272727271</v>
      </c>
      <c r="H347" s="25">
        <f t="shared" ref="H347:H414" si="147">+IF(OR(AND(E347=""),(G347="")),"",E347*G347)</f>
        <v>1.2507817385866166E-3</v>
      </c>
      <c r="I347" s="2"/>
    </row>
    <row r="348" spans="1:9" s="32" customFormat="1" ht="15" x14ac:dyDescent="0.2">
      <c r="A348" s="39"/>
      <c r="B348" s="29" t="s">
        <v>70</v>
      </c>
      <c r="C348" s="7">
        <v>16</v>
      </c>
      <c r="D348" s="7">
        <v>5</v>
      </c>
      <c r="E348" s="31">
        <f t="shared" si="144"/>
        <v>3.335417969564311E-3</v>
      </c>
      <c r="F348" s="31">
        <f t="shared" si="145"/>
        <v>7.4096028452874923E-4</v>
      </c>
      <c r="G348" s="11">
        <f t="shared" si="146"/>
        <v>-0.6875</v>
      </c>
      <c r="H348" s="25">
        <f t="shared" si="147"/>
        <v>-2.2930998540754638E-3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1</v>
      </c>
      <c r="D350" s="7">
        <v>0</v>
      </c>
      <c r="E350" s="31">
        <f t="shared" si="144"/>
        <v>2.0846362309776944E-4</v>
      </c>
      <c r="F350" s="31" t="str">
        <f t="shared" si="145"/>
        <v/>
      </c>
      <c r="G350" s="11">
        <f t="shared" si="146"/>
        <v>-1</v>
      </c>
      <c r="H350" s="25">
        <f t="shared" si="147"/>
        <v>-2.0846362309776944E-4</v>
      </c>
      <c r="I350" s="2"/>
    </row>
    <row r="351" spans="1:9" s="32" customFormat="1" ht="15" x14ac:dyDescent="0.2">
      <c r="A351" s="39"/>
      <c r="B351" s="29" t="s">
        <v>481</v>
      </c>
      <c r="C351" s="7">
        <v>96</v>
      </c>
      <c r="D351" s="7">
        <v>71</v>
      </c>
      <c r="E351" s="31">
        <f t="shared" si="144"/>
        <v>2.0012507817385866E-2</v>
      </c>
      <c r="F351" s="31">
        <f t="shared" si="145"/>
        <v>1.052163604030824E-2</v>
      </c>
      <c r="G351" s="11">
        <f t="shared" si="146"/>
        <v>-0.26041666666666669</v>
      </c>
      <c r="H351" s="25">
        <f t="shared" si="147"/>
        <v>-5.211590577444236E-3</v>
      </c>
      <c r="I351" s="2"/>
    </row>
    <row r="352" spans="1:9" s="32" customFormat="1" ht="15" x14ac:dyDescent="0.2">
      <c r="A352" s="39"/>
      <c r="B352" s="29" t="s">
        <v>80</v>
      </c>
      <c r="C352" s="7">
        <v>8</v>
      </c>
      <c r="D352" s="7">
        <v>28</v>
      </c>
      <c r="E352" s="31">
        <f t="shared" si="144"/>
        <v>1.6677089847821555E-3</v>
      </c>
      <c r="F352" s="31">
        <f t="shared" si="145"/>
        <v>4.1493775933609959E-3</v>
      </c>
      <c r="G352" s="11">
        <f t="shared" si="146"/>
        <v>2.5</v>
      </c>
      <c r="H352" s="25">
        <f t="shared" si="147"/>
        <v>4.1692724619553888E-3</v>
      </c>
      <c r="I352" s="2"/>
    </row>
    <row r="353" spans="1:9" s="32" customFormat="1" ht="15" x14ac:dyDescent="0.2">
      <c r="A353" s="39"/>
      <c r="B353" s="29" t="s">
        <v>576</v>
      </c>
      <c r="C353" s="7">
        <v>8</v>
      </c>
      <c r="D353" s="7">
        <v>14</v>
      </c>
      <c r="E353" s="31">
        <f t="shared" si="144"/>
        <v>1.6677089847821555E-3</v>
      </c>
      <c r="F353" s="31">
        <f t="shared" si="145"/>
        <v>2.0746887966804979E-3</v>
      </c>
      <c r="G353" s="11">
        <f t="shared" si="146"/>
        <v>0.75</v>
      </c>
      <c r="H353" s="25">
        <f t="shared" si="147"/>
        <v>1.2507817385866166E-3</v>
      </c>
      <c r="I353" s="2"/>
    </row>
    <row r="354" spans="1:9" s="32" customFormat="1" ht="15" x14ac:dyDescent="0.2">
      <c r="A354" s="39"/>
      <c r="B354" s="29" t="s">
        <v>79</v>
      </c>
      <c r="C354" s="7">
        <v>10</v>
      </c>
      <c r="D354" s="7">
        <v>13</v>
      </c>
      <c r="E354" s="31">
        <f t="shared" si="144"/>
        <v>2.0846362309776944E-3</v>
      </c>
      <c r="F354" s="31">
        <f t="shared" si="145"/>
        <v>1.9264967397747482E-3</v>
      </c>
      <c r="G354" s="11">
        <f t="shared" si="146"/>
        <v>0.3</v>
      </c>
      <c r="H354" s="25">
        <f t="shared" si="147"/>
        <v>6.2539086929330832E-4</v>
      </c>
      <c r="I354" s="2"/>
    </row>
    <row r="355" spans="1:9" s="32" customFormat="1" ht="15" x14ac:dyDescent="0.2">
      <c r="A355" s="39"/>
      <c r="B355" s="29" t="s">
        <v>247</v>
      </c>
      <c r="C355" s="7">
        <v>0</v>
      </c>
      <c r="D355" s="7">
        <v>4</v>
      </c>
      <c r="E355" s="31" t="str">
        <f t="shared" si="144"/>
        <v/>
      </c>
      <c r="F355" s="31">
        <f t="shared" si="145"/>
        <v>5.9276822762299936E-4</v>
      </c>
      <c r="G355" s="11">
        <f t="shared" si="146"/>
        <v>1</v>
      </c>
      <c r="H355" s="25" t="str">
        <f t="shared" si="147"/>
        <v/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75</v>
      </c>
      <c r="D357" s="7">
        <v>88</v>
      </c>
      <c r="E357" s="31">
        <f t="shared" si="144"/>
        <v>1.5634771732332707E-2</v>
      </c>
      <c r="F357" s="31">
        <f t="shared" si="145"/>
        <v>1.3040901007705987E-2</v>
      </c>
      <c r="G357" s="11">
        <f t="shared" si="146"/>
        <v>0.17333333333333334</v>
      </c>
      <c r="H357" s="25">
        <f t="shared" si="147"/>
        <v>2.7100271002710027E-3</v>
      </c>
      <c r="I357" s="2"/>
    </row>
    <row r="358" spans="1:9" s="32" customFormat="1" ht="15" x14ac:dyDescent="0.2">
      <c r="A358" s="39"/>
      <c r="B358" s="29" t="s">
        <v>577</v>
      </c>
      <c r="C358" s="7">
        <v>11</v>
      </c>
      <c r="D358" s="7">
        <v>19</v>
      </c>
      <c r="E358" s="31">
        <f t="shared" si="144"/>
        <v>2.2930998540754638E-3</v>
      </c>
      <c r="F358" s="31">
        <f t="shared" si="145"/>
        <v>2.8156490812092472E-3</v>
      </c>
      <c r="G358" s="11">
        <f t="shared" si="146"/>
        <v>0.72727272727272729</v>
      </c>
      <c r="H358" s="25">
        <f t="shared" si="147"/>
        <v>1.6677089847821555E-3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38</v>
      </c>
      <c r="D360" s="7">
        <v>52</v>
      </c>
      <c r="E360" s="31">
        <f t="shared" si="144"/>
        <v>7.9216176777152387E-3</v>
      </c>
      <c r="F360" s="31">
        <f t="shared" si="145"/>
        <v>7.7059869590989927E-3</v>
      </c>
      <c r="G360" s="11">
        <f t="shared" si="146"/>
        <v>0.36842105263157893</v>
      </c>
      <c r="H360" s="25">
        <f t="shared" si="147"/>
        <v>2.9184907233687721E-3</v>
      </c>
      <c r="I360" s="2"/>
    </row>
    <row r="361" spans="1:9" s="32" customFormat="1" ht="15" x14ac:dyDescent="0.2">
      <c r="A361" s="39"/>
      <c r="B361" s="29" t="s">
        <v>614</v>
      </c>
      <c r="C361" s="7">
        <v>21</v>
      </c>
      <c r="D361" s="7">
        <v>43</v>
      </c>
      <c r="E361" s="31">
        <f t="shared" si="144"/>
        <v>4.3777360850531582E-3</v>
      </c>
      <c r="F361" s="31">
        <f t="shared" si="145"/>
        <v>6.3722584469472435E-3</v>
      </c>
      <c r="G361" s="11">
        <f t="shared" si="146"/>
        <v>1.0476190476190477</v>
      </c>
      <c r="H361" s="25">
        <f t="shared" si="147"/>
        <v>4.5861997081509277E-3</v>
      </c>
      <c r="I361" s="2"/>
    </row>
    <row r="362" spans="1:9" s="32" customFormat="1" ht="15" x14ac:dyDescent="0.2">
      <c r="A362" s="48"/>
      <c r="B362" s="29" t="s">
        <v>587</v>
      </c>
      <c r="C362" s="30">
        <v>14</v>
      </c>
      <c r="D362" s="7">
        <v>16</v>
      </c>
      <c r="E362" s="31">
        <f t="shared" si="144"/>
        <v>2.9184907233687721E-3</v>
      </c>
      <c r="F362" s="31">
        <f t="shared" si="145"/>
        <v>2.3710729104919974E-3</v>
      </c>
      <c r="G362" s="11">
        <f t="shared" si="146"/>
        <v>0.14285714285714285</v>
      </c>
      <c r="H362" s="25">
        <f t="shared" ref="H362" si="148">+IF(OR(AND(E362=""),(G362="")),"",E362*G362)</f>
        <v>4.1692724619553888E-4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0</v>
      </c>
      <c r="E364" s="31" t="str">
        <f t="shared" si="144"/>
        <v/>
      </c>
      <c r="F364" s="31" t="str">
        <f t="shared" si="145"/>
        <v/>
      </c>
      <c r="G364" s="11" t="str">
        <f t="shared" si="146"/>
        <v xml:space="preserve"> 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79</v>
      </c>
      <c r="D365" s="7">
        <v>58</v>
      </c>
      <c r="E365" s="31">
        <f t="shared" si="144"/>
        <v>1.6468626224723785E-2</v>
      </c>
      <c r="F365" s="31">
        <f t="shared" si="145"/>
        <v>8.5951393005334921E-3</v>
      </c>
      <c r="G365" s="11">
        <f t="shared" si="146"/>
        <v>-0.26582278481012656</v>
      </c>
      <c r="H365" s="25">
        <f t="shared" si="147"/>
        <v>-4.3777360850531574E-3</v>
      </c>
      <c r="I365" s="2"/>
    </row>
    <row r="366" spans="1:9" s="32" customFormat="1" ht="15" x14ac:dyDescent="0.2">
      <c r="A366" s="39"/>
      <c r="B366" s="29" t="s">
        <v>250</v>
      </c>
      <c r="C366" s="7">
        <v>21</v>
      </c>
      <c r="D366" s="7">
        <v>54</v>
      </c>
      <c r="E366" s="31">
        <f t="shared" si="144"/>
        <v>4.3777360850531582E-3</v>
      </c>
      <c r="F366" s="31">
        <f t="shared" si="145"/>
        <v>8.0023710729104913E-3</v>
      </c>
      <c r="G366" s="11">
        <f t="shared" si="146"/>
        <v>1.5714285714285714</v>
      </c>
      <c r="H366" s="25">
        <f t="shared" si="147"/>
        <v>6.8792995622263915E-3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12</v>
      </c>
      <c r="D368" s="7">
        <v>22</v>
      </c>
      <c r="E368" s="31">
        <f t="shared" si="144"/>
        <v>2.5015634771732333E-3</v>
      </c>
      <c r="F368" s="31">
        <f t="shared" si="145"/>
        <v>3.2602252519264969E-3</v>
      </c>
      <c r="G368" s="11">
        <f t="shared" si="146"/>
        <v>0.83333333333333337</v>
      </c>
      <c r="H368" s="25">
        <f t="shared" si="147"/>
        <v>2.0846362309776944E-3</v>
      </c>
      <c r="I368" s="2"/>
    </row>
    <row r="369" spans="1:9" s="32" customFormat="1" ht="15" x14ac:dyDescent="0.2">
      <c r="A369" s="39"/>
      <c r="B369" s="29" t="s">
        <v>578</v>
      </c>
      <c r="C369" s="7">
        <v>146</v>
      </c>
      <c r="D369" s="7">
        <v>214</v>
      </c>
      <c r="E369" s="31">
        <f t="shared" si="144"/>
        <v>3.043568897227434E-2</v>
      </c>
      <c r="F369" s="31">
        <f t="shared" si="145"/>
        <v>3.1713100177830467E-2</v>
      </c>
      <c r="G369" s="11">
        <f t="shared" si="146"/>
        <v>0.46575342465753422</v>
      </c>
      <c r="H369" s="25">
        <f t="shared" si="147"/>
        <v>1.4175526370648322E-2</v>
      </c>
      <c r="I369" s="2"/>
    </row>
    <row r="370" spans="1:9" s="32" customFormat="1" ht="15" x14ac:dyDescent="0.2">
      <c r="A370" s="39"/>
      <c r="B370" s="29" t="s">
        <v>85</v>
      </c>
      <c r="C370" s="7">
        <v>15</v>
      </c>
      <c r="D370" s="7">
        <v>119</v>
      </c>
      <c r="E370" s="31">
        <f t="shared" si="144"/>
        <v>3.1269543464665416E-3</v>
      </c>
      <c r="F370" s="31">
        <f t="shared" si="145"/>
        <v>1.7634854771784232E-2</v>
      </c>
      <c r="G370" s="11">
        <f t="shared" si="146"/>
        <v>6.9333333333333336</v>
      </c>
      <c r="H370" s="25">
        <f t="shared" si="147"/>
        <v>2.1680216802168022E-2</v>
      </c>
      <c r="I370" s="2"/>
    </row>
    <row r="371" spans="1:9" s="32" customFormat="1" ht="15" x14ac:dyDescent="0.2">
      <c r="A371" s="39"/>
      <c r="B371" s="29" t="s">
        <v>84</v>
      </c>
      <c r="C371" s="7">
        <v>3</v>
      </c>
      <c r="D371" s="7">
        <v>0</v>
      </c>
      <c r="E371" s="31">
        <f t="shared" si="144"/>
        <v>6.2539086929330832E-4</v>
      </c>
      <c r="F371" s="31" t="str">
        <f t="shared" si="145"/>
        <v/>
      </c>
      <c r="G371" s="11">
        <f t="shared" si="146"/>
        <v>-1</v>
      </c>
      <c r="H371" s="25">
        <f t="shared" si="147"/>
        <v>-6.2539086929330832E-4</v>
      </c>
      <c r="I371" s="2"/>
    </row>
    <row r="372" spans="1:9" s="32" customFormat="1" ht="15" x14ac:dyDescent="0.2">
      <c r="A372" s="39"/>
      <c r="B372" s="29" t="s">
        <v>73</v>
      </c>
      <c r="C372" s="7">
        <v>0</v>
      </c>
      <c r="D372" s="7">
        <v>3</v>
      </c>
      <c r="E372" s="31" t="str">
        <f t="shared" si="144"/>
        <v/>
      </c>
      <c r="F372" s="31">
        <f t="shared" si="145"/>
        <v>4.4457617071724955E-4</v>
      </c>
      <c r="G372" s="11">
        <f t="shared" si="146"/>
        <v>1</v>
      </c>
      <c r="H372" s="25" t="str">
        <f t="shared" si="147"/>
        <v/>
      </c>
      <c r="I372" s="2"/>
    </row>
    <row r="373" spans="1:9" s="32" customFormat="1" ht="15" x14ac:dyDescent="0.2">
      <c r="A373" s="39"/>
      <c r="B373" s="29" t="s">
        <v>251</v>
      </c>
      <c r="C373" s="7">
        <v>3</v>
      </c>
      <c r="D373" s="7">
        <v>1</v>
      </c>
      <c r="E373" s="31">
        <f t="shared" si="144"/>
        <v>6.2539086929330832E-4</v>
      </c>
      <c r="F373" s="31">
        <f t="shared" si="145"/>
        <v>1.4819205690574984E-4</v>
      </c>
      <c r="G373" s="11">
        <f t="shared" si="146"/>
        <v>-0.66666666666666663</v>
      </c>
      <c r="H373" s="25">
        <f t="shared" si="147"/>
        <v>-4.1692724619553888E-4</v>
      </c>
      <c r="I373" s="2"/>
    </row>
    <row r="374" spans="1:9" s="32" customFormat="1" ht="15" x14ac:dyDescent="0.2">
      <c r="A374" s="39"/>
      <c r="B374" s="29" t="s">
        <v>335</v>
      </c>
      <c r="C374" s="7">
        <v>0</v>
      </c>
      <c r="D374" s="7">
        <v>0</v>
      </c>
      <c r="E374" s="31" t="str">
        <f t="shared" si="144"/>
        <v/>
      </c>
      <c r="F374" s="31" t="str">
        <f t="shared" si="145"/>
        <v/>
      </c>
      <c r="G374" s="11" t="str">
        <f t="shared" si="146"/>
        <v xml:space="preserve"> </v>
      </c>
      <c r="H374" s="25" t="str">
        <f t="shared" si="147"/>
        <v/>
      </c>
      <c r="I374" s="2"/>
    </row>
    <row r="375" spans="1:9" s="32" customFormat="1" ht="15" x14ac:dyDescent="0.2">
      <c r="A375" s="39"/>
      <c r="B375" s="29" t="s">
        <v>336</v>
      </c>
      <c r="C375" s="7">
        <v>4</v>
      </c>
      <c r="D375" s="7">
        <v>7</v>
      </c>
      <c r="E375" s="31">
        <f t="shared" si="144"/>
        <v>8.3385449239107776E-4</v>
      </c>
      <c r="F375" s="31">
        <f t="shared" si="145"/>
        <v>1.037344398340249E-3</v>
      </c>
      <c r="G375" s="11">
        <f t="shared" si="146"/>
        <v>0.75</v>
      </c>
      <c r="H375" s="25">
        <f t="shared" si="147"/>
        <v>6.2539086929330832E-4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33</v>
      </c>
      <c r="D377" s="30">
        <v>79</v>
      </c>
      <c r="E377" s="31">
        <f t="shared" si="144"/>
        <v>6.8792995622263915E-3</v>
      </c>
      <c r="F377" s="31">
        <f t="shared" si="145"/>
        <v>1.1707172495554238E-2</v>
      </c>
      <c r="G377" s="79">
        <f t="shared" si="146"/>
        <v>1.393939393939394</v>
      </c>
      <c r="H377" s="25">
        <f t="shared" si="147"/>
        <v>9.5893266624973942E-3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11</v>
      </c>
      <c r="E378" s="31" t="str">
        <f t="shared" ref="E378" si="153">+IF(C378=0,"",C378/C$345)</f>
        <v/>
      </c>
      <c r="F378" s="31">
        <f t="shared" ref="F378" si="154">+IF(D378=0,"",D378/D$345)</f>
        <v>1.6301126259632484E-3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164</v>
      </c>
      <c r="D379" s="7">
        <v>193</v>
      </c>
      <c r="E379" s="31">
        <f t="shared" ref="E379:E401" si="156">+IF(C379=0,"",C379/C$345)</f>
        <v>3.4188034188034191E-2</v>
      </c>
      <c r="F379" s="31">
        <f t="shared" ref="F379:F401" si="157">+IF(D379=0,"",D379/D$345)</f>
        <v>2.860106698280972E-2</v>
      </c>
      <c r="G379" s="11">
        <f t="shared" si="146"/>
        <v>0.17682926829268292</v>
      </c>
      <c r="H379" s="25">
        <f t="shared" si="147"/>
        <v>6.0454450698353137E-3</v>
      </c>
      <c r="I379" s="2"/>
    </row>
    <row r="380" spans="1:9" s="32" customFormat="1" ht="15" x14ac:dyDescent="0.2">
      <c r="A380" s="39"/>
      <c r="B380" s="29" t="s">
        <v>484</v>
      </c>
      <c r="C380" s="7">
        <v>0</v>
      </c>
      <c r="D380" s="7">
        <v>37</v>
      </c>
      <c r="E380" s="31" t="str">
        <f t="shared" si="156"/>
        <v/>
      </c>
      <c r="F380" s="31">
        <f t="shared" si="157"/>
        <v>5.4831061055127441E-3</v>
      </c>
      <c r="G380" s="11">
        <f t="shared" si="146"/>
        <v>1</v>
      </c>
      <c r="H380" s="25" t="str">
        <f t="shared" si="147"/>
        <v/>
      </c>
      <c r="I380" s="2"/>
    </row>
    <row r="381" spans="1:9" s="32" customFormat="1" ht="15" x14ac:dyDescent="0.2">
      <c r="A381" s="39"/>
      <c r="B381" s="29" t="s">
        <v>485</v>
      </c>
      <c r="C381" s="7">
        <v>1</v>
      </c>
      <c r="D381" s="7">
        <v>24</v>
      </c>
      <c r="E381" s="31">
        <f t="shared" si="156"/>
        <v>2.0846362309776944E-4</v>
      </c>
      <c r="F381" s="31">
        <f t="shared" si="157"/>
        <v>3.5566093657379964E-3</v>
      </c>
      <c r="G381" s="11">
        <f t="shared" si="146"/>
        <v>23</v>
      </c>
      <c r="H381" s="25">
        <f t="shared" si="147"/>
        <v>4.7946633312486971E-3</v>
      </c>
      <c r="I381" s="2"/>
    </row>
    <row r="382" spans="1:9" s="32" customFormat="1" ht="15" x14ac:dyDescent="0.2">
      <c r="A382" s="39"/>
      <c r="B382" s="29" t="s">
        <v>252</v>
      </c>
      <c r="C382" s="7">
        <v>2</v>
      </c>
      <c r="D382" s="7">
        <v>32</v>
      </c>
      <c r="E382" s="31">
        <f t="shared" si="156"/>
        <v>4.1692724619553888E-4</v>
      </c>
      <c r="F382" s="31">
        <f t="shared" si="157"/>
        <v>4.7421458209839949E-3</v>
      </c>
      <c r="G382" s="11">
        <f t="shared" si="146"/>
        <v>15</v>
      </c>
      <c r="H382" s="25">
        <f t="shared" si="147"/>
        <v>6.2539086929330832E-3</v>
      </c>
      <c r="I382" s="2"/>
    </row>
    <row r="383" spans="1:9" s="32" customFormat="1" ht="15" x14ac:dyDescent="0.2">
      <c r="A383" s="39"/>
      <c r="B383" s="29" t="s">
        <v>253</v>
      </c>
      <c r="C383" s="7">
        <v>54</v>
      </c>
      <c r="D383" s="7">
        <v>49</v>
      </c>
      <c r="E383" s="31">
        <f t="shared" si="156"/>
        <v>1.125703564727955E-2</v>
      </c>
      <c r="F383" s="31">
        <f t="shared" si="157"/>
        <v>7.261410788381743E-3</v>
      </c>
      <c r="G383" s="11">
        <f t="shared" si="146"/>
        <v>-9.2592592592592587E-2</v>
      </c>
      <c r="H383" s="25">
        <f t="shared" si="147"/>
        <v>-1.0423181154888472E-3</v>
      </c>
      <c r="I383" s="2"/>
    </row>
    <row r="384" spans="1:9" s="32" customFormat="1" ht="15" x14ac:dyDescent="0.2">
      <c r="A384" s="39"/>
      <c r="B384" s="29" t="s">
        <v>486</v>
      </c>
      <c r="C384" s="7">
        <v>2</v>
      </c>
      <c r="D384" s="7">
        <v>0</v>
      </c>
      <c r="E384" s="31">
        <f t="shared" si="156"/>
        <v>4.1692724619553888E-4</v>
      </c>
      <c r="F384" s="31" t="str">
        <f t="shared" si="157"/>
        <v/>
      </c>
      <c r="G384" s="11">
        <f t="shared" si="146"/>
        <v>-1</v>
      </c>
      <c r="H384" s="25">
        <f t="shared" si="147"/>
        <v>-4.1692724619553888E-4</v>
      </c>
      <c r="I384" s="2"/>
    </row>
    <row r="385" spans="1:9" s="32" customFormat="1" ht="15" x14ac:dyDescent="0.2">
      <c r="A385" s="48"/>
      <c r="B385" s="29" t="s">
        <v>591</v>
      </c>
      <c r="C385" s="30">
        <v>97</v>
      </c>
      <c r="D385" s="7">
        <v>132</v>
      </c>
      <c r="E385" s="31">
        <f t="shared" si="156"/>
        <v>2.0220971440483636E-2</v>
      </c>
      <c r="F385" s="31">
        <f t="shared" si="157"/>
        <v>1.956135151155898E-2</v>
      </c>
      <c r="G385" s="11">
        <f t="shared" si="146"/>
        <v>0.36082474226804123</v>
      </c>
      <c r="H385" s="25">
        <f t="shared" ref="H385" si="158">+IF(OR(AND(E385=""),(G385="")),"",E385*G385)</f>
        <v>7.2962268084219304E-3</v>
      </c>
      <c r="I385" s="2"/>
    </row>
    <row r="386" spans="1:9" s="32" customFormat="1" ht="15" x14ac:dyDescent="0.2">
      <c r="A386" s="39"/>
      <c r="B386" s="29" t="s">
        <v>487</v>
      </c>
      <c r="C386" s="7">
        <v>226</v>
      </c>
      <c r="D386" s="7">
        <v>437</v>
      </c>
      <c r="E386" s="31">
        <f t="shared" si="156"/>
        <v>4.7112778820095895E-2</v>
      </c>
      <c r="F386" s="31">
        <f t="shared" si="157"/>
        <v>6.4759928867812691E-2</v>
      </c>
      <c r="G386" s="11">
        <f t="shared" si="146"/>
        <v>0.9336283185840708</v>
      </c>
      <c r="H386" s="25">
        <f t="shared" si="147"/>
        <v>4.3985824473629351E-2</v>
      </c>
      <c r="I386" s="2"/>
    </row>
    <row r="387" spans="1:9" s="32" customFormat="1" ht="15" x14ac:dyDescent="0.2">
      <c r="A387" s="39"/>
      <c r="B387" s="29" t="s">
        <v>93</v>
      </c>
      <c r="C387" s="7">
        <v>27</v>
      </c>
      <c r="D387" s="7">
        <v>78</v>
      </c>
      <c r="E387" s="31">
        <f t="shared" si="156"/>
        <v>5.6285178236397749E-3</v>
      </c>
      <c r="F387" s="31">
        <f t="shared" si="157"/>
        <v>1.1558980438648489E-2</v>
      </c>
      <c r="G387" s="11">
        <f t="shared" si="146"/>
        <v>1.8888888888888888</v>
      </c>
      <c r="H387" s="25">
        <f t="shared" si="147"/>
        <v>1.0631644777986241E-2</v>
      </c>
      <c r="I387" s="2"/>
    </row>
    <row r="388" spans="1:9" s="32" customFormat="1" ht="15" x14ac:dyDescent="0.2">
      <c r="A388" s="39"/>
      <c r="B388" s="29" t="s">
        <v>86</v>
      </c>
      <c r="C388" s="7">
        <v>134</v>
      </c>
      <c r="D388" s="7">
        <v>183</v>
      </c>
      <c r="E388" s="31">
        <f t="shared" si="156"/>
        <v>2.7934125495101107E-2</v>
      </c>
      <c r="F388" s="31">
        <f t="shared" si="157"/>
        <v>2.7119146413752224E-2</v>
      </c>
      <c r="G388" s="11">
        <f t="shared" si="146"/>
        <v>0.36567164179104478</v>
      </c>
      <c r="H388" s="25">
        <f t="shared" si="147"/>
        <v>1.0214717531790703E-2</v>
      </c>
      <c r="I388" s="2"/>
    </row>
    <row r="389" spans="1:9" s="32" customFormat="1" ht="15" x14ac:dyDescent="0.2">
      <c r="A389" s="39"/>
      <c r="B389" s="29" t="s">
        <v>92</v>
      </c>
      <c r="C389" s="7">
        <v>110</v>
      </c>
      <c r="D389" s="7">
        <v>46</v>
      </c>
      <c r="E389" s="31">
        <f t="shared" si="156"/>
        <v>2.293099854075464E-2</v>
      </c>
      <c r="F389" s="31">
        <f t="shared" si="157"/>
        <v>6.8168346176644933E-3</v>
      </c>
      <c r="G389" s="11">
        <f t="shared" si="146"/>
        <v>-0.58181818181818179</v>
      </c>
      <c r="H389" s="25">
        <f t="shared" si="147"/>
        <v>-1.3341671878257244E-2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13</v>
      </c>
      <c r="E391" s="31">
        <f t="shared" si="156"/>
        <v>2.0846362309776944E-4</v>
      </c>
      <c r="F391" s="31">
        <f t="shared" si="157"/>
        <v>1.9264967397747482E-3</v>
      </c>
      <c r="G391" s="11">
        <f t="shared" si="146"/>
        <v>12</v>
      </c>
      <c r="H391" s="25">
        <f t="shared" si="147"/>
        <v>2.5015634771732333E-3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1</v>
      </c>
      <c r="E392" s="31" t="str">
        <f t="shared" si="156"/>
        <v/>
      </c>
      <c r="F392" s="31">
        <f t="shared" si="157"/>
        <v>1.4819205690574984E-4</v>
      </c>
      <c r="G392" s="11">
        <f t="shared" si="146"/>
        <v>1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22</v>
      </c>
      <c r="D393" s="7">
        <v>21</v>
      </c>
      <c r="E393" s="31">
        <f t="shared" si="156"/>
        <v>4.5861997081509277E-3</v>
      </c>
      <c r="F393" s="31">
        <f t="shared" si="157"/>
        <v>3.1120331950207467E-3</v>
      </c>
      <c r="G393" s="11">
        <f t="shared" si="146"/>
        <v>-4.5454545454545456E-2</v>
      </c>
      <c r="H393" s="25">
        <f t="shared" si="147"/>
        <v>-2.0846362309776944E-4</v>
      </c>
      <c r="I393" s="2"/>
    </row>
    <row r="394" spans="1:9" s="32" customFormat="1" ht="15" x14ac:dyDescent="0.2">
      <c r="A394" s="39"/>
      <c r="B394" s="29" t="s">
        <v>579</v>
      </c>
      <c r="C394" s="7">
        <v>1</v>
      </c>
      <c r="D394" s="7">
        <v>1</v>
      </c>
      <c r="E394" s="31">
        <f t="shared" si="156"/>
        <v>2.0846362309776944E-4</v>
      </c>
      <c r="F394" s="31">
        <f t="shared" si="157"/>
        <v>1.4819205690574984E-4</v>
      </c>
      <c r="G394" s="11">
        <f t="shared" si="146"/>
        <v>0</v>
      </c>
      <c r="H394" s="25">
        <f t="shared" si="147"/>
        <v>0</v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7</v>
      </c>
      <c r="E395" s="31" t="str">
        <f t="shared" si="156"/>
        <v/>
      </c>
      <c r="F395" s="31">
        <f t="shared" si="157"/>
        <v>1.037344398340249E-3</v>
      </c>
      <c r="G395" s="11">
        <f t="shared" si="146"/>
        <v>1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4</v>
      </c>
      <c r="D397" s="7">
        <v>0</v>
      </c>
      <c r="E397" s="31">
        <f t="shared" si="156"/>
        <v>8.3385449239107776E-4</v>
      </c>
      <c r="F397" s="31" t="str">
        <f t="shared" si="157"/>
        <v/>
      </c>
      <c r="G397" s="11">
        <f t="shared" si="146"/>
        <v>-1</v>
      </c>
      <c r="H397" s="25">
        <f t="shared" si="147"/>
        <v>-8.3385449239107776E-4</v>
      </c>
      <c r="I397" s="2"/>
    </row>
    <row r="398" spans="1:9" s="32" customFormat="1" ht="15" x14ac:dyDescent="0.2">
      <c r="A398" s="39"/>
      <c r="B398" s="29" t="s">
        <v>94</v>
      </c>
      <c r="C398" s="7">
        <v>24</v>
      </c>
      <c r="D398" s="7">
        <v>50</v>
      </c>
      <c r="E398" s="31">
        <f t="shared" si="156"/>
        <v>5.0031269543464665E-3</v>
      </c>
      <c r="F398" s="31">
        <f t="shared" si="157"/>
        <v>7.4096028452874923E-3</v>
      </c>
      <c r="G398" s="11">
        <f t="shared" si="146"/>
        <v>1.0833333333333333</v>
      </c>
      <c r="H398" s="25">
        <f t="shared" si="147"/>
        <v>5.4200542005420054E-3</v>
      </c>
      <c r="I398" s="2"/>
    </row>
    <row r="399" spans="1:9" s="32" customFormat="1" ht="15" x14ac:dyDescent="0.2">
      <c r="A399" s="39"/>
      <c r="B399" s="29" t="s">
        <v>257</v>
      </c>
      <c r="C399" s="7">
        <v>215</v>
      </c>
      <c r="D399" s="7">
        <v>273</v>
      </c>
      <c r="E399" s="31">
        <f t="shared" si="156"/>
        <v>4.4819678966020432E-2</v>
      </c>
      <c r="F399" s="31">
        <f t="shared" si="157"/>
        <v>4.0456431535269712E-2</v>
      </c>
      <c r="G399" s="11">
        <f t="shared" si="146"/>
        <v>0.26976744186046514</v>
      </c>
      <c r="H399" s="25">
        <f t="shared" si="147"/>
        <v>1.2090890139670629E-2</v>
      </c>
      <c r="I399" s="2"/>
    </row>
    <row r="400" spans="1:9" s="32" customFormat="1" ht="15" x14ac:dyDescent="0.2">
      <c r="A400" s="39"/>
      <c r="B400" s="29" t="s">
        <v>581</v>
      </c>
      <c r="C400" s="7">
        <v>19</v>
      </c>
      <c r="D400" s="7">
        <v>14</v>
      </c>
      <c r="E400" s="31">
        <f t="shared" si="156"/>
        <v>3.9608088388576193E-3</v>
      </c>
      <c r="F400" s="31">
        <f t="shared" si="157"/>
        <v>2.0746887966804979E-3</v>
      </c>
      <c r="G400" s="11">
        <f t="shared" si="146"/>
        <v>-0.26315789473684209</v>
      </c>
      <c r="H400" s="25">
        <f t="shared" si="147"/>
        <v>-1.0423181154888472E-3</v>
      </c>
      <c r="I400" s="2"/>
    </row>
    <row r="401" spans="1:9" s="32" customFormat="1" ht="15" x14ac:dyDescent="0.2">
      <c r="A401" s="39"/>
      <c r="B401" s="29" t="s">
        <v>88</v>
      </c>
      <c r="C401" s="7">
        <v>71</v>
      </c>
      <c r="D401" s="7">
        <v>35</v>
      </c>
      <c r="E401" s="31">
        <f t="shared" si="156"/>
        <v>1.4800917239941631E-2</v>
      </c>
      <c r="F401" s="31">
        <f t="shared" si="157"/>
        <v>5.1867219917012446E-3</v>
      </c>
      <c r="G401" s="11">
        <f t="shared" si="146"/>
        <v>-0.50704225352112675</v>
      </c>
      <c r="H401" s="25">
        <f t="shared" si="147"/>
        <v>-7.5046904315196998E-3</v>
      </c>
      <c r="I401" s="2"/>
    </row>
    <row r="402" spans="1:9" s="32" customFormat="1" ht="15" x14ac:dyDescent="0.2">
      <c r="A402" s="39"/>
      <c r="B402" s="29" t="s">
        <v>539</v>
      </c>
      <c r="C402" s="7">
        <v>5</v>
      </c>
      <c r="D402" s="7">
        <v>1</v>
      </c>
      <c r="E402" s="31">
        <f t="shared" ref="E402" si="159">+IF(C402=0,"",C402/C$345)</f>
        <v>1.0423181154888472E-3</v>
      </c>
      <c r="F402" s="31">
        <f t="shared" ref="F402" si="160">+IF(D402=0,"",D402/D$345)</f>
        <v>1.4819205690574984E-4</v>
      </c>
      <c r="G402" s="11">
        <f t="shared" si="146"/>
        <v>-0.8</v>
      </c>
      <c r="H402" s="25">
        <f t="shared" ref="H402" si="161">+IF(OR(AND(E402=""),(G402="")),"",E402*G402)</f>
        <v>-8.3385449239107776E-4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1</v>
      </c>
      <c r="E404" s="31" t="str">
        <f t="shared" si="162"/>
        <v/>
      </c>
      <c r="F404" s="31">
        <f t="shared" si="163"/>
        <v>1.4819205690574984E-4</v>
      </c>
      <c r="G404" s="11">
        <f t="shared" si="146"/>
        <v>1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27</v>
      </c>
      <c r="D406" s="7">
        <v>0</v>
      </c>
      <c r="E406" s="31">
        <f t="shared" si="162"/>
        <v>5.6285178236397749E-3</v>
      </c>
      <c r="F406" s="31" t="str">
        <f t="shared" si="163"/>
        <v/>
      </c>
      <c r="G406" s="11">
        <f t="shared" si="146"/>
        <v>-1</v>
      </c>
      <c r="H406" s="25">
        <f t="shared" si="147"/>
        <v>-5.6285178236397749E-3</v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257</v>
      </c>
      <c r="D409" s="7">
        <v>211</v>
      </c>
      <c r="E409" s="31">
        <f t="shared" si="162"/>
        <v>5.3575151136126743E-2</v>
      </c>
      <c r="F409" s="31">
        <f t="shared" si="163"/>
        <v>3.1268524007113219E-2</v>
      </c>
      <c r="G409" s="11">
        <f t="shared" si="146"/>
        <v>-0.17898832684824903</v>
      </c>
      <c r="H409" s="25">
        <f t="shared" si="147"/>
        <v>-9.5893266624973942E-3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30</v>
      </c>
      <c r="D412" s="7">
        <v>36</v>
      </c>
      <c r="E412" s="31">
        <f t="shared" si="162"/>
        <v>6.2539086929330832E-3</v>
      </c>
      <c r="F412" s="31">
        <f t="shared" si="163"/>
        <v>5.3349140486069948E-3</v>
      </c>
      <c r="G412" s="11">
        <f t="shared" si="164"/>
        <v>0.2</v>
      </c>
      <c r="H412" s="25">
        <f t="shared" si="147"/>
        <v>1.2507817385866166E-3</v>
      </c>
      <c r="I412" s="2"/>
    </row>
    <row r="413" spans="1:9" s="32" customFormat="1" ht="15" x14ac:dyDescent="0.2">
      <c r="A413" s="39"/>
      <c r="B413" s="29" t="s">
        <v>490</v>
      </c>
      <c r="C413" s="7">
        <v>21</v>
      </c>
      <c r="D413" s="7">
        <v>27</v>
      </c>
      <c r="E413" s="31">
        <f t="shared" si="162"/>
        <v>4.3777360850531582E-3</v>
      </c>
      <c r="F413" s="31">
        <f t="shared" si="163"/>
        <v>4.0011855364552457E-3</v>
      </c>
      <c r="G413" s="11">
        <f t="shared" si="164"/>
        <v>0.2857142857142857</v>
      </c>
      <c r="H413" s="25">
        <f t="shared" si="147"/>
        <v>1.2507817385866166E-3</v>
      </c>
      <c r="I413" s="2"/>
    </row>
    <row r="414" spans="1:9" s="32" customFormat="1" ht="15" x14ac:dyDescent="0.2">
      <c r="A414" s="39"/>
      <c r="B414" s="29" t="s">
        <v>89</v>
      </c>
      <c r="C414" s="7">
        <v>20</v>
      </c>
      <c r="D414" s="7">
        <v>2</v>
      </c>
      <c r="E414" s="31">
        <f t="shared" si="162"/>
        <v>4.1692724619553888E-3</v>
      </c>
      <c r="F414" s="31">
        <f t="shared" si="163"/>
        <v>2.9638411381149968E-4</v>
      </c>
      <c r="G414" s="11">
        <f t="shared" si="164"/>
        <v>-0.9</v>
      </c>
      <c r="H414" s="25">
        <f t="shared" si="147"/>
        <v>-3.7523452157598499E-3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0</v>
      </c>
      <c r="D417" s="7">
        <v>19</v>
      </c>
      <c r="E417" s="31" t="str">
        <f t="shared" ref="E417:E419" si="168">+IF(C417=0,"",C417/C$345)</f>
        <v/>
      </c>
      <c r="F417" s="31">
        <f t="shared" ref="F417:F419" si="169">+IF(D417=0,"",D417/D$345)</f>
        <v>2.8156490812092472E-3</v>
      </c>
      <c r="G417" s="11">
        <f t="shared" si="164"/>
        <v>1</v>
      </c>
      <c r="H417" s="25" t="str">
        <f t="shared" ref="H417:H419" si="170">+IF(OR(AND(E417=""),(G417="")),"",E417*G417)</f>
        <v/>
      </c>
      <c r="I417" s="2"/>
    </row>
    <row r="418" spans="1:9" s="32" customFormat="1" ht="15" x14ac:dyDescent="0.2">
      <c r="A418" s="39"/>
      <c r="B418" s="29" t="s">
        <v>541</v>
      </c>
      <c r="C418" s="7">
        <v>5</v>
      </c>
      <c r="D418" s="7">
        <v>10</v>
      </c>
      <c r="E418" s="31">
        <f t="shared" si="168"/>
        <v>1.0423181154888472E-3</v>
      </c>
      <c r="F418" s="31">
        <f t="shared" si="169"/>
        <v>1.4819205690574985E-3</v>
      </c>
      <c r="G418" s="11">
        <f t="shared" si="164"/>
        <v>1</v>
      </c>
      <c r="H418" s="25">
        <f t="shared" si="170"/>
        <v>1.0423181154888472E-3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9</v>
      </c>
      <c r="D420" s="7">
        <v>14</v>
      </c>
      <c r="E420" s="31">
        <f t="shared" si="165"/>
        <v>1.876172607879925E-3</v>
      </c>
      <c r="F420" s="31">
        <f t="shared" si="166"/>
        <v>2.0746887966804979E-3</v>
      </c>
      <c r="G420" s="11">
        <f t="shared" si="164"/>
        <v>0.55555555555555558</v>
      </c>
      <c r="H420" s="25">
        <f t="shared" si="167"/>
        <v>1.0423181154888472E-3</v>
      </c>
      <c r="I420" s="2"/>
    </row>
    <row r="421" spans="1:9" s="32" customFormat="1" ht="15" x14ac:dyDescent="0.2">
      <c r="A421" s="39"/>
      <c r="B421" s="29" t="s">
        <v>265</v>
      </c>
      <c r="C421" s="7">
        <v>35</v>
      </c>
      <c r="D421" s="7">
        <v>130</v>
      </c>
      <c r="E421" s="31">
        <f t="shared" si="165"/>
        <v>7.2962268084219304E-3</v>
      </c>
      <c r="F421" s="31">
        <f t="shared" si="166"/>
        <v>1.9264967397747482E-2</v>
      </c>
      <c r="G421" s="11">
        <f t="shared" si="164"/>
        <v>2.7142857142857144</v>
      </c>
      <c r="H421" s="25">
        <f t="shared" si="167"/>
        <v>1.9804044194288099E-2</v>
      </c>
      <c r="I421" s="2"/>
    </row>
    <row r="422" spans="1:9" s="32" customFormat="1" ht="15" x14ac:dyDescent="0.2">
      <c r="A422" s="39"/>
      <c r="B422" s="29" t="s">
        <v>491</v>
      </c>
      <c r="C422" s="7">
        <v>20</v>
      </c>
      <c r="D422" s="7">
        <v>0</v>
      </c>
      <c r="E422" s="31">
        <f t="shared" si="165"/>
        <v>4.1692724619553888E-3</v>
      </c>
      <c r="F422" s="31" t="str">
        <f t="shared" si="166"/>
        <v/>
      </c>
      <c r="G422" s="11">
        <f t="shared" si="164"/>
        <v>-1</v>
      </c>
      <c r="H422" s="25">
        <f t="shared" si="167"/>
        <v>-4.1692724619553888E-3</v>
      </c>
      <c r="I422" s="2"/>
    </row>
    <row r="423" spans="1:9" s="32" customFormat="1" ht="15" x14ac:dyDescent="0.2">
      <c r="A423" s="39"/>
      <c r="B423" s="29" t="s">
        <v>266</v>
      </c>
      <c r="C423" s="7">
        <v>17</v>
      </c>
      <c r="D423" s="7">
        <v>11</v>
      </c>
      <c r="E423" s="31">
        <f t="shared" si="165"/>
        <v>3.5438815926620805E-3</v>
      </c>
      <c r="F423" s="31">
        <f t="shared" si="166"/>
        <v>1.6301126259632484E-3</v>
      </c>
      <c r="G423" s="11">
        <f t="shared" si="164"/>
        <v>-0.35294117647058826</v>
      </c>
      <c r="H423" s="25">
        <f t="shared" si="167"/>
        <v>-1.2507817385866166E-3</v>
      </c>
      <c r="I423" s="2"/>
    </row>
    <row r="424" spans="1:9" s="32" customFormat="1" ht="15" x14ac:dyDescent="0.2">
      <c r="A424" s="39"/>
      <c r="B424" s="29" t="s">
        <v>492</v>
      </c>
      <c r="C424" s="7">
        <v>2</v>
      </c>
      <c r="D424" s="7">
        <v>0</v>
      </c>
      <c r="E424" s="31">
        <f t="shared" si="165"/>
        <v>4.1692724619553888E-4</v>
      </c>
      <c r="F424" s="31" t="str">
        <f t="shared" si="166"/>
        <v/>
      </c>
      <c r="G424" s="11">
        <f t="shared" si="164"/>
        <v>-1</v>
      </c>
      <c r="H424" s="25">
        <f t="shared" si="167"/>
        <v>-4.1692724619553888E-4</v>
      </c>
      <c r="I424" s="2"/>
    </row>
    <row r="425" spans="1:9" s="32" customFormat="1" ht="15" x14ac:dyDescent="0.2">
      <c r="A425" s="39"/>
      <c r="B425" s="29" t="s">
        <v>545</v>
      </c>
      <c r="C425" s="7">
        <v>1</v>
      </c>
      <c r="D425" s="7">
        <v>0</v>
      </c>
      <c r="E425" s="31">
        <f t="shared" ref="E425" si="171">+IF(C425=0,"",C425/C$345)</f>
        <v>2.0846362309776944E-4</v>
      </c>
      <c r="F425" s="31" t="str">
        <f t="shared" ref="F425" si="172">+IF(D425=0,"",D425/D$345)</f>
        <v/>
      </c>
      <c r="G425" s="11">
        <f t="shared" si="164"/>
        <v>-1</v>
      </c>
      <c r="H425" s="25">
        <f t="shared" ref="H425" si="173">+IF(OR(AND(E425=""),(G425="")),"",E425*G425)</f>
        <v>-2.0846362309776944E-4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10</v>
      </c>
      <c r="D429" s="7">
        <v>5</v>
      </c>
      <c r="E429" s="31">
        <f t="shared" si="165"/>
        <v>2.0846362309776944E-3</v>
      </c>
      <c r="F429" s="31">
        <f t="shared" si="166"/>
        <v>7.4096028452874923E-4</v>
      </c>
      <c r="G429" s="11">
        <f t="shared" si="164"/>
        <v>-0.5</v>
      </c>
      <c r="H429" s="25">
        <f t="shared" si="167"/>
        <v>-1.0423181154888472E-3</v>
      </c>
      <c r="I429" s="2"/>
    </row>
    <row r="430" spans="1:9" s="32" customFormat="1" ht="15" x14ac:dyDescent="0.2">
      <c r="A430" s="39"/>
      <c r="B430" s="29" t="s">
        <v>268</v>
      </c>
      <c r="C430" s="7">
        <v>3</v>
      </c>
      <c r="D430" s="7">
        <v>49</v>
      </c>
      <c r="E430" s="31">
        <f t="shared" si="165"/>
        <v>6.2539086929330832E-4</v>
      </c>
      <c r="F430" s="31">
        <f t="shared" si="166"/>
        <v>7.261410788381743E-3</v>
      </c>
      <c r="G430" s="11">
        <f t="shared" si="164"/>
        <v>15.333333333333334</v>
      </c>
      <c r="H430" s="25">
        <f t="shared" si="167"/>
        <v>9.5893266624973942E-3</v>
      </c>
      <c r="I430" s="2"/>
    </row>
    <row r="431" spans="1:9" s="32" customFormat="1" ht="15" x14ac:dyDescent="0.2">
      <c r="A431" s="39"/>
      <c r="B431" s="29" t="s">
        <v>269</v>
      </c>
      <c r="C431" s="7">
        <v>2</v>
      </c>
      <c r="D431" s="7">
        <v>5</v>
      </c>
      <c r="E431" s="31">
        <f t="shared" si="165"/>
        <v>4.1692724619553888E-4</v>
      </c>
      <c r="F431" s="31">
        <f t="shared" si="166"/>
        <v>7.4096028452874923E-4</v>
      </c>
      <c r="G431" s="11">
        <f t="shared" si="164"/>
        <v>1.5</v>
      </c>
      <c r="H431" s="25">
        <f t="shared" si="167"/>
        <v>6.2539086929330832E-4</v>
      </c>
      <c r="I431" s="2"/>
    </row>
    <row r="432" spans="1:9" s="32" customFormat="1" ht="15" x14ac:dyDescent="0.2">
      <c r="A432" s="39"/>
      <c r="B432" s="29" t="s">
        <v>98</v>
      </c>
      <c r="C432" s="7">
        <v>0</v>
      </c>
      <c r="D432" s="7">
        <v>0</v>
      </c>
      <c r="E432" s="31" t="str">
        <f t="shared" si="165"/>
        <v/>
      </c>
      <c r="F432" s="31" t="str">
        <f t="shared" si="166"/>
        <v/>
      </c>
      <c r="G432" s="11" t="str">
        <f t="shared" si="164"/>
        <v xml:space="preserve"> </v>
      </c>
      <c r="H432" s="25" t="str">
        <f t="shared" si="167"/>
        <v/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</v>
      </c>
      <c r="D434" s="7">
        <v>10</v>
      </c>
      <c r="E434" s="31">
        <f t="shared" si="165"/>
        <v>2.0846362309776944E-4</v>
      </c>
      <c r="F434" s="31">
        <f t="shared" si="166"/>
        <v>1.4819205690574985E-3</v>
      </c>
      <c r="G434" s="11">
        <f t="shared" si="164"/>
        <v>9</v>
      </c>
      <c r="H434" s="25">
        <f t="shared" si="167"/>
        <v>1.876172607879925E-3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85</v>
      </c>
      <c r="D438" s="7">
        <v>0</v>
      </c>
      <c r="E438" s="31">
        <f t="shared" si="165"/>
        <v>1.7719407963310403E-2</v>
      </c>
      <c r="F438" s="31" t="str">
        <f t="shared" si="166"/>
        <v/>
      </c>
      <c r="G438" s="11">
        <f t="shared" si="164"/>
        <v>-1</v>
      </c>
      <c r="H438" s="25">
        <f t="shared" si="167"/>
        <v>-1.7719407963310403E-2</v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1</v>
      </c>
      <c r="E439" s="31" t="str">
        <f t="shared" ref="E439:E441" si="181">+IF(C439=0,"",C439/C$345)</f>
        <v/>
      </c>
      <c r="F439" s="31">
        <f t="shared" ref="F439:F441" si="182">+IF(D439=0,"",D439/D$345)</f>
        <v>1.4819205690574984E-4</v>
      </c>
      <c r="G439" s="11">
        <f t="shared" si="164"/>
        <v>1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57</v>
      </c>
      <c r="D442" s="7">
        <v>14</v>
      </c>
      <c r="E442" s="31">
        <f t="shared" si="165"/>
        <v>1.1882426516572859E-2</v>
      </c>
      <c r="F442" s="31">
        <f t="shared" si="166"/>
        <v>2.0746887966804979E-3</v>
      </c>
      <c r="G442" s="11">
        <f t="shared" si="164"/>
        <v>-0.75438596491228072</v>
      </c>
      <c r="H442" s="25">
        <f t="shared" si="167"/>
        <v>-8.9639357932040867E-3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56</v>
      </c>
      <c r="D444" s="7">
        <v>61</v>
      </c>
      <c r="E444" s="31">
        <f t="shared" si="165"/>
        <v>1.1673962893475089E-2</v>
      </c>
      <c r="F444" s="31">
        <f t="shared" si="166"/>
        <v>9.0397154712507418E-3</v>
      </c>
      <c r="G444" s="11">
        <f t="shared" si="164"/>
        <v>8.9285714285714288E-2</v>
      </c>
      <c r="H444" s="25">
        <f t="shared" si="167"/>
        <v>1.0423181154888472E-3</v>
      </c>
      <c r="I444" s="2"/>
    </row>
    <row r="445" spans="1:9" s="32" customFormat="1" ht="15" x14ac:dyDescent="0.2">
      <c r="A445" s="39"/>
      <c r="B445" s="29" t="s">
        <v>112</v>
      </c>
      <c r="C445" s="7">
        <v>72</v>
      </c>
      <c r="D445" s="7">
        <v>114</v>
      </c>
      <c r="E445" s="31">
        <f t="shared" si="165"/>
        <v>1.50093808630394E-2</v>
      </c>
      <c r="F445" s="31">
        <f t="shared" si="166"/>
        <v>1.6893894487255482E-2</v>
      </c>
      <c r="G445" s="11">
        <f t="shared" si="164"/>
        <v>0.58333333333333337</v>
      </c>
      <c r="H445" s="25">
        <f t="shared" si="167"/>
        <v>8.7554721701063164E-3</v>
      </c>
      <c r="I445" s="2"/>
    </row>
    <row r="446" spans="1:9" s="32" customFormat="1" ht="15" x14ac:dyDescent="0.2">
      <c r="A446" s="39"/>
      <c r="B446" s="29" t="s">
        <v>271</v>
      </c>
      <c r="C446" s="7">
        <v>5</v>
      </c>
      <c r="D446" s="7">
        <v>41</v>
      </c>
      <c r="E446" s="31">
        <f t="shared" si="165"/>
        <v>1.0423181154888472E-3</v>
      </c>
      <c r="F446" s="31">
        <f t="shared" si="166"/>
        <v>6.075874333135744E-3</v>
      </c>
      <c r="G446" s="11">
        <f t="shared" si="164"/>
        <v>7.2</v>
      </c>
      <c r="H446" s="25">
        <f t="shared" si="167"/>
        <v>7.5046904315196998E-3</v>
      </c>
      <c r="I446" s="2"/>
    </row>
    <row r="447" spans="1:9" s="32" customFormat="1" ht="15" x14ac:dyDescent="0.2">
      <c r="A447" s="39"/>
      <c r="B447" s="29" t="s">
        <v>494</v>
      </c>
      <c r="C447" s="7">
        <v>3</v>
      </c>
      <c r="D447" s="7">
        <v>5</v>
      </c>
      <c r="E447" s="31">
        <f t="shared" si="165"/>
        <v>6.2539086929330832E-4</v>
      </c>
      <c r="F447" s="31">
        <f t="shared" si="166"/>
        <v>7.4096028452874923E-4</v>
      </c>
      <c r="G447" s="11">
        <f t="shared" si="164"/>
        <v>0.66666666666666663</v>
      </c>
      <c r="H447" s="25">
        <f t="shared" si="167"/>
        <v>4.1692724619553888E-4</v>
      </c>
      <c r="I447" s="2"/>
    </row>
    <row r="448" spans="1:9" s="32" customFormat="1" ht="30" x14ac:dyDescent="0.2">
      <c r="A448" s="39"/>
      <c r="B448" s="29" t="s">
        <v>495</v>
      </c>
      <c r="C448" s="7">
        <v>3</v>
      </c>
      <c r="D448" s="7">
        <v>19</v>
      </c>
      <c r="E448" s="31">
        <f t="shared" si="165"/>
        <v>6.2539086929330832E-4</v>
      </c>
      <c r="F448" s="31">
        <f t="shared" si="166"/>
        <v>2.8156490812092472E-3</v>
      </c>
      <c r="G448" s="11">
        <f t="shared" si="164"/>
        <v>5.333333333333333</v>
      </c>
      <c r="H448" s="25">
        <f t="shared" si="167"/>
        <v>3.335417969564311E-3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0</v>
      </c>
      <c r="E449" s="31" t="str">
        <f t="shared" si="165"/>
        <v/>
      </c>
      <c r="F449" s="31" t="str">
        <f t="shared" si="166"/>
        <v/>
      </c>
      <c r="G449" s="11" t="str">
        <f t="shared" si="164"/>
        <v xml:space="preserve"> 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52</v>
      </c>
      <c r="D450" s="7">
        <v>35</v>
      </c>
      <c r="E450" s="31">
        <f t="shared" si="165"/>
        <v>1.0840108401084011E-2</v>
      </c>
      <c r="F450" s="31">
        <f t="shared" si="166"/>
        <v>5.1867219917012446E-3</v>
      </c>
      <c r="G450" s="11">
        <f t="shared" si="164"/>
        <v>-0.32692307692307693</v>
      </c>
      <c r="H450" s="25">
        <f t="shared" si="167"/>
        <v>-3.5438815926620805E-3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4</v>
      </c>
      <c r="D452" s="7">
        <v>2</v>
      </c>
      <c r="E452" s="31">
        <f t="shared" si="165"/>
        <v>8.3385449239107776E-4</v>
      </c>
      <c r="F452" s="31">
        <f t="shared" si="166"/>
        <v>2.9638411381149968E-4</v>
      </c>
      <c r="G452" s="11">
        <f t="shared" si="164"/>
        <v>-0.5</v>
      </c>
      <c r="H452" s="25">
        <f t="shared" si="167"/>
        <v>-4.1692724619553888E-4</v>
      </c>
      <c r="I452" s="2"/>
    </row>
    <row r="453" spans="1:9" s="32" customFormat="1" ht="15" x14ac:dyDescent="0.2">
      <c r="A453" s="39"/>
      <c r="B453" s="29" t="s">
        <v>418</v>
      </c>
      <c r="C453" s="7">
        <v>141</v>
      </c>
      <c r="D453" s="7">
        <v>372</v>
      </c>
      <c r="E453" s="31">
        <f t="shared" si="165"/>
        <v>2.9393370856785492E-2</v>
      </c>
      <c r="F453" s="31">
        <f t="shared" si="166"/>
        <v>5.5127445168938943E-2</v>
      </c>
      <c r="G453" s="11">
        <f t="shared" si="164"/>
        <v>1.6382978723404256</v>
      </c>
      <c r="H453" s="25">
        <f t="shared" si="167"/>
        <v>4.8155096935584743E-2</v>
      </c>
      <c r="I453" s="2"/>
    </row>
    <row r="454" spans="1:9" s="32" customFormat="1" ht="15" x14ac:dyDescent="0.2">
      <c r="A454" s="39"/>
      <c r="B454" s="29" t="s">
        <v>107</v>
      </c>
      <c r="C454" s="7">
        <v>161</v>
      </c>
      <c r="D454" s="7">
        <v>246</v>
      </c>
      <c r="E454" s="31">
        <f t="shared" si="165"/>
        <v>3.3562643318740877E-2</v>
      </c>
      <c r="F454" s="31">
        <f t="shared" si="166"/>
        <v>3.6455245998814466E-2</v>
      </c>
      <c r="G454" s="11">
        <f t="shared" si="164"/>
        <v>0.52795031055900621</v>
      </c>
      <c r="H454" s="25">
        <f t="shared" si="167"/>
        <v>1.77194079633104E-2</v>
      </c>
      <c r="I454" s="2"/>
    </row>
    <row r="455" spans="1:9" s="32" customFormat="1" ht="15" x14ac:dyDescent="0.2">
      <c r="A455" s="39"/>
      <c r="B455" s="29" t="s">
        <v>272</v>
      </c>
      <c r="C455" s="7">
        <v>137</v>
      </c>
      <c r="D455" s="7">
        <v>212</v>
      </c>
      <c r="E455" s="31">
        <f t="shared" si="165"/>
        <v>2.8559516364394414E-2</v>
      </c>
      <c r="F455" s="31">
        <f t="shared" si="166"/>
        <v>3.1416716064018968E-2</v>
      </c>
      <c r="G455" s="11">
        <f t="shared" si="164"/>
        <v>0.54744525547445255</v>
      </c>
      <c r="H455" s="25">
        <f t="shared" si="167"/>
        <v>1.5634771732332707E-2</v>
      </c>
      <c r="I455" s="2"/>
    </row>
    <row r="456" spans="1:9" s="32" customFormat="1" ht="15" x14ac:dyDescent="0.2">
      <c r="A456" s="39"/>
      <c r="B456" s="29" t="s">
        <v>106</v>
      </c>
      <c r="C456" s="7">
        <v>3</v>
      </c>
      <c r="D456" s="7">
        <v>2</v>
      </c>
      <c r="E456" s="31">
        <f t="shared" si="165"/>
        <v>6.2539086929330832E-4</v>
      </c>
      <c r="F456" s="31">
        <f t="shared" si="166"/>
        <v>2.9638411381149968E-4</v>
      </c>
      <c r="G456" s="11">
        <f t="shared" si="164"/>
        <v>-0.33333333333333331</v>
      </c>
      <c r="H456" s="25">
        <f t="shared" si="167"/>
        <v>-2.0846362309776944E-4</v>
      </c>
      <c r="I456" s="2"/>
    </row>
    <row r="457" spans="1:9" s="32" customFormat="1" ht="15" x14ac:dyDescent="0.2">
      <c r="A457" s="39"/>
      <c r="B457" s="29" t="s">
        <v>337</v>
      </c>
      <c r="C457" s="7">
        <v>62</v>
      </c>
      <c r="D457" s="7">
        <v>116</v>
      </c>
      <c r="E457" s="31">
        <f t="shared" si="165"/>
        <v>1.2924744632061705E-2</v>
      </c>
      <c r="F457" s="31">
        <f t="shared" si="166"/>
        <v>1.7190278601066984E-2</v>
      </c>
      <c r="G457" s="11">
        <f t="shared" si="164"/>
        <v>0.87096774193548387</v>
      </c>
      <c r="H457" s="25">
        <f t="shared" si="167"/>
        <v>1.125703564727955E-2</v>
      </c>
      <c r="I457" s="2"/>
    </row>
    <row r="458" spans="1:9" s="32" customFormat="1" ht="15" x14ac:dyDescent="0.2">
      <c r="A458" s="39"/>
      <c r="B458" s="29" t="s">
        <v>116</v>
      </c>
      <c r="C458" s="7">
        <v>6</v>
      </c>
      <c r="D458" s="7">
        <v>6</v>
      </c>
      <c r="E458" s="31">
        <f t="shared" si="165"/>
        <v>1.2507817385866166E-3</v>
      </c>
      <c r="F458" s="31">
        <f t="shared" si="166"/>
        <v>8.891523414344991E-4</v>
      </c>
      <c r="G458" s="11">
        <f t="shared" si="164"/>
        <v>0</v>
      </c>
      <c r="H458" s="25">
        <f t="shared" si="167"/>
        <v>0</v>
      </c>
      <c r="I458" s="2"/>
    </row>
    <row r="459" spans="1:9" s="32" customFormat="1" ht="15" x14ac:dyDescent="0.2">
      <c r="A459" s="39"/>
      <c r="B459" s="29" t="s">
        <v>103</v>
      </c>
      <c r="C459" s="7">
        <v>0</v>
      </c>
      <c r="D459" s="7">
        <v>0</v>
      </c>
      <c r="E459" s="31" t="str">
        <f t="shared" si="165"/>
        <v/>
      </c>
      <c r="F459" s="31" t="str">
        <f t="shared" si="166"/>
        <v/>
      </c>
      <c r="G459" s="11" t="str">
        <f t="shared" si="164"/>
        <v xml:space="preserve"> </v>
      </c>
      <c r="H459" s="25" t="str">
        <f t="shared" si="167"/>
        <v/>
      </c>
      <c r="I459" s="2"/>
    </row>
    <row r="460" spans="1:9" s="32" customFormat="1" ht="15" x14ac:dyDescent="0.2">
      <c r="A460" s="39"/>
      <c r="B460" s="29" t="s">
        <v>273</v>
      </c>
      <c r="C460" s="7">
        <v>161</v>
      </c>
      <c r="D460" s="7">
        <v>267</v>
      </c>
      <c r="E460" s="31">
        <f t="shared" si="165"/>
        <v>3.3562643318740877E-2</v>
      </c>
      <c r="F460" s="31">
        <f t="shared" si="166"/>
        <v>3.9567279193835209E-2</v>
      </c>
      <c r="G460" s="11">
        <f t="shared" si="164"/>
        <v>0.65838509316770188</v>
      </c>
      <c r="H460" s="25">
        <f t="shared" si="167"/>
        <v>2.2097144048363559E-2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0</v>
      </c>
      <c r="E461" s="31" t="str">
        <f t="shared" si="165"/>
        <v/>
      </c>
      <c r="F461" s="31" t="str">
        <f t="shared" si="166"/>
        <v/>
      </c>
      <c r="G461" s="11" t="str">
        <f t="shared" si="164"/>
        <v xml:space="preserve"> 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3</v>
      </c>
      <c r="E462" s="31" t="str">
        <f t="shared" si="165"/>
        <v/>
      </c>
      <c r="F462" s="31">
        <f t="shared" si="166"/>
        <v>4.4457617071724955E-4</v>
      </c>
      <c r="G462" s="11">
        <f t="shared" si="164"/>
        <v>1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4</v>
      </c>
      <c r="D463" s="7">
        <v>0</v>
      </c>
      <c r="E463" s="31">
        <f t="shared" si="165"/>
        <v>8.3385449239107776E-4</v>
      </c>
      <c r="F463" s="31" t="str">
        <f t="shared" si="166"/>
        <v/>
      </c>
      <c r="G463" s="11">
        <f t="shared" si="164"/>
        <v>-1</v>
      </c>
      <c r="H463" s="25">
        <f t="shared" si="167"/>
        <v>-8.3385449239107776E-4</v>
      </c>
      <c r="I463" s="2"/>
    </row>
    <row r="464" spans="1:9" s="32" customFormat="1" ht="15" x14ac:dyDescent="0.2">
      <c r="A464" s="39"/>
      <c r="B464" s="29" t="s">
        <v>101</v>
      </c>
      <c r="C464" s="7">
        <v>1</v>
      </c>
      <c r="D464" s="7">
        <v>84</v>
      </c>
      <c r="E464" s="31">
        <f t="shared" si="165"/>
        <v>2.0846362309776944E-4</v>
      </c>
      <c r="F464" s="31">
        <f t="shared" si="166"/>
        <v>1.2448132780082987E-2</v>
      </c>
      <c r="G464" s="11">
        <f t="shared" si="164"/>
        <v>83</v>
      </c>
      <c r="H464" s="25">
        <f t="shared" si="167"/>
        <v>1.7302480717114863E-2</v>
      </c>
      <c r="I464" s="2"/>
    </row>
    <row r="465" spans="1:9" s="32" customFormat="1" ht="15" x14ac:dyDescent="0.2">
      <c r="A465" s="39"/>
      <c r="B465" s="29" t="s">
        <v>105</v>
      </c>
      <c r="C465" s="7">
        <v>8</v>
      </c>
      <c r="D465" s="7">
        <v>23</v>
      </c>
      <c r="E465" s="31">
        <f t="shared" si="165"/>
        <v>1.6677089847821555E-3</v>
      </c>
      <c r="F465" s="31">
        <f t="shared" si="166"/>
        <v>3.4084173088322466E-3</v>
      </c>
      <c r="G465" s="11">
        <f t="shared" si="164"/>
        <v>1.875</v>
      </c>
      <c r="H465" s="25">
        <f t="shared" si="167"/>
        <v>3.1269543464665416E-3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5</v>
      </c>
      <c r="E467" s="31" t="str">
        <f t="shared" si="165"/>
        <v/>
      </c>
      <c r="F467" s="31">
        <f t="shared" si="166"/>
        <v>7.4096028452874923E-4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85</v>
      </c>
      <c r="D468" s="7">
        <v>57</v>
      </c>
      <c r="E468" s="31">
        <f t="shared" si="165"/>
        <v>1.7719407963310403E-2</v>
      </c>
      <c r="F468" s="31">
        <f t="shared" si="166"/>
        <v>8.446947243627741E-3</v>
      </c>
      <c r="G468" s="11">
        <f t="shared" si="164"/>
        <v>-0.32941176470588235</v>
      </c>
      <c r="H468" s="25">
        <f t="shared" si="167"/>
        <v>-5.8369814467375443E-3</v>
      </c>
      <c r="I468" s="2"/>
    </row>
    <row r="469" spans="1:9" s="32" customFormat="1" ht="15" x14ac:dyDescent="0.2">
      <c r="A469" s="39"/>
      <c r="B469" s="29" t="s">
        <v>498</v>
      </c>
      <c r="C469" s="7">
        <v>0</v>
      </c>
      <c r="D469" s="7">
        <v>0</v>
      </c>
      <c r="E469" s="31" t="str">
        <f t="shared" si="165"/>
        <v/>
      </c>
      <c r="F469" s="31" t="str">
        <f t="shared" si="166"/>
        <v/>
      </c>
      <c r="G469" s="11" t="str">
        <f t="shared" si="164"/>
        <v xml:space="preserve"> </v>
      </c>
      <c r="H469" s="25" t="str">
        <f t="shared" si="167"/>
        <v/>
      </c>
      <c r="I469" s="2"/>
    </row>
    <row r="470" spans="1:9" s="32" customFormat="1" ht="15" x14ac:dyDescent="0.2">
      <c r="A470" s="39"/>
      <c r="B470" s="29" t="s">
        <v>275</v>
      </c>
      <c r="C470" s="7">
        <v>17</v>
      </c>
      <c r="D470" s="7">
        <v>4</v>
      </c>
      <c r="E470" s="31">
        <f t="shared" si="165"/>
        <v>3.5438815926620805E-3</v>
      </c>
      <c r="F470" s="31">
        <f t="shared" si="166"/>
        <v>5.9276822762299936E-4</v>
      </c>
      <c r="G470" s="11">
        <f t="shared" si="164"/>
        <v>-0.76470588235294112</v>
      </c>
      <c r="H470" s="25">
        <f t="shared" si="167"/>
        <v>-2.7100271002710027E-3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19</v>
      </c>
      <c r="D472" s="7">
        <v>34</v>
      </c>
      <c r="E472" s="31">
        <f t="shared" si="165"/>
        <v>3.9608088388576193E-3</v>
      </c>
      <c r="F472" s="31">
        <f t="shared" si="166"/>
        <v>5.0385299347954953E-3</v>
      </c>
      <c r="G472" s="11">
        <f t="shared" si="164"/>
        <v>0.78947368421052633</v>
      </c>
      <c r="H472" s="25">
        <f t="shared" si="167"/>
        <v>3.1269543464665416E-3</v>
      </c>
      <c r="I472" s="2"/>
    </row>
    <row r="473" spans="1:9" s="32" customFormat="1" ht="15" x14ac:dyDescent="0.2">
      <c r="A473" s="39"/>
      <c r="B473" s="29" t="s">
        <v>277</v>
      </c>
      <c r="C473" s="7">
        <v>55</v>
      </c>
      <c r="D473" s="7">
        <v>25</v>
      </c>
      <c r="E473" s="31">
        <f t="shared" si="165"/>
        <v>1.146549927037732E-2</v>
      </c>
      <c r="F473" s="31">
        <f t="shared" si="166"/>
        <v>3.7048014226437461E-3</v>
      </c>
      <c r="G473" s="11">
        <f t="shared" si="164"/>
        <v>-0.54545454545454541</v>
      </c>
      <c r="H473" s="25">
        <f t="shared" si="167"/>
        <v>-6.2539086929330832E-3</v>
      </c>
      <c r="I473" s="2"/>
    </row>
    <row r="474" spans="1:9" s="32" customFormat="1" ht="15" x14ac:dyDescent="0.2">
      <c r="A474" s="39"/>
      <c r="B474" s="29" t="s">
        <v>278</v>
      </c>
      <c r="C474" s="7">
        <v>9</v>
      </c>
      <c r="D474" s="7">
        <v>5</v>
      </c>
      <c r="E474" s="31">
        <f t="shared" si="165"/>
        <v>1.876172607879925E-3</v>
      </c>
      <c r="F474" s="31">
        <f t="shared" si="166"/>
        <v>7.4096028452874923E-4</v>
      </c>
      <c r="G474" s="11">
        <f t="shared" si="164"/>
        <v>-0.44444444444444442</v>
      </c>
      <c r="H474" s="25">
        <f t="shared" si="167"/>
        <v>-8.3385449239107776E-4</v>
      </c>
      <c r="I474" s="2"/>
    </row>
    <row r="475" spans="1:9" s="32" customFormat="1" ht="15" x14ac:dyDescent="0.2">
      <c r="A475" s="39"/>
      <c r="B475" s="29" t="s">
        <v>279</v>
      </c>
      <c r="C475" s="7">
        <v>7</v>
      </c>
      <c r="D475" s="7">
        <v>2</v>
      </c>
      <c r="E475" s="31">
        <f t="shared" si="165"/>
        <v>1.4592453616843861E-3</v>
      </c>
      <c r="F475" s="31">
        <f t="shared" si="166"/>
        <v>2.9638411381149968E-4</v>
      </c>
      <c r="G475" s="11">
        <f t="shared" si="164"/>
        <v>-0.7142857142857143</v>
      </c>
      <c r="H475" s="25">
        <f t="shared" si="167"/>
        <v>-1.0423181154888472E-3</v>
      </c>
      <c r="I475" s="2"/>
    </row>
    <row r="476" spans="1:9" s="32" customFormat="1" ht="15" x14ac:dyDescent="0.2">
      <c r="A476" s="39"/>
      <c r="B476" s="29" t="s">
        <v>102</v>
      </c>
      <c r="C476" s="7">
        <v>1</v>
      </c>
      <c r="D476" s="7">
        <v>8</v>
      </c>
      <c r="E476" s="31">
        <f t="shared" si="165"/>
        <v>2.0846362309776944E-4</v>
      </c>
      <c r="F476" s="31">
        <f t="shared" si="166"/>
        <v>1.1855364552459987E-3</v>
      </c>
      <c r="G476" s="11">
        <f t="shared" si="164"/>
        <v>7</v>
      </c>
      <c r="H476" s="25">
        <f t="shared" si="167"/>
        <v>1.4592453616843861E-3</v>
      </c>
      <c r="I476" s="2"/>
    </row>
    <row r="477" spans="1:9" s="32" customFormat="1" ht="15" x14ac:dyDescent="0.2">
      <c r="A477" s="39"/>
      <c r="B477" s="29" t="s">
        <v>280</v>
      </c>
      <c r="C477" s="7">
        <v>5</v>
      </c>
      <c r="D477" s="7">
        <v>1</v>
      </c>
      <c r="E477" s="31">
        <f t="shared" si="165"/>
        <v>1.0423181154888472E-3</v>
      </c>
      <c r="F477" s="31">
        <f t="shared" si="166"/>
        <v>1.4819205690574984E-4</v>
      </c>
      <c r="G477" s="11">
        <f t="shared" si="164"/>
        <v>-0.8</v>
      </c>
      <c r="H477" s="25">
        <f t="shared" si="167"/>
        <v>-8.3385449239107776E-4</v>
      </c>
      <c r="I477" s="2"/>
    </row>
    <row r="478" spans="1:9" s="32" customFormat="1" ht="15" x14ac:dyDescent="0.2">
      <c r="A478" s="39"/>
      <c r="B478" s="29" t="s">
        <v>281</v>
      </c>
      <c r="C478" s="7">
        <v>19</v>
      </c>
      <c r="D478" s="7">
        <v>46</v>
      </c>
      <c r="E478" s="31">
        <f t="shared" si="165"/>
        <v>3.9608088388576193E-3</v>
      </c>
      <c r="F478" s="31">
        <f t="shared" si="166"/>
        <v>6.8168346176644933E-3</v>
      </c>
      <c r="G478" s="11">
        <f t="shared" ref="G478:G541" si="184">+IF(AND(C478=0,D478=0)," ",IF(C478=0,1,IF(D478=0,-1,(D478-C478)/C478)))</f>
        <v>1.4210526315789473</v>
      </c>
      <c r="H478" s="25">
        <f t="shared" si="167"/>
        <v>5.6285178236397749E-3</v>
      </c>
      <c r="I478" s="2"/>
    </row>
    <row r="479" spans="1:9" s="32" customFormat="1" ht="15" x14ac:dyDescent="0.2">
      <c r="A479" s="39"/>
      <c r="B479" s="29" t="s">
        <v>500</v>
      </c>
      <c r="C479" s="7">
        <v>9</v>
      </c>
      <c r="D479" s="7">
        <v>30</v>
      </c>
      <c r="E479" s="31">
        <f t="shared" si="165"/>
        <v>1.876172607879925E-3</v>
      </c>
      <c r="F479" s="31">
        <f t="shared" si="166"/>
        <v>4.4457617071724954E-3</v>
      </c>
      <c r="G479" s="11">
        <f t="shared" si="184"/>
        <v>2.3333333333333335</v>
      </c>
      <c r="H479" s="25">
        <f t="shared" si="167"/>
        <v>4.3777360850531582E-3</v>
      </c>
      <c r="I479" s="2"/>
    </row>
    <row r="480" spans="1:9" s="32" customFormat="1" ht="15" x14ac:dyDescent="0.2">
      <c r="A480" s="39"/>
      <c r="B480" s="29" t="s">
        <v>282</v>
      </c>
      <c r="C480" s="7">
        <v>8</v>
      </c>
      <c r="D480" s="7">
        <v>2</v>
      </c>
      <c r="E480" s="31">
        <f t="shared" si="165"/>
        <v>1.6677089847821555E-3</v>
      </c>
      <c r="F480" s="31">
        <f t="shared" si="166"/>
        <v>2.9638411381149968E-4</v>
      </c>
      <c r="G480" s="11">
        <f t="shared" si="184"/>
        <v>-0.75</v>
      </c>
      <c r="H480" s="25">
        <f t="shared" si="167"/>
        <v>-1.2507817385866166E-3</v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0</v>
      </c>
      <c r="E482" s="31" t="str">
        <f t="shared" si="165"/>
        <v/>
      </c>
      <c r="F482" s="31" t="str">
        <f t="shared" si="166"/>
        <v/>
      </c>
      <c r="G482" s="11" t="str">
        <f t="shared" si="184"/>
        <v xml:space="preserve"> 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0</v>
      </c>
      <c r="D484" s="7">
        <v>27</v>
      </c>
      <c r="E484" s="31" t="str">
        <f t="shared" si="165"/>
        <v/>
      </c>
      <c r="F484" s="31">
        <f t="shared" si="166"/>
        <v>4.0011855364552457E-3</v>
      </c>
      <c r="G484" s="11">
        <f t="shared" si="184"/>
        <v>1</v>
      </c>
      <c r="H484" s="25" t="str">
        <f t="shared" si="167"/>
        <v/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3</v>
      </c>
      <c r="E485" s="31" t="str">
        <f t="shared" si="165"/>
        <v/>
      </c>
      <c r="F485" s="31">
        <f t="shared" si="166"/>
        <v>4.4457617071724955E-4</v>
      </c>
      <c r="G485" s="11">
        <f t="shared" si="184"/>
        <v>1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45</v>
      </c>
      <c r="D486" s="7">
        <v>45</v>
      </c>
      <c r="E486" s="31">
        <f t="shared" si="165"/>
        <v>9.3808630393996256E-3</v>
      </c>
      <c r="F486" s="31">
        <f t="shared" si="166"/>
        <v>6.6686425607587431E-3</v>
      </c>
      <c r="G486" s="11">
        <f t="shared" si="184"/>
        <v>0</v>
      </c>
      <c r="H486" s="25">
        <f t="shared" si="167"/>
        <v>0</v>
      </c>
      <c r="I486" s="2"/>
    </row>
    <row r="487" spans="1:9" s="32" customFormat="1" ht="15" x14ac:dyDescent="0.2">
      <c r="A487" s="39"/>
      <c r="B487" s="29" t="s">
        <v>287</v>
      </c>
      <c r="C487" s="7">
        <v>8</v>
      </c>
      <c r="D487" s="7">
        <v>49</v>
      </c>
      <c r="E487" s="31">
        <f t="shared" si="165"/>
        <v>1.6677089847821555E-3</v>
      </c>
      <c r="F487" s="31">
        <f t="shared" si="166"/>
        <v>7.261410788381743E-3</v>
      </c>
      <c r="G487" s="11">
        <f t="shared" si="184"/>
        <v>5.125</v>
      </c>
      <c r="H487" s="25">
        <f t="shared" si="167"/>
        <v>8.5470085470085479E-3</v>
      </c>
      <c r="I487" s="2"/>
    </row>
    <row r="488" spans="1:9" s="32" customFormat="1" ht="15" x14ac:dyDescent="0.2">
      <c r="A488" s="39"/>
      <c r="B488" s="29" t="s">
        <v>288</v>
      </c>
      <c r="C488" s="7">
        <v>1</v>
      </c>
      <c r="D488" s="7">
        <v>0</v>
      </c>
      <c r="E488" s="31">
        <f t="shared" si="165"/>
        <v>2.0846362309776944E-4</v>
      </c>
      <c r="F488" s="31" t="str">
        <f t="shared" si="166"/>
        <v/>
      </c>
      <c r="G488" s="11">
        <f t="shared" si="184"/>
        <v>-1</v>
      </c>
      <c r="H488" s="25">
        <f t="shared" si="167"/>
        <v>-2.0846362309776944E-4</v>
      </c>
      <c r="I488" s="2"/>
    </row>
    <row r="489" spans="1:9" s="32" customFormat="1" ht="15" x14ac:dyDescent="0.2">
      <c r="A489" s="39"/>
      <c r="B489" s="29" t="s">
        <v>123</v>
      </c>
      <c r="C489" s="7">
        <v>24</v>
      </c>
      <c r="D489" s="7">
        <v>0</v>
      </c>
      <c r="E489" s="31">
        <f t="shared" si="165"/>
        <v>5.0031269543464665E-3</v>
      </c>
      <c r="F489" s="31" t="str">
        <f t="shared" si="166"/>
        <v/>
      </c>
      <c r="G489" s="11">
        <f t="shared" si="184"/>
        <v>-1</v>
      </c>
      <c r="H489" s="25">
        <f t="shared" si="167"/>
        <v>-5.0031269543464665E-3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0</v>
      </c>
      <c r="E490" s="31" t="str">
        <f t="shared" si="165"/>
        <v/>
      </c>
      <c r="F490" s="31" t="str">
        <f t="shared" si="166"/>
        <v/>
      </c>
      <c r="G490" s="11" t="str">
        <f t="shared" si="184"/>
        <v xml:space="preserve"> 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1</v>
      </c>
      <c r="D495" s="7">
        <v>0</v>
      </c>
      <c r="E495" s="31">
        <f t="shared" si="185"/>
        <v>2.0846362309776944E-4</v>
      </c>
      <c r="F495" s="31" t="str">
        <f t="shared" si="186"/>
        <v/>
      </c>
      <c r="G495" s="11">
        <f t="shared" si="184"/>
        <v>-1</v>
      </c>
      <c r="H495" s="25">
        <f t="shared" si="187"/>
        <v>-2.0846362309776944E-4</v>
      </c>
      <c r="I495" s="2"/>
    </row>
    <row r="496" spans="1:9" s="32" customFormat="1" ht="15" x14ac:dyDescent="0.2">
      <c r="A496" s="39"/>
      <c r="B496" s="29" t="s">
        <v>294</v>
      </c>
      <c r="C496" s="7">
        <v>0</v>
      </c>
      <c r="D496" s="7">
        <v>0</v>
      </c>
      <c r="E496" s="31" t="str">
        <f t="shared" si="185"/>
        <v/>
      </c>
      <c r="F496" s="31" t="str">
        <f t="shared" si="186"/>
        <v/>
      </c>
      <c r="G496" s="11" t="str">
        <f t="shared" si="184"/>
        <v xml:space="preserve"> </v>
      </c>
      <c r="H496" s="25" t="str">
        <f t="shared" si="187"/>
        <v/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0</v>
      </c>
      <c r="E497" s="31" t="str">
        <f t="shared" si="185"/>
        <v/>
      </c>
      <c r="F497" s="31" t="str">
        <f t="shared" si="186"/>
        <v/>
      </c>
      <c r="G497" s="11" t="str">
        <f t="shared" si="184"/>
        <v xml:space="preserve"> 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10</v>
      </c>
      <c r="D499" s="7">
        <v>10</v>
      </c>
      <c r="E499" s="31">
        <f t="shared" si="185"/>
        <v>2.0846362309776944E-3</v>
      </c>
      <c r="F499" s="31">
        <f t="shared" si="186"/>
        <v>1.4819205690574985E-3</v>
      </c>
      <c r="G499" s="11">
        <f t="shared" si="184"/>
        <v>0</v>
      </c>
      <c r="H499" s="25">
        <f t="shared" si="187"/>
        <v>0</v>
      </c>
      <c r="I499" s="2"/>
    </row>
    <row r="500" spans="1:9" s="32" customFormat="1" ht="15" x14ac:dyDescent="0.2">
      <c r="A500" s="39"/>
      <c r="B500" s="29" t="s">
        <v>122</v>
      </c>
      <c r="C500" s="7">
        <v>3</v>
      </c>
      <c r="D500" s="7">
        <v>12</v>
      </c>
      <c r="E500" s="31">
        <f t="shared" si="185"/>
        <v>6.2539086929330832E-4</v>
      </c>
      <c r="F500" s="31">
        <f t="shared" si="186"/>
        <v>1.7783046828689982E-3</v>
      </c>
      <c r="G500" s="11">
        <f t="shared" si="184"/>
        <v>3</v>
      </c>
      <c r="H500" s="25">
        <f t="shared" si="187"/>
        <v>1.876172607879925E-3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0</v>
      </c>
      <c r="E501" s="31" t="str">
        <f t="shared" si="185"/>
        <v/>
      </c>
      <c r="F501" s="31" t="str">
        <f t="shared" si="186"/>
        <v/>
      </c>
      <c r="G501" s="11" t="str">
        <f t="shared" si="184"/>
        <v xml:space="preserve"> 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7</v>
      </c>
      <c r="D503" s="7">
        <v>0</v>
      </c>
      <c r="E503" s="31">
        <f t="shared" si="185"/>
        <v>1.4592453616843861E-3</v>
      </c>
      <c r="F503" s="31" t="str">
        <f t="shared" si="186"/>
        <v/>
      </c>
      <c r="G503" s="11">
        <f t="shared" si="184"/>
        <v>-1</v>
      </c>
      <c r="H503" s="25">
        <f t="shared" si="187"/>
        <v>-1.4592453616843861E-3</v>
      </c>
      <c r="I503" s="2"/>
    </row>
    <row r="504" spans="1:9" s="32" customFormat="1" ht="30" x14ac:dyDescent="0.2">
      <c r="A504" s="39"/>
      <c r="B504" s="29" t="s">
        <v>297</v>
      </c>
      <c r="C504" s="7">
        <v>3</v>
      </c>
      <c r="D504" s="7">
        <v>3</v>
      </c>
      <c r="E504" s="31">
        <f t="shared" si="185"/>
        <v>6.2539086929330832E-4</v>
      </c>
      <c r="F504" s="31">
        <f t="shared" si="186"/>
        <v>4.4457617071724955E-4</v>
      </c>
      <c r="G504" s="11">
        <f t="shared" si="184"/>
        <v>0</v>
      </c>
      <c r="H504" s="25">
        <f t="shared" si="187"/>
        <v>0</v>
      </c>
      <c r="I504" s="2"/>
    </row>
    <row r="505" spans="1:9" s="32" customFormat="1" ht="15" x14ac:dyDescent="0.2">
      <c r="A505" s="39"/>
      <c r="B505" s="29" t="s">
        <v>117</v>
      </c>
      <c r="C505" s="7">
        <v>8</v>
      </c>
      <c r="D505" s="7">
        <v>1</v>
      </c>
      <c r="E505" s="31">
        <f t="shared" si="185"/>
        <v>1.6677089847821555E-3</v>
      </c>
      <c r="F505" s="31">
        <f t="shared" si="186"/>
        <v>1.4819205690574984E-4</v>
      </c>
      <c r="G505" s="11">
        <f t="shared" si="184"/>
        <v>-0.875</v>
      </c>
      <c r="H505" s="25">
        <f t="shared" si="187"/>
        <v>-1.4592453616843861E-3</v>
      </c>
      <c r="I505" s="2"/>
    </row>
    <row r="506" spans="1:9" s="32" customFormat="1" ht="15" x14ac:dyDescent="0.2">
      <c r="A506" s="39"/>
      <c r="B506" s="29" t="s">
        <v>503</v>
      </c>
      <c r="C506" s="7">
        <v>1</v>
      </c>
      <c r="D506" s="7">
        <v>8</v>
      </c>
      <c r="E506" s="31">
        <f t="shared" si="185"/>
        <v>2.0846362309776944E-4</v>
      </c>
      <c r="F506" s="31">
        <f t="shared" si="186"/>
        <v>1.1855364552459987E-3</v>
      </c>
      <c r="G506" s="11">
        <f t="shared" si="184"/>
        <v>7</v>
      </c>
      <c r="H506" s="25">
        <f t="shared" si="187"/>
        <v>1.4592453616843861E-3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0</v>
      </c>
      <c r="E509" s="31" t="str">
        <f t="shared" si="185"/>
        <v/>
      </c>
      <c r="F509" s="31" t="str">
        <f t="shared" si="186"/>
        <v/>
      </c>
      <c r="G509" s="11" t="str">
        <f t="shared" si="184"/>
        <v xml:space="preserve"> 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1</v>
      </c>
      <c r="E510" s="31" t="str">
        <f t="shared" si="185"/>
        <v/>
      </c>
      <c r="F510" s="31">
        <f t="shared" si="186"/>
        <v>1.4819205690574984E-4</v>
      </c>
      <c r="G510" s="11">
        <f t="shared" si="184"/>
        <v>1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1.4819205690574984E-4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0</v>
      </c>
      <c r="E512" s="31" t="str">
        <f t="shared" si="185"/>
        <v/>
      </c>
      <c r="F512" s="31" t="str">
        <f t="shared" si="186"/>
        <v/>
      </c>
      <c r="G512" s="11" t="str">
        <f t="shared" si="184"/>
        <v xml:space="preserve"> 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2</v>
      </c>
      <c r="D513" s="7">
        <v>11</v>
      </c>
      <c r="E513" s="31">
        <f t="shared" si="185"/>
        <v>4.1692724619553888E-4</v>
      </c>
      <c r="F513" s="31">
        <f t="shared" si="186"/>
        <v>1.6301126259632484E-3</v>
      </c>
      <c r="G513" s="11">
        <f t="shared" si="184"/>
        <v>4.5</v>
      </c>
      <c r="H513" s="25">
        <f t="shared" si="187"/>
        <v>1.876172607879925E-3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6</v>
      </c>
      <c r="E515" s="31" t="str">
        <f t="shared" si="185"/>
        <v/>
      </c>
      <c r="F515" s="31">
        <f t="shared" si="186"/>
        <v>8.891523414344991E-4</v>
      </c>
      <c r="G515" s="11">
        <f t="shared" si="184"/>
        <v>1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5</v>
      </c>
      <c r="E518" s="31" t="str">
        <f t="shared" si="185"/>
        <v/>
      </c>
      <c r="F518" s="31">
        <f t="shared" si="186"/>
        <v>7.4096028452874923E-4</v>
      </c>
      <c r="G518" s="11">
        <f t="shared" si="184"/>
        <v>1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2</v>
      </c>
      <c r="D519" s="7">
        <v>5</v>
      </c>
      <c r="E519" s="31">
        <f t="shared" si="185"/>
        <v>4.1692724619553888E-4</v>
      </c>
      <c r="F519" s="31">
        <f t="shared" si="186"/>
        <v>7.4096028452874923E-4</v>
      </c>
      <c r="G519" s="11">
        <f t="shared" si="184"/>
        <v>1.5</v>
      </c>
      <c r="H519" s="25">
        <f t="shared" si="187"/>
        <v>6.2539086929330832E-4</v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56</v>
      </c>
      <c r="D521" s="7">
        <v>98</v>
      </c>
      <c r="E521" s="31">
        <f t="shared" si="185"/>
        <v>1.1673962893475089E-2</v>
      </c>
      <c r="F521" s="31">
        <f t="shared" si="186"/>
        <v>1.4522821576763486E-2</v>
      </c>
      <c r="G521" s="11">
        <f t="shared" si="184"/>
        <v>0.75</v>
      </c>
      <c r="H521" s="25">
        <f t="shared" si="187"/>
        <v>8.7554721701063164E-3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0</v>
      </c>
      <c r="D523" s="7">
        <v>0</v>
      </c>
      <c r="E523" s="31" t="str">
        <f t="shared" ref="E523" si="188">+IF(C523=0,"",C523/C$345)</f>
        <v/>
      </c>
      <c r="F523" s="31" t="str">
        <f t="shared" ref="F523" si="189">+IF(D523=0,"",D523/D$345)</f>
        <v/>
      </c>
      <c r="G523" s="11" t="str">
        <f t="shared" si="184"/>
        <v xml:space="preserve"> </v>
      </c>
      <c r="H523" s="25" t="str">
        <f t="shared" ref="H523" si="190">+IF(OR(AND(E523=""),(G523="")),"",E523*G523)</f>
        <v/>
      </c>
      <c r="I523" s="2"/>
    </row>
    <row r="524" spans="1:9" s="32" customFormat="1" ht="15" x14ac:dyDescent="0.2">
      <c r="A524" s="39"/>
      <c r="B524" s="29" t="s">
        <v>135</v>
      </c>
      <c r="C524" s="7">
        <v>98</v>
      </c>
      <c r="D524" s="7">
        <v>78</v>
      </c>
      <c r="E524" s="31">
        <f t="shared" ref="E524:E549" si="191">+IF(C524=0,"",C524/C$345)</f>
        <v>2.0429435063581407E-2</v>
      </c>
      <c r="F524" s="31">
        <f t="shared" ref="F524:F549" si="192">+IF(D524=0,"",D524/D$345)</f>
        <v>1.1558980438648489E-2</v>
      </c>
      <c r="G524" s="11">
        <f t="shared" si="184"/>
        <v>-0.20408163265306123</v>
      </c>
      <c r="H524" s="25">
        <f t="shared" si="187"/>
        <v>-4.1692724619553896E-3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29</v>
      </c>
      <c r="D527" s="7">
        <v>113</v>
      </c>
      <c r="E527" s="31">
        <f t="shared" si="191"/>
        <v>6.0454450698353137E-3</v>
      </c>
      <c r="F527" s="31">
        <f t="shared" si="192"/>
        <v>1.6745702430349733E-2</v>
      </c>
      <c r="G527" s="11">
        <f t="shared" si="184"/>
        <v>2.896551724137931</v>
      </c>
      <c r="H527" s="25">
        <f t="shared" si="187"/>
        <v>1.7510944340212633E-2</v>
      </c>
      <c r="I527" s="2"/>
    </row>
    <row r="528" spans="1:9" s="32" customFormat="1" ht="15" x14ac:dyDescent="0.2">
      <c r="A528" s="39"/>
      <c r="B528" s="29" t="s">
        <v>339</v>
      </c>
      <c r="C528" s="7">
        <v>51</v>
      </c>
      <c r="D528" s="7">
        <v>154</v>
      </c>
      <c r="E528" s="31">
        <f t="shared" si="191"/>
        <v>1.0631644777986242E-2</v>
      </c>
      <c r="F528" s="31">
        <f t="shared" si="192"/>
        <v>2.2821576763485476E-2</v>
      </c>
      <c r="G528" s="11">
        <f t="shared" si="184"/>
        <v>2.0196078431372548</v>
      </c>
      <c r="H528" s="25">
        <f t="shared" si="187"/>
        <v>2.1471753179070255E-2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1</v>
      </c>
      <c r="D530" s="7">
        <v>0</v>
      </c>
      <c r="E530" s="31">
        <f t="shared" si="191"/>
        <v>2.0846362309776944E-4</v>
      </c>
      <c r="F530" s="31" t="str">
        <f t="shared" si="192"/>
        <v/>
      </c>
      <c r="G530" s="11">
        <f t="shared" si="184"/>
        <v>-1</v>
      </c>
      <c r="H530" s="25">
        <f t="shared" si="187"/>
        <v>-2.0846362309776944E-4</v>
      </c>
      <c r="I530" s="2"/>
    </row>
    <row r="531" spans="1:9" s="32" customFormat="1" ht="15" x14ac:dyDescent="0.2">
      <c r="A531" s="39"/>
      <c r="B531" s="29" t="s">
        <v>340</v>
      </c>
      <c r="C531" s="7">
        <v>3</v>
      </c>
      <c r="D531" s="7">
        <v>4</v>
      </c>
      <c r="E531" s="31">
        <f t="shared" si="191"/>
        <v>6.2539086929330832E-4</v>
      </c>
      <c r="F531" s="31">
        <f t="shared" si="192"/>
        <v>5.9276822762299936E-4</v>
      </c>
      <c r="G531" s="11">
        <f t="shared" si="184"/>
        <v>0.33333333333333331</v>
      </c>
      <c r="H531" s="25">
        <f t="shared" si="187"/>
        <v>2.0846362309776944E-4</v>
      </c>
      <c r="I531" s="2"/>
    </row>
    <row r="532" spans="1:9" s="32" customFormat="1" ht="15" x14ac:dyDescent="0.2">
      <c r="A532" s="39"/>
      <c r="B532" s="29" t="s">
        <v>141</v>
      </c>
      <c r="C532" s="7">
        <v>1</v>
      </c>
      <c r="D532" s="7">
        <v>0</v>
      </c>
      <c r="E532" s="31">
        <f t="shared" si="191"/>
        <v>2.0846362309776944E-4</v>
      </c>
      <c r="F532" s="31" t="str">
        <f t="shared" si="192"/>
        <v/>
      </c>
      <c r="G532" s="11">
        <f t="shared" si="184"/>
        <v>-1</v>
      </c>
      <c r="H532" s="25">
        <f t="shared" si="187"/>
        <v>-2.0846362309776944E-4</v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1</v>
      </c>
      <c r="D536" s="7">
        <v>0</v>
      </c>
      <c r="E536" s="31">
        <f t="shared" si="191"/>
        <v>2.0846362309776944E-4</v>
      </c>
      <c r="F536" s="31" t="str">
        <f t="shared" si="192"/>
        <v/>
      </c>
      <c r="G536" s="11">
        <f t="shared" si="184"/>
        <v>-1</v>
      </c>
      <c r="H536" s="25">
        <f t="shared" si="187"/>
        <v>-2.0846362309776944E-4</v>
      </c>
      <c r="I536" s="2"/>
    </row>
    <row r="537" spans="1:9" s="32" customFormat="1" ht="15" x14ac:dyDescent="0.2">
      <c r="A537" s="39"/>
      <c r="B537" s="29" t="s">
        <v>307</v>
      </c>
      <c r="C537" s="7">
        <v>29</v>
      </c>
      <c r="D537" s="7">
        <v>14</v>
      </c>
      <c r="E537" s="31">
        <f t="shared" si="191"/>
        <v>6.0454450698353137E-3</v>
      </c>
      <c r="F537" s="31">
        <f t="shared" si="192"/>
        <v>2.0746887966804979E-3</v>
      </c>
      <c r="G537" s="11">
        <f t="shared" si="184"/>
        <v>-0.51724137931034486</v>
      </c>
      <c r="H537" s="25">
        <f t="shared" si="187"/>
        <v>-3.1269543464665416E-3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0</v>
      </c>
      <c r="E538" s="31" t="str">
        <f t="shared" si="191"/>
        <v/>
      </c>
      <c r="F538" s="31" t="str">
        <f t="shared" si="192"/>
        <v/>
      </c>
      <c r="G538" s="11" t="str">
        <f t="shared" si="184"/>
        <v xml:space="preserve"> 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19</v>
      </c>
      <c r="D539" s="7">
        <v>44</v>
      </c>
      <c r="E539" s="31">
        <f t="shared" si="191"/>
        <v>3.9608088388576193E-3</v>
      </c>
      <c r="F539" s="31">
        <f t="shared" si="192"/>
        <v>6.5204505038529937E-3</v>
      </c>
      <c r="G539" s="11">
        <f t="shared" si="184"/>
        <v>1.3157894736842106</v>
      </c>
      <c r="H539" s="25">
        <f t="shared" si="187"/>
        <v>5.211590577444236E-3</v>
      </c>
      <c r="I539" s="2"/>
    </row>
    <row r="540" spans="1:9" s="32" customFormat="1" ht="30" x14ac:dyDescent="0.2">
      <c r="A540" s="39"/>
      <c r="B540" s="29" t="s">
        <v>508</v>
      </c>
      <c r="C540" s="7">
        <v>6</v>
      </c>
      <c r="D540" s="7">
        <v>0</v>
      </c>
      <c r="E540" s="31">
        <f t="shared" si="191"/>
        <v>1.2507817385866166E-3</v>
      </c>
      <c r="F540" s="31" t="str">
        <f t="shared" si="192"/>
        <v/>
      </c>
      <c r="G540" s="11">
        <f t="shared" si="184"/>
        <v>-1</v>
      </c>
      <c r="H540" s="25">
        <f t="shared" si="187"/>
        <v>-1.2507817385866166E-3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117</v>
      </c>
      <c r="D542" s="7">
        <v>167</v>
      </c>
      <c r="E542" s="31">
        <f t="shared" si="191"/>
        <v>2.4390243902439025E-2</v>
      </c>
      <c r="F542" s="31">
        <f t="shared" si="192"/>
        <v>2.4748073503260224E-2</v>
      </c>
      <c r="G542" s="11">
        <f t="shared" ref="G542:G564" si="193">+IF(AND(C542=0,D542=0)," ",IF(C542=0,1,IF(D542=0,-1,(D542-C542)/C542)))</f>
        <v>0.42735042735042733</v>
      </c>
      <c r="H542" s="25">
        <f t="shared" si="187"/>
        <v>1.0423181154888472E-2</v>
      </c>
      <c r="I542" s="2"/>
    </row>
    <row r="543" spans="1:9" s="32" customFormat="1" ht="15" x14ac:dyDescent="0.2">
      <c r="A543" s="39"/>
      <c r="B543" s="29" t="s">
        <v>311</v>
      </c>
      <c r="C543" s="7">
        <v>1</v>
      </c>
      <c r="D543" s="7">
        <v>3</v>
      </c>
      <c r="E543" s="31">
        <f t="shared" si="191"/>
        <v>2.0846362309776944E-4</v>
      </c>
      <c r="F543" s="31">
        <f t="shared" si="192"/>
        <v>4.4457617071724955E-4</v>
      </c>
      <c r="G543" s="11">
        <f t="shared" si="193"/>
        <v>2</v>
      </c>
      <c r="H543" s="25">
        <f t="shared" si="187"/>
        <v>4.1692724619553888E-4</v>
      </c>
      <c r="I543" s="2"/>
    </row>
    <row r="544" spans="1:9" s="32" customFormat="1" ht="15" x14ac:dyDescent="0.2">
      <c r="A544" s="39"/>
      <c r="B544" s="29" t="s">
        <v>312</v>
      </c>
      <c r="C544" s="7">
        <v>2</v>
      </c>
      <c r="D544" s="7">
        <v>1</v>
      </c>
      <c r="E544" s="31">
        <f t="shared" si="191"/>
        <v>4.1692724619553888E-4</v>
      </c>
      <c r="F544" s="31">
        <f t="shared" si="192"/>
        <v>1.4819205690574984E-4</v>
      </c>
      <c r="G544" s="11">
        <f t="shared" si="193"/>
        <v>-0.5</v>
      </c>
      <c r="H544" s="25">
        <f t="shared" si="187"/>
        <v>-2.0846362309776944E-4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150</v>
      </c>
      <c r="D547" s="7">
        <v>184</v>
      </c>
      <c r="E547" s="31">
        <f t="shared" si="191"/>
        <v>3.1269543464665414E-2</v>
      </c>
      <c r="F547" s="31">
        <f t="shared" si="192"/>
        <v>2.7267338470657973E-2</v>
      </c>
      <c r="G547" s="11">
        <f t="shared" si="193"/>
        <v>0.22666666666666666</v>
      </c>
      <c r="H547" s="25">
        <f t="shared" si="187"/>
        <v>7.0877631853241601E-3</v>
      </c>
      <c r="I547" s="2"/>
    </row>
    <row r="548" spans="1:9" s="32" customFormat="1" ht="15" x14ac:dyDescent="0.2">
      <c r="A548" s="39"/>
      <c r="B548" s="29" t="s">
        <v>142</v>
      </c>
      <c r="C548" s="7">
        <v>121</v>
      </c>
      <c r="D548" s="7">
        <v>97</v>
      </c>
      <c r="E548" s="31">
        <f t="shared" si="191"/>
        <v>2.5224098394830103E-2</v>
      </c>
      <c r="F548" s="31">
        <f t="shared" si="192"/>
        <v>1.4374629519857735E-2</v>
      </c>
      <c r="G548" s="11">
        <f t="shared" si="193"/>
        <v>-0.19834710743801653</v>
      </c>
      <c r="H548" s="25">
        <f t="shared" si="187"/>
        <v>-5.0031269543464665E-3</v>
      </c>
      <c r="I548" s="2"/>
    </row>
    <row r="549" spans="1:9" s="32" customFormat="1" ht="15" x14ac:dyDescent="0.2">
      <c r="A549" s="39"/>
      <c r="B549" s="29" t="s">
        <v>314</v>
      </c>
      <c r="C549" s="7">
        <v>97</v>
      </c>
      <c r="D549" s="7">
        <v>160</v>
      </c>
      <c r="E549" s="31">
        <f t="shared" si="191"/>
        <v>2.0220971440483636E-2</v>
      </c>
      <c r="F549" s="31">
        <f t="shared" si="192"/>
        <v>2.3710729104919975E-2</v>
      </c>
      <c r="G549" s="11">
        <f t="shared" si="193"/>
        <v>0.64948453608247425</v>
      </c>
      <c r="H549" s="25">
        <f t="shared" si="187"/>
        <v>1.3133208255159476E-2</v>
      </c>
      <c r="I549" s="2"/>
    </row>
    <row r="550" spans="1:9" s="32" customFormat="1" ht="15" x14ac:dyDescent="0.2">
      <c r="A550" s="39"/>
      <c r="B550" s="29" t="s">
        <v>551</v>
      </c>
      <c r="C550" s="7">
        <v>3</v>
      </c>
      <c r="D550" s="7">
        <v>4</v>
      </c>
      <c r="E550" s="31">
        <f t="shared" ref="E550" si="194">+IF(C550=0,"",C550/C$345)</f>
        <v>6.2539086929330832E-4</v>
      </c>
      <c r="F550" s="31">
        <f t="shared" ref="F550" si="195">+IF(D550=0,"",D550/D$345)</f>
        <v>5.9276822762299936E-4</v>
      </c>
      <c r="G550" s="11">
        <f t="shared" si="193"/>
        <v>0.33333333333333331</v>
      </c>
      <c r="H550" s="25">
        <f t="shared" ref="H550" si="196">+IF(OR(AND(E550=""),(G550="")),"",E550*G550)</f>
        <v>2.0846362309776944E-4</v>
      </c>
      <c r="I550" s="2"/>
    </row>
    <row r="551" spans="1:9" s="32" customFormat="1" ht="15" x14ac:dyDescent="0.2">
      <c r="A551" s="39"/>
      <c r="B551" s="29" t="s">
        <v>131</v>
      </c>
      <c r="C551" s="7">
        <v>49</v>
      </c>
      <c r="D551" s="7">
        <v>69</v>
      </c>
      <c r="E551" s="31">
        <f>+IF(C551=0,"",C551/C$345)</f>
        <v>1.0214717531790703E-2</v>
      </c>
      <c r="F551" s="31">
        <f>+IF(D551=0,"",D551/D$345)</f>
        <v>1.022525192649674E-2</v>
      </c>
      <c r="G551" s="11">
        <f t="shared" si="193"/>
        <v>0.40816326530612246</v>
      </c>
      <c r="H551" s="25">
        <f t="shared" si="187"/>
        <v>4.1692724619553896E-3</v>
      </c>
      <c r="I551" s="2"/>
    </row>
    <row r="552" spans="1:9" s="32" customFormat="1" ht="15" x14ac:dyDescent="0.2">
      <c r="A552" s="39"/>
      <c r="B552" s="29" t="s">
        <v>315</v>
      </c>
      <c r="C552" s="7">
        <v>13</v>
      </c>
      <c r="D552" s="7">
        <v>31</v>
      </c>
      <c r="E552" s="31">
        <f>+IF(C552=0,"",C552/C$345)</f>
        <v>2.7100271002710027E-3</v>
      </c>
      <c r="F552" s="31">
        <f>+IF(D552=0,"",D552/D$345)</f>
        <v>4.5939537640782456E-3</v>
      </c>
      <c r="G552" s="11">
        <f t="shared" si="193"/>
        <v>1.3846153846153846</v>
      </c>
      <c r="H552" s="25">
        <f t="shared" si="187"/>
        <v>3.7523452157598499E-3</v>
      </c>
      <c r="I552" s="2"/>
    </row>
    <row r="553" spans="1:9" s="32" customFormat="1" ht="15" x14ac:dyDescent="0.2">
      <c r="A553" s="39"/>
      <c r="B553" s="29" t="s">
        <v>316</v>
      </c>
      <c r="C553" s="7">
        <v>56</v>
      </c>
      <c r="D553" s="7">
        <v>36</v>
      </c>
      <c r="E553" s="31">
        <f t="shared" ref="E553:E564" si="197">+IF(C553=0,"",C553/C$345)</f>
        <v>1.1673962893475089E-2</v>
      </c>
      <c r="F553" s="31">
        <f t="shared" ref="F553:F564" si="198">+IF(D553=0,"",D553/D$345)</f>
        <v>5.3349140486069948E-3</v>
      </c>
      <c r="G553" s="11">
        <f t="shared" si="193"/>
        <v>-0.35714285714285715</v>
      </c>
      <c r="H553" s="25">
        <f t="shared" ref="H553:H564" si="199">+IF(OR(AND(E553=""),(G553="")),"",E553*G553)</f>
        <v>-4.1692724619553888E-3</v>
      </c>
      <c r="I553" s="2"/>
    </row>
    <row r="554" spans="1:9" s="32" customFormat="1" ht="15" x14ac:dyDescent="0.2">
      <c r="A554" s="39"/>
      <c r="B554" s="29" t="s">
        <v>509</v>
      </c>
      <c r="C554" s="7">
        <v>5</v>
      </c>
      <c r="D554" s="7">
        <v>1</v>
      </c>
      <c r="E554" s="31">
        <f t="shared" si="197"/>
        <v>1.0423181154888472E-3</v>
      </c>
      <c r="F554" s="31">
        <f t="shared" si="198"/>
        <v>1.4819205690574984E-4</v>
      </c>
      <c r="G554" s="11">
        <f t="shared" si="193"/>
        <v>-0.8</v>
      </c>
      <c r="H554" s="25">
        <f t="shared" si="199"/>
        <v>-8.3385449239107776E-4</v>
      </c>
      <c r="I554" s="2"/>
    </row>
    <row r="555" spans="1:9" s="32" customFormat="1" ht="15" x14ac:dyDescent="0.2">
      <c r="A555" s="39"/>
      <c r="B555" s="29" t="s">
        <v>132</v>
      </c>
      <c r="C555" s="7">
        <v>26</v>
      </c>
      <c r="D555" s="7">
        <v>64</v>
      </c>
      <c r="E555" s="31">
        <f t="shared" si="197"/>
        <v>5.4200542005420054E-3</v>
      </c>
      <c r="F555" s="31">
        <f t="shared" si="198"/>
        <v>9.4842916419679898E-3</v>
      </c>
      <c r="G555" s="11">
        <f t="shared" si="193"/>
        <v>1.4615384615384615</v>
      </c>
      <c r="H555" s="25">
        <f t="shared" si="199"/>
        <v>7.9216176777152387E-3</v>
      </c>
      <c r="I555" s="2"/>
    </row>
    <row r="556" spans="1:9" s="32" customFormat="1" ht="15" x14ac:dyDescent="0.2">
      <c r="A556" s="39"/>
      <c r="B556" s="29" t="s">
        <v>139</v>
      </c>
      <c r="C556" s="7">
        <v>159</v>
      </c>
      <c r="D556" s="7">
        <v>180</v>
      </c>
      <c r="E556" s="31">
        <f t="shared" si="197"/>
        <v>3.3145716072545343E-2</v>
      </c>
      <c r="F556" s="31">
        <f t="shared" si="198"/>
        <v>2.6674570243034972E-2</v>
      </c>
      <c r="G556" s="11">
        <f t="shared" si="193"/>
        <v>0.13207547169811321</v>
      </c>
      <c r="H556" s="25">
        <f t="shared" si="199"/>
        <v>4.3777360850531582E-3</v>
      </c>
      <c r="I556" s="2"/>
    </row>
    <row r="557" spans="1:9" s="32" customFormat="1" ht="15" x14ac:dyDescent="0.2">
      <c r="A557" s="39"/>
      <c r="B557" s="29" t="s">
        <v>510</v>
      </c>
      <c r="C557" s="7">
        <v>11</v>
      </c>
      <c r="D557" s="7">
        <v>23</v>
      </c>
      <c r="E557" s="31">
        <f t="shared" si="197"/>
        <v>2.2930998540754638E-3</v>
      </c>
      <c r="F557" s="31">
        <f t="shared" si="198"/>
        <v>3.4084173088322466E-3</v>
      </c>
      <c r="G557" s="11">
        <f t="shared" si="193"/>
        <v>1.0909090909090908</v>
      </c>
      <c r="H557" s="25">
        <f t="shared" si="199"/>
        <v>2.5015634771732333E-3</v>
      </c>
      <c r="I557" s="2"/>
    </row>
    <row r="558" spans="1:9" s="32" customFormat="1" ht="15" x14ac:dyDescent="0.2">
      <c r="A558" s="39"/>
      <c r="B558" s="29" t="s">
        <v>317</v>
      </c>
      <c r="C558" s="7">
        <v>19</v>
      </c>
      <c r="D558" s="7">
        <v>64</v>
      </c>
      <c r="E558" s="31">
        <f t="shared" si="197"/>
        <v>3.9608088388576193E-3</v>
      </c>
      <c r="F558" s="31">
        <f t="shared" si="198"/>
        <v>9.4842916419679898E-3</v>
      </c>
      <c r="G558" s="11">
        <f t="shared" si="193"/>
        <v>2.3684210526315788</v>
      </c>
      <c r="H558" s="25">
        <f t="shared" si="199"/>
        <v>9.3808630393996239E-3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0</v>
      </c>
      <c r="E559" s="31" t="str">
        <f t="shared" si="197"/>
        <v/>
      </c>
      <c r="F559" s="31" t="str">
        <f t="shared" si="198"/>
        <v/>
      </c>
      <c r="G559" s="11" t="str">
        <f t="shared" si="193"/>
        <v xml:space="preserve"> 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2</v>
      </c>
      <c r="D560" s="7">
        <v>6</v>
      </c>
      <c r="E560" s="31">
        <f t="shared" si="197"/>
        <v>4.1692724619553888E-4</v>
      </c>
      <c r="F560" s="31">
        <f t="shared" si="198"/>
        <v>8.891523414344991E-4</v>
      </c>
      <c r="G560" s="11">
        <f t="shared" si="193"/>
        <v>2</v>
      </c>
      <c r="H560" s="25">
        <f t="shared" si="199"/>
        <v>8.3385449239107776E-4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6</v>
      </c>
      <c r="D562" s="7">
        <v>5</v>
      </c>
      <c r="E562" s="31">
        <f t="shared" si="197"/>
        <v>1.2507817385866166E-3</v>
      </c>
      <c r="F562" s="31">
        <f t="shared" si="198"/>
        <v>7.4096028452874923E-4</v>
      </c>
      <c r="G562" s="11">
        <f t="shared" si="193"/>
        <v>-0.16666666666666666</v>
      </c>
      <c r="H562" s="25">
        <f t="shared" si="199"/>
        <v>-2.0846362309776944E-4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3512</v>
      </c>
      <c r="D570" s="52">
        <f>SUM(D571:D596)</f>
        <v>3879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0.104498861047836</v>
      </c>
      <c r="H570" s="54">
        <f>+IF(OR(AND(E570=""),(G570="")),"",E570*G570)</f>
        <v>0.104498861047836</v>
      </c>
    </row>
    <row r="571" spans="1:9" s="32" customFormat="1" ht="15" x14ac:dyDescent="0.2">
      <c r="A571" s="39"/>
      <c r="B571" s="29" t="s">
        <v>322</v>
      </c>
      <c r="C571" s="7">
        <v>1</v>
      </c>
      <c r="D571" s="7">
        <v>7</v>
      </c>
      <c r="E571" s="31">
        <f t="shared" si="200"/>
        <v>2.8473804100227789E-4</v>
      </c>
      <c r="F571" s="31">
        <f t="shared" si="201"/>
        <v>1.8045888115493685E-3</v>
      </c>
      <c r="G571" s="11">
        <f t="shared" ref="G571:G596" si="202">+IF(AND(C571=0,D571=0)," ",IF(C571=0,1,IF(D571=0,-1,(D571-C571)/C571)))</f>
        <v>6</v>
      </c>
      <c r="H571" s="25">
        <f>+IF(OR(AND(E571=""),(G571="")),"",E571*G571)</f>
        <v>1.7084282460136675E-3</v>
      </c>
      <c r="I571" s="2"/>
    </row>
    <row r="572" spans="1:9" s="32" customFormat="1" ht="15" x14ac:dyDescent="0.2">
      <c r="A572" s="39"/>
      <c r="B572" s="29" t="s">
        <v>144</v>
      </c>
      <c r="C572" s="7">
        <v>52</v>
      </c>
      <c r="D572" s="7">
        <v>87</v>
      </c>
      <c r="E572" s="31">
        <f t="shared" si="200"/>
        <v>1.4806378132118452E-2</v>
      </c>
      <c r="F572" s="31">
        <f t="shared" si="201"/>
        <v>2.2428460943542151E-2</v>
      </c>
      <c r="G572" s="11">
        <f t="shared" si="202"/>
        <v>0.67307692307692313</v>
      </c>
      <c r="H572" s="25">
        <f t="shared" ref="H572:H596" si="203">+IF(OR(AND(E572=""),(G572="")),"",E572*G572)</f>
        <v>9.9658314350797271E-3</v>
      </c>
      <c r="I572" s="2"/>
    </row>
    <row r="573" spans="1:9" s="32" customFormat="1" ht="15" x14ac:dyDescent="0.2">
      <c r="A573" s="39"/>
      <c r="B573" s="29" t="s">
        <v>584</v>
      </c>
      <c r="C573" s="7">
        <v>252</v>
      </c>
      <c r="D573" s="7">
        <v>278</v>
      </c>
      <c r="E573" s="31">
        <f t="shared" si="200"/>
        <v>7.175398633257403E-2</v>
      </c>
      <c r="F573" s="31">
        <f t="shared" si="201"/>
        <v>7.1667955658674912E-2</v>
      </c>
      <c r="G573" s="11">
        <f t="shared" si="202"/>
        <v>0.10317460317460317</v>
      </c>
      <c r="H573" s="25">
        <f t="shared" si="203"/>
        <v>7.4031890660592251E-3</v>
      </c>
      <c r="I573" s="2"/>
    </row>
    <row r="574" spans="1:9" s="32" customFormat="1" ht="15" x14ac:dyDescent="0.2">
      <c r="A574" s="39"/>
      <c r="B574" s="29" t="s">
        <v>323</v>
      </c>
      <c r="C574" s="7">
        <v>686</v>
      </c>
      <c r="D574" s="7">
        <v>331</v>
      </c>
      <c r="E574" s="31">
        <f t="shared" si="200"/>
        <v>0.19533029612756264</v>
      </c>
      <c r="F574" s="31">
        <f t="shared" si="201"/>
        <v>8.5331270946120127E-2</v>
      </c>
      <c r="G574" s="11">
        <f t="shared" si="202"/>
        <v>-0.51749271137026243</v>
      </c>
      <c r="H574" s="25">
        <f t="shared" si="203"/>
        <v>-0.10108200455580867</v>
      </c>
      <c r="I574" s="2"/>
    </row>
    <row r="575" spans="1:9" s="32" customFormat="1" ht="15" x14ac:dyDescent="0.2">
      <c r="A575" s="39"/>
      <c r="B575" s="29" t="s">
        <v>145</v>
      </c>
      <c r="C575" s="7">
        <v>40</v>
      </c>
      <c r="D575" s="7">
        <v>64</v>
      </c>
      <c r="E575" s="31">
        <f t="shared" si="200"/>
        <v>1.1389521640091117E-2</v>
      </c>
      <c r="F575" s="31">
        <f t="shared" si="201"/>
        <v>1.6499097705594226E-2</v>
      </c>
      <c r="G575" s="11">
        <f t="shared" si="202"/>
        <v>0.6</v>
      </c>
      <c r="H575" s="25">
        <f t="shared" si="203"/>
        <v>6.8337129840546698E-3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85</v>
      </c>
      <c r="D577" s="7">
        <v>21</v>
      </c>
      <c r="E577" s="31">
        <f t="shared" si="200"/>
        <v>2.4202733485193622E-2</v>
      </c>
      <c r="F577" s="31">
        <f t="shared" si="201"/>
        <v>5.4137664346481052E-3</v>
      </c>
      <c r="G577" s="11">
        <f t="shared" si="202"/>
        <v>-0.75294117647058822</v>
      </c>
      <c r="H577" s="25">
        <f t="shared" si="203"/>
        <v>-1.8223234624145785E-2</v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1</v>
      </c>
      <c r="E578" s="31" t="str">
        <f t="shared" si="200"/>
        <v/>
      </c>
      <c r="F578" s="31">
        <f t="shared" si="201"/>
        <v>2.5779840164990978E-4</v>
      </c>
      <c r="G578" s="11">
        <f t="shared" si="202"/>
        <v>1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6</v>
      </c>
      <c r="D579" s="7">
        <v>3</v>
      </c>
      <c r="E579" s="31">
        <f t="shared" si="200"/>
        <v>1.7084282460136675E-3</v>
      </c>
      <c r="F579" s="31">
        <f t="shared" si="201"/>
        <v>7.7339520494972935E-4</v>
      </c>
      <c r="G579" s="11">
        <f t="shared" si="202"/>
        <v>-0.5</v>
      </c>
      <c r="H579" s="25">
        <f t="shared" si="203"/>
        <v>-8.5421412300683373E-4</v>
      </c>
      <c r="I579" s="2"/>
    </row>
    <row r="580" spans="1:9" s="32" customFormat="1" ht="15" x14ac:dyDescent="0.2">
      <c r="A580" s="39"/>
      <c r="B580" s="29" t="s">
        <v>513</v>
      </c>
      <c r="C580" s="7">
        <v>6</v>
      </c>
      <c r="D580" s="7">
        <v>2</v>
      </c>
      <c r="E580" s="31">
        <f t="shared" si="200"/>
        <v>1.7084282460136675E-3</v>
      </c>
      <c r="F580" s="31">
        <f t="shared" si="201"/>
        <v>5.1559680329981957E-4</v>
      </c>
      <c r="G580" s="11">
        <f t="shared" si="202"/>
        <v>-0.66666666666666663</v>
      </c>
      <c r="H580" s="25">
        <f t="shared" si="203"/>
        <v>-1.1389521640091116E-3</v>
      </c>
      <c r="I580" s="2"/>
    </row>
    <row r="581" spans="1:9" s="32" customFormat="1" ht="15" x14ac:dyDescent="0.2">
      <c r="A581" s="39"/>
      <c r="B581" s="29" t="s">
        <v>543</v>
      </c>
      <c r="C581" s="7">
        <v>108</v>
      </c>
      <c r="D581" s="7">
        <v>80</v>
      </c>
      <c r="E581" s="31">
        <f t="shared" ref="E581" si="204">+IF(C581=0,"",C581/C$570)</f>
        <v>3.0751708428246014E-2</v>
      </c>
      <c r="F581" s="31">
        <f t="shared" ref="F581" si="205">+IF(D581=0,"",D581/D$570)</f>
        <v>2.0623872131992783E-2</v>
      </c>
      <c r="G581" s="11">
        <f t="shared" si="202"/>
        <v>-0.25925925925925924</v>
      </c>
      <c r="H581" s="25">
        <f t="shared" ref="H581" si="206">+IF(OR(AND(E581=""),(G581="")),"",E581*G581)</f>
        <v>-7.9726651480637803E-3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1</v>
      </c>
      <c r="D583" s="7">
        <v>0</v>
      </c>
      <c r="E583" s="31">
        <f t="shared" ref="E583:E596" si="210">+IF(C583=0,"",C583/C$570)</f>
        <v>2.8473804100227789E-4</v>
      </c>
      <c r="F583" s="31" t="str">
        <f t="shared" ref="F583:F596" si="211">+IF(D583=0,"",D583/D$570)</f>
        <v/>
      </c>
      <c r="G583" s="11">
        <f t="shared" si="202"/>
        <v>-1</v>
      </c>
      <c r="H583" s="25">
        <f t="shared" si="203"/>
        <v>-2.8473804100227789E-4</v>
      </c>
      <c r="I583" s="2"/>
    </row>
    <row r="584" spans="1:9" s="32" customFormat="1" ht="15" x14ac:dyDescent="0.2">
      <c r="A584" s="39"/>
      <c r="B584" s="29" t="s">
        <v>327</v>
      </c>
      <c r="C584" s="7">
        <v>794</v>
      </c>
      <c r="D584" s="7">
        <v>1006</v>
      </c>
      <c r="E584" s="31">
        <f t="shared" si="210"/>
        <v>0.22608200455580865</v>
      </c>
      <c r="F584" s="31">
        <f t="shared" si="211"/>
        <v>0.25934519205980922</v>
      </c>
      <c r="G584" s="11">
        <f t="shared" si="202"/>
        <v>0.26700251889168763</v>
      </c>
      <c r="H584" s="25">
        <f t="shared" si="203"/>
        <v>6.0364464692482911E-2</v>
      </c>
      <c r="I584" s="2"/>
    </row>
    <row r="585" spans="1:9" s="32" customFormat="1" ht="15" x14ac:dyDescent="0.2">
      <c r="A585" s="39"/>
      <c r="B585" s="29" t="s">
        <v>147</v>
      </c>
      <c r="C585" s="7">
        <v>1</v>
      </c>
      <c r="D585" s="7">
        <v>0</v>
      </c>
      <c r="E585" s="31">
        <f t="shared" si="210"/>
        <v>2.8473804100227789E-4</v>
      </c>
      <c r="F585" s="31" t="str">
        <f t="shared" si="211"/>
        <v/>
      </c>
      <c r="G585" s="11">
        <f t="shared" si="202"/>
        <v>-1</v>
      </c>
      <c r="H585" s="25">
        <f t="shared" si="203"/>
        <v>-2.8473804100227789E-4</v>
      </c>
      <c r="I585" s="2"/>
    </row>
    <row r="586" spans="1:9" s="32" customFormat="1" ht="15" x14ac:dyDescent="0.2">
      <c r="A586" s="39"/>
      <c r="B586" s="29" t="s">
        <v>148</v>
      </c>
      <c r="C586" s="7">
        <v>81</v>
      </c>
      <c r="D586" s="7">
        <v>55</v>
      </c>
      <c r="E586" s="31">
        <f t="shared" si="210"/>
        <v>2.3063781321184511E-2</v>
      </c>
      <c r="F586" s="31">
        <f t="shared" si="211"/>
        <v>1.4178912090745037E-2</v>
      </c>
      <c r="G586" s="11">
        <f t="shared" si="202"/>
        <v>-0.32098765432098764</v>
      </c>
      <c r="H586" s="25">
        <f t="shared" si="203"/>
        <v>-7.4031890660592259E-3</v>
      </c>
      <c r="I586" s="2"/>
    </row>
    <row r="587" spans="1:9" s="32" customFormat="1" ht="15" x14ac:dyDescent="0.2">
      <c r="A587" s="39"/>
      <c r="B587" s="29" t="s">
        <v>328</v>
      </c>
      <c r="C587" s="7">
        <v>1053</v>
      </c>
      <c r="D587" s="7">
        <v>1380</v>
      </c>
      <c r="E587" s="31">
        <f t="shared" si="210"/>
        <v>0.29982915717539865</v>
      </c>
      <c r="F587" s="31">
        <f t="shared" si="211"/>
        <v>0.35576179427687549</v>
      </c>
      <c r="G587" s="11">
        <f t="shared" si="202"/>
        <v>0.31054131054131057</v>
      </c>
      <c r="H587" s="25">
        <f t="shared" si="203"/>
        <v>9.3109339407744893E-2</v>
      </c>
      <c r="I587" s="2"/>
    </row>
    <row r="588" spans="1:9" s="32" customFormat="1" ht="15" x14ac:dyDescent="0.2">
      <c r="A588" s="39"/>
      <c r="B588" s="29" t="s">
        <v>149</v>
      </c>
      <c r="C588" s="7">
        <v>35</v>
      </c>
      <c r="D588" s="7">
        <v>72</v>
      </c>
      <c r="E588" s="31">
        <f t="shared" si="210"/>
        <v>9.9658314350797271E-3</v>
      </c>
      <c r="F588" s="31">
        <f t="shared" si="211"/>
        <v>1.8561484918793503E-2</v>
      </c>
      <c r="G588" s="11">
        <f t="shared" si="202"/>
        <v>1.0571428571428572</v>
      </c>
      <c r="H588" s="25">
        <f t="shared" si="203"/>
        <v>1.0535307517084282E-2</v>
      </c>
      <c r="I588" s="2"/>
    </row>
    <row r="589" spans="1:9" s="32" customFormat="1" ht="15" x14ac:dyDescent="0.2">
      <c r="A589" s="39"/>
      <c r="B589" s="29" t="s">
        <v>329</v>
      </c>
      <c r="C589" s="7">
        <v>6</v>
      </c>
      <c r="D589" s="7">
        <v>34</v>
      </c>
      <c r="E589" s="31">
        <f t="shared" si="210"/>
        <v>1.7084282460136675E-3</v>
      </c>
      <c r="F589" s="31">
        <f t="shared" si="211"/>
        <v>8.7651456560969322E-3</v>
      </c>
      <c r="G589" s="11">
        <f t="shared" si="202"/>
        <v>4.666666666666667</v>
      </c>
      <c r="H589" s="25">
        <f t="shared" si="203"/>
        <v>7.972665148063782E-3</v>
      </c>
      <c r="I589" s="2"/>
    </row>
    <row r="590" spans="1:9" s="32" customFormat="1" ht="15" x14ac:dyDescent="0.2">
      <c r="A590" s="39"/>
      <c r="B590" s="29" t="s">
        <v>150</v>
      </c>
      <c r="C590" s="7">
        <v>12</v>
      </c>
      <c r="D590" s="7">
        <v>6</v>
      </c>
      <c r="E590" s="31">
        <f t="shared" si="210"/>
        <v>3.4168564920273349E-3</v>
      </c>
      <c r="F590" s="31">
        <f t="shared" si="211"/>
        <v>1.5467904098994587E-3</v>
      </c>
      <c r="G590" s="11">
        <f t="shared" si="202"/>
        <v>-0.5</v>
      </c>
      <c r="H590" s="25">
        <f t="shared" si="203"/>
        <v>-1.7084282460136675E-3</v>
      </c>
      <c r="I590" s="2"/>
    </row>
    <row r="591" spans="1:9" s="32" customFormat="1" ht="15" x14ac:dyDescent="0.2">
      <c r="A591" s="39"/>
      <c r="B591" s="29" t="s">
        <v>151</v>
      </c>
      <c r="C591" s="7">
        <v>0</v>
      </c>
      <c r="D591" s="7">
        <v>0</v>
      </c>
      <c r="E591" s="31" t="str">
        <f t="shared" si="210"/>
        <v/>
      </c>
      <c r="F591" s="31" t="str">
        <f t="shared" si="211"/>
        <v/>
      </c>
      <c r="G591" s="11" t="str">
        <f t="shared" si="202"/>
        <v xml:space="preserve"> </v>
      </c>
      <c r="H591" s="25" t="str">
        <f t="shared" si="203"/>
        <v/>
      </c>
      <c r="I591" s="2"/>
    </row>
    <row r="592" spans="1:9" s="32" customFormat="1" ht="15" x14ac:dyDescent="0.2">
      <c r="A592" s="39"/>
      <c r="B592" s="29" t="s">
        <v>330</v>
      </c>
      <c r="C592" s="7">
        <v>196</v>
      </c>
      <c r="D592" s="7">
        <v>233</v>
      </c>
      <c r="E592" s="31">
        <f t="shared" si="210"/>
        <v>5.5808656036446469E-2</v>
      </c>
      <c r="F592" s="31">
        <f t="shared" si="211"/>
        <v>6.0067027584428979E-2</v>
      </c>
      <c r="G592" s="11">
        <f t="shared" si="202"/>
        <v>0.18877551020408162</v>
      </c>
      <c r="H592" s="25">
        <f t="shared" si="203"/>
        <v>1.0535307517084282E-2</v>
      </c>
      <c r="I592" s="2"/>
    </row>
    <row r="593" spans="1:9" s="32" customFormat="1" ht="15" x14ac:dyDescent="0.2">
      <c r="A593" s="39"/>
      <c r="B593" s="29" t="s">
        <v>331</v>
      </c>
      <c r="C593" s="7">
        <v>31</v>
      </c>
      <c r="D593" s="7">
        <v>1</v>
      </c>
      <c r="E593" s="31">
        <f t="shared" si="210"/>
        <v>8.8268792710706149E-3</v>
      </c>
      <c r="F593" s="31">
        <f t="shared" si="211"/>
        <v>2.5779840164990978E-4</v>
      </c>
      <c r="G593" s="11">
        <f t="shared" si="202"/>
        <v>-0.967741935483871</v>
      </c>
      <c r="H593" s="25">
        <f t="shared" si="203"/>
        <v>-8.5421412300683373E-3</v>
      </c>
      <c r="I593" s="2"/>
    </row>
    <row r="594" spans="1:9" s="32" customFormat="1" ht="15" x14ac:dyDescent="0.2">
      <c r="A594" s="39"/>
      <c r="B594" s="29" t="s">
        <v>332</v>
      </c>
      <c r="C594" s="7">
        <v>0</v>
      </c>
      <c r="D594" s="7">
        <v>2</v>
      </c>
      <c r="E594" s="31" t="str">
        <f t="shared" si="210"/>
        <v/>
      </c>
      <c r="F594" s="31">
        <f t="shared" si="211"/>
        <v>5.1559680329981957E-4</v>
      </c>
      <c r="G594" s="11">
        <f t="shared" si="202"/>
        <v>1</v>
      </c>
      <c r="H594" s="25" t="str">
        <f t="shared" si="203"/>
        <v/>
      </c>
      <c r="I594" s="2"/>
    </row>
    <row r="595" spans="1:9" s="32" customFormat="1" ht="15" x14ac:dyDescent="0.2">
      <c r="A595" s="39"/>
      <c r="B595" s="29" t="s">
        <v>333</v>
      </c>
      <c r="C595" s="7">
        <v>12</v>
      </c>
      <c r="D595" s="7">
        <v>4</v>
      </c>
      <c r="E595" s="31">
        <f t="shared" si="210"/>
        <v>3.4168564920273349E-3</v>
      </c>
      <c r="F595" s="31">
        <f t="shared" si="211"/>
        <v>1.0311936065996391E-3</v>
      </c>
      <c r="G595" s="11">
        <f t="shared" si="202"/>
        <v>-0.66666666666666663</v>
      </c>
      <c r="H595" s="25">
        <f t="shared" si="203"/>
        <v>-2.2779043280182231E-3</v>
      </c>
      <c r="I595" s="2"/>
    </row>
    <row r="596" spans="1:9" s="32" customFormat="1" ht="15" x14ac:dyDescent="0.2">
      <c r="A596" s="39"/>
      <c r="B596" s="29" t="s">
        <v>514</v>
      </c>
      <c r="C596" s="7">
        <v>54</v>
      </c>
      <c r="D596" s="7">
        <v>212</v>
      </c>
      <c r="E596" s="31">
        <f t="shared" si="210"/>
        <v>1.5375854214123007E-2</v>
      </c>
      <c r="F596" s="31">
        <f t="shared" si="211"/>
        <v>5.465326114978087E-2</v>
      </c>
      <c r="G596" s="11">
        <f t="shared" si="202"/>
        <v>2.925925925925926</v>
      </c>
      <c r="H596" s="25">
        <f t="shared" si="203"/>
        <v>4.4988610478359913E-2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391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370</v>
      </c>
      <c r="C8" s="52">
        <f>+C18+C74+C169+C345+C570</f>
        <v>9972</v>
      </c>
      <c r="D8" s="52">
        <f>+D18+D74+D169+D345+D570</f>
        <v>10827</v>
      </c>
      <c r="E8" s="53">
        <f>+C8/C$8</f>
        <v>1</v>
      </c>
      <c r="F8" s="53">
        <f>+D8/D$8</f>
        <v>1</v>
      </c>
      <c r="G8" s="53">
        <f>+(D8-C8)/C8</f>
        <v>8.5740072202166062E-2</v>
      </c>
      <c r="H8" s="54">
        <f>+E8*G8</f>
        <v>8.5740072202166062E-2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79</v>
      </c>
      <c r="D9" s="24">
        <f>+D18</f>
        <v>93</v>
      </c>
      <c r="E9" s="25">
        <f t="shared" ref="E9:E13" si="0">C9/$C$8</f>
        <v>7.9221821099077425E-3</v>
      </c>
      <c r="F9" s="25">
        <f>D9/$D$8</f>
        <v>8.5896370185646991E-3</v>
      </c>
      <c r="G9" s="11">
        <f>+IF(OR(AND(D9=0),(C9=0)),"0",((D9-C9)/C9))</f>
        <v>0.17721518987341772</v>
      </c>
      <c r="H9" s="13">
        <f>+IF(OR(AND(E9=""),(G9="")),"",E9*G9)</f>
        <v>1.4039310068190937E-3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1777</v>
      </c>
      <c r="D10" s="24">
        <f>+D74</f>
        <v>1035</v>
      </c>
      <c r="E10" s="25">
        <f t="shared" si="0"/>
        <v>0.1781989570798235</v>
      </c>
      <c r="F10" s="25">
        <f>D10/$D$8</f>
        <v>9.5594347464671658E-2</v>
      </c>
      <c r="G10" s="11">
        <f>+IF(OR(AND(D10=0),(C10=0)),"0",((D10-C10)/C10))</f>
        <v>-0.41755768148564998</v>
      </c>
      <c r="H10" s="13">
        <f>+IF(OR(AND(E10=""),(G10="")),"",E10*G10)</f>
        <v>-7.4408343361411958E-2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1700</v>
      </c>
      <c r="D11" s="24">
        <f>+D169</f>
        <v>2070</v>
      </c>
      <c r="E11" s="25">
        <f t="shared" si="0"/>
        <v>0.1704773365423185</v>
      </c>
      <c r="F11" s="25">
        <f>D11/$D$8</f>
        <v>0.19118869492934332</v>
      </c>
      <c r="G11" s="11">
        <f>+IF(OR(AND(D11=0),(C11=0)),"0",((D11-C11)/C11))</f>
        <v>0.21764705882352942</v>
      </c>
      <c r="H11" s="13">
        <f>+IF(OR(AND(E11=""),(G11="")),"",E11*G11)</f>
        <v>3.7103890894504617E-2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4750</v>
      </c>
      <c r="D12" s="24">
        <f>+D345</f>
        <v>5488</v>
      </c>
      <c r="E12" s="25">
        <f t="shared" si="0"/>
        <v>0.47633373445647814</v>
      </c>
      <c r="F12" s="25">
        <f>D12/$D$8</f>
        <v>0.50688094578368892</v>
      </c>
      <c r="G12" s="11">
        <f>+IF(OR(AND(D12=0),(C12=0)),"0",((D12-C12)/C12))</f>
        <v>0.15536842105263157</v>
      </c>
      <c r="H12" s="13">
        <f>+IF(OR(AND(E12=""),(G12="")),"",E12*G12)</f>
        <v>7.4007220216606495E-2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1666</v>
      </c>
      <c r="D13" s="24">
        <f>+D570</f>
        <v>2141</v>
      </c>
      <c r="E13" s="25">
        <f t="shared" si="0"/>
        <v>0.16706778981147213</v>
      </c>
      <c r="F13" s="25">
        <f>D13/$D$8</f>
        <v>0.19774637480373142</v>
      </c>
      <c r="G13" s="11">
        <f>+IF(OR(AND(D13=0),(C13=0)),"0",((D13-C13)/C13))</f>
        <v>0.28511404561824732</v>
      </c>
      <c r="H13" s="13">
        <f>+IF(OR(AND(E13=""),(G13="")),"",E13*G13)</f>
        <v>4.7633373445647824E-2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79</v>
      </c>
      <c r="D18" s="52">
        <f>SUM(D19:D68)</f>
        <v>93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0.17721518987341772</v>
      </c>
      <c r="H18" s="54">
        <f>+IF(OR(AND(E18=""),(G18="")),"",E18*G18)</f>
        <v>0.17721518987341772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 xml:space="preserve"> </v>
      </c>
      <c r="H22" s="13" t="str">
        <f t="shared" si="4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2</v>
      </c>
      <c r="E24" s="10" t="str">
        <f t="shared" si="1"/>
        <v/>
      </c>
      <c r="F24" s="10">
        <f t="shared" si="2"/>
        <v>2.1505376344086023E-2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2</v>
      </c>
      <c r="E25" s="40" t="str">
        <f t="shared" ref="E25" si="5">+IF(C25=0,"",C25/C$18)</f>
        <v/>
      </c>
      <c r="F25" s="40">
        <f t="shared" ref="F25" si="6">+IF(D25=0,"",D25/D$18)</f>
        <v>2.1505376344086023E-2</v>
      </c>
      <c r="G25" s="11">
        <f t="shared" si="3"/>
        <v>1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4</v>
      </c>
      <c r="D26" s="7">
        <v>7</v>
      </c>
      <c r="E26" s="10">
        <f t="shared" si="1"/>
        <v>5.0632911392405063E-2</v>
      </c>
      <c r="F26" s="10">
        <f t="shared" si="2"/>
        <v>7.5268817204301078E-2</v>
      </c>
      <c r="G26" s="11">
        <f t="shared" si="3"/>
        <v>0.75</v>
      </c>
      <c r="H26" s="13">
        <f t="shared" si="4"/>
        <v>3.7974683544303799E-2</v>
      </c>
    </row>
    <row r="27" spans="1:9" ht="15" x14ac:dyDescent="0.2">
      <c r="B27" s="5" t="s">
        <v>559</v>
      </c>
      <c r="C27" s="7">
        <v>1</v>
      </c>
      <c r="D27" s="7">
        <v>3</v>
      </c>
      <c r="E27" s="10">
        <f t="shared" si="1"/>
        <v>1.2658227848101266E-2</v>
      </c>
      <c r="F27" s="10">
        <f t="shared" si="2"/>
        <v>3.2258064516129031E-2</v>
      </c>
      <c r="G27" s="11">
        <f t="shared" si="3"/>
        <v>2</v>
      </c>
      <c r="H27" s="13">
        <f t="shared" si="4"/>
        <v>2.5316455696202531E-2</v>
      </c>
    </row>
    <row r="28" spans="1:9" ht="15" x14ac:dyDescent="0.2">
      <c r="B28" s="5" t="s">
        <v>3</v>
      </c>
      <c r="C28" s="7">
        <v>1</v>
      </c>
      <c r="D28" s="7">
        <v>4</v>
      </c>
      <c r="E28" s="10">
        <f t="shared" si="1"/>
        <v>1.2658227848101266E-2</v>
      </c>
      <c r="F28" s="10">
        <f t="shared" si="2"/>
        <v>4.3010752688172046E-2</v>
      </c>
      <c r="G28" s="11">
        <f t="shared" si="3"/>
        <v>3</v>
      </c>
      <c r="H28" s="13">
        <f t="shared" si="4"/>
        <v>3.7974683544303799E-2</v>
      </c>
    </row>
    <row r="29" spans="1:9" ht="15" x14ac:dyDescent="0.2">
      <c r="B29" s="5" t="s">
        <v>5</v>
      </c>
      <c r="C29" s="7">
        <v>13</v>
      </c>
      <c r="D29" s="7">
        <v>10</v>
      </c>
      <c r="E29" s="10">
        <f t="shared" si="1"/>
        <v>0.16455696202531644</v>
      </c>
      <c r="F29" s="10">
        <f t="shared" si="2"/>
        <v>0.10752688172043011</v>
      </c>
      <c r="G29" s="11">
        <f t="shared" si="3"/>
        <v>-0.23076923076923078</v>
      </c>
      <c r="H29" s="13">
        <f t="shared" si="4"/>
        <v>-3.7974683544303799E-2</v>
      </c>
    </row>
    <row r="30" spans="1:9" ht="15" x14ac:dyDescent="0.2">
      <c r="B30" s="5" t="s">
        <v>155</v>
      </c>
      <c r="C30" s="7">
        <v>5</v>
      </c>
      <c r="D30" s="7">
        <v>0</v>
      </c>
      <c r="E30" s="10">
        <f t="shared" si="1"/>
        <v>6.3291139240506333E-2</v>
      </c>
      <c r="F30" s="10" t="str">
        <f t="shared" si="2"/>
        <v/>
      </c>
      <c r="G30" s="11">
        <f t="shared" si="3"/>
        <v>-1</v>
      </c>
      <c r="H30" s="13">
        <f t="shared" si="4"/>
        <v>-6.3291139240506333E-2</v>
      </c>
    </row>
    <row r="31" spans="1:9" ht="15" x14ac:dyDescent="0.2">
      <c r="B31" s="5" t="s">
        <v>156</v>
      </c>
      <c r="C31" s="7">
        <v>1</v>
      </c>
      <c r="D31" s="7">
        <v>6</v>
      </c>
      <c r="E31" s="10">
        <f t="shared" si="1"/>
        <v>1.2658227848101266E-2</v>
      </c>
      <c r="F31" s="10">
        <f t="shared" si="2"/>
        <v>6.4516129032258063E-2</v>
      </c>
      <c r="G31" s="11">
        <f t="shared" si="3"/>
        <v>5</v>
      </c>
      <c r="H31" s="13">
        <f t="shared" si="4"/>
        <v>6.3291139240506333E-2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3</v>
      </c>
      <c r="D35" s="7">
        <v>4</v>
      </c>
      <c r="E35" s="10">
        <f t="shared" si="1"/>
        <v>3.7974683544303799E-2</v>
      </c>
      <c r="F35" s="10">
        <f t="shared" si="2"/>
        <v>4.3010752688172046E-2</v>
      </c>
      <c r="G35" s="11">
        <f t="shared" si="3"/>
        <v>0.33333333333333331</v>
      </c>
      <c r="H35" s="13">
        <f t="shared" si="4"/>
        <v>1.2658227848101266E-2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1</v>
      </c>
      <c r="D37" s="7">
        <v>0</v>
      </c>
      <c r="E37" s="10">
        <f t="shared" si="1"/>
        <v>1.2658227848101266E-2</v>
      </c>
      <c r="F37" s="10" t="str">
        <f t="shared" si="2"/>
        <v/>
      </c>
      <c r="G37" s="11">
        <f t="shared" si="3"/>
        <v>-1</v>
      </c>
      <c r="H37" s="13">
        <f t="shared" si="4"/>
        <v>-1.2658227848101266E-2</v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1.2658227848101266E-2</v>
      </c>
      <c r="F38" s="10">
        <f t="shared" si="2"/>
        <v>1.0752688172043012E-2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1</v>
      </c>
      <c r="D42" s="7">
        <v>0</v>
      </c>
      <c r="E42" s="10">
        <f t="shared" si="1"/>
        <v>1.2658227848101266E-2</v>
      </c>
      <c r="F42" s="10" t="str">
        <f t="shared" si="2"/>
        <v/>
      </c>
      <c r="G42" s="11">
        <f t="shared" si="3"/>
        <v>-1</v>
      </c>
      <c r="H42" s="13">
        <f t="shared" si="4"/>
        <v>-1.2658227848101266E-2</v>
      </c>
    </row>
    <row r="43" spans="2:8" ht="15" x14ac:dyDescent="0.2">
      <c r="B43" s="5" t="s">
        <v>165</v>
      </c>
      <c r="C43" s="7">
        <v>1</v>
      </c>
      <c r="D43" s="7">
        <v>0</v>
      </c>
      <c r="E43" s="10">
        <f t="shared" si="1"/>
        <v>1.2658227848101266E-2</v>
      </c>
      <c r="F43" s="10" t="str">
        <f t="shared" si="2"/>
        <v/>
      </c>
      <c r="G43" s="11">
        <f t="shared" si="3"/>
        <v>-1</v>
      </c>
      <c r="H43" s="13">
        <f t="shared" si="4"/>
        <v>-1.2658227848101266E-2</v>
      </c>
    </row>
    <row r="44" spans="2:8" ht="15" x14ac:dyDescent="0.2">
      <c r="B44" s="5" t="s">
        <v>166</v>
      </c>
      <c r="C44" s="7">
        <v>5</v>
      </c>
      <c r="D44" s="7">
        <v>3</v>
      </c>
      <c r="E44" s="10">
        <f t="shared" si="1"/>
        <v>6.3291139240506333E-2</v>
      </c>
      <c r="F44" s="10">
        <f t="shared" si="2"/>
        <v>3.2258064516129031E-2</v>
      </c>
      <c r="G44" s="11">
        <f t="shared" si="3"/>
        <v>-0.4</v>
      </c>
      <c r="H44" s="13">
        <f t="shared" si="4"/>
        <v>-2.5316455696202535E-2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1</v>
      </c>
      <c r="E47" s="10" t="str">
        <f t="shared" si="1"/>
        <v/>
      </c>
      <c r="F47" s="10">
        <f t="shared" si="2"/>
        <v>1.0752688172043012E-2</v>
      </c>
      <c r="G47" s="11">
        <f t="shared" si="3"/>
        <v>1</v>
      </c>
      <c r="H47" s="13" t="str">
        <f t="shared" si="4"/>
        <v/>
      </c>
    </row>
    <row r="48" spans="2:8" ht="15" x14ac:dyDescent="0.2">
      <c r="B48" s="5" t="s">
        <v>560</v>
      </c>
      <c r="C48" s="7">
        <v>1</v>
      </c>
      <c r="D48" s="7">
        <v>1</v>
      </c>
      <c r="E48" s="10">
        <f t="shared" si="1"/>
        <v>1.2658227848101266E-2</v>
      </c>
      <c r="F48" s="10">
        <f t="shared" si="2"/>
        <v>1.0752688172043012E-2</v>
      </c>
      <c r="G48" s="11">
        <f t="shared" si="3"/>
        <v>0</v>
      </c>
      <c r="H48" s="13">
        <f t="shared" si="4"/>
        <v>0</v>
      </c>
    </row>
    <row r="49" spans="1:9" ht="15" x14ac:dyDescent="0.2">
      <c r="B49" s="5" t="s">
        <v>9</v>
      </c>
      <c r="C49" s="7">
        <v>15</v>
      </c>
      <c r="D49" s="7">
        <v>18</v>
      </c>
      <c r="E49" s="10">
        <f t="shared" si="1"/>
        <v>0.189873417721519</v>
      </c>
      <c r="F49" s="10">
        <f t="shared" si="2"/>
        <v>0.19354838709677419</v>
      </c>
      <c r="G49" s="11">
        <f t="shared" si="3"/>
        <v>0.2</v>
      </c>
      <c r="H49" s="13">
        <f t="shared" si="4"/>
        <v>3.7974683544303806E-2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1</v>
      </c>
      <c r="D51" s="7">
        <v>0</v>
      </c>
      <c r="E51" s="10">
        <f t="shared" si="1"/>
        <v>1.2658227848101266E-2</v>
      </c>
      <c r="F51" s="10" t="str">
        <f t="shared" si="2"/>
        <v/>
      </c>
      <c r="G51" s="11">
        <f t="shared" si="3"/>
        <v>-1</v>
      </c>
      <c r="H51" s="13">
        <f t="shared" si="4"/>
        <v>-1.2658227848101266E-2</v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10</v>
      </c>
      <c r="D53" s="7">
        <v>18</v>
      </c>
      <c r="E53" s="10">
        <f t="shared" si="1"/>
        <v>0.12658227848101267</v>
      </c>
      <c r="F53" s="10">
        <f t="shared" si="2"/>
        <v>0.19354838709677419</v>
      </c>
      <c r="G53" s="11">
        <f t="shared" si="3"/>
        <v>0.8</v>
      </c>
      <c r="H53" s="13">
        <f t="shared" si="4"/>
        <v>0.10126582278481014</v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 xml:space="preserve"> </v>
      </c>
      <c r="H58" s="13" t="str">
        <f t="shared" si="4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1</v>
      </c>
      <c r="D60" s="7">
        <v>0</v>
      </c>
      <c r="E60" s="10">
        <f t="shared" si="1"/>
        <v>1.2658227848101266E-2</v>
      </c>
      <c r="F60" s="10" t="str">
        <f t="shared" si="2"/>
        <v/>
      </c>
      <c r="G60" s="11">
        <f t="shared" si="3"/>
        <v>-1</v>
      </c>
      <c r="H60" s="13">
        <f t="shared" si="4"/>
        <v>-1.2658227848101266E-2</v>
      </c>
    </row>
    <row r="61" spans="1:9" ht="15" x14ac:dyDescent="0.2">
      <c r="B61" s="5" t="s">
        <v>170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 xml:space="preserve"> </v>
      </c>
      <c r="H61" s="13" t="str">
        <f t="shared" si="4"/>
        <v/>
      </c>
    </row>
    <row r="62" spans="1:9" ht="15" x14ac:dyDescent="0.2">
      <c r="B62" s="5" t="s">
        <v>171</v>
      </c>
      <c r="C62" s="7">
        <v>1</v>
      </c>
      <c r="D62" s="7">
        <v>1</v>
      </c>
      <c r="E62" s="10">
        <f t="shared" si="1"/>
        <v>1.2658227848101266E-2</v>
      </c>
      <c r="F62" s="10">
        <f t="shared" si="2"/>
        <v>1.0752688172043012E-2</v>
      </c>
      <c r="G62" s="11">
        <f t="shared" si="3"/>
        <v>0</v>
      </c>
      <c r="H62" s="13">
        <f t="shared" si="4"/>
        <v>0</v>
      </c>
    </row>
    <row r="63" spans="1:9" s="32" customFormat="1" ht="15" x14ac:dyDescent="0.2">
      <c r="A63" s="48"/>
      <c r="B63" s="29" t="s">
        <v>585</v>
      </c>
      <c r="C63" s="30">
        <v>4</v>
      </c>
      <c r="D63" s="7">
        <v>8</v>
      </c>
      <c r="E63" s="40">
        <f t="shared" ref="E63:E64" si="11">+IF(C63=0,"",C63/C$18)</f>
        <v>5.0632911392405063E-2</v>
      </c>
      <c r="F63" s="40">
        <f t="shared" ref="F63:F64" si="12">+IF(D63=0,"",D63/D$18)</f>
        <v>8.6021505376344093E-2</v>
      </c>
      <c r="G63" s="11">
        <f t="shared" si="3"/>
        <v>1</v>
      </c>
      <c r="H63" s="25">
        <f t="shared" ref="H63:H64" si="13">+IF(OR(AND(E63=""),(G63="")),"",E63*G63)</f>
        <v>5.0632911392405063E-2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1</v>
      </c>
      <c r="D65" s="7">
        <v>1</v>
      </c>
      <c r="E65" s="10">
        <f t="shared" si="1"/>
        <v>1.2658227848101266E-2</v>
      </c>
      <c r="F65" s="10">
        <f t="shared" si="2"/>
        <v>1.0752688172043012E-2</v>
      </c>
      <c r="G65" s="11">
        <f t="shared" si="3"/>
        <v>0</v>
      </c>
      <c r="H65" s="13">
        <f t="shared" si="4"/>
        <v>0</v>
      </c>
    </row>
    <row r="66" spans="1:9" ht="15" x14ac:dyDescent="0.2">
      <c r="B66" s="5" t="s">
        <v>15</v>
      </c>
      <c r="C66" s="7">
        <v>4</v>
      </c>
      <c r="D66" s="7">
        <v>2</v>
      </c>
      <c r="E66" s="10">
        <f t="shared" si="1"/>
        <v>5.0632911392405063E-2</v>
      </c>
      <c r="F66" s="10">
        <f t="shared" si="2"/>
        <v>2.1505376344086023E-2</v>
      </c>
      <c r="G66" s="11">
        <f t="shared" si="3"/>
        <v>-0.5</v>
      </c>
      <c r="H66" s="13">
        <f t="shared" si="4"/>
        <v>-2.5316455696202531E-2</v>
      </c>
    </row>
    <row r="67" spans="1:9" ht="15" x14ac:dyDescent="0.2">
      <c r="B67" s="5" t="s">
        <v>173</v>
      </c>
      <c r="C67" s="7">
        <v>4</v>
      </c>
      <c r="D67" s="7">
        <v>1</v>
      </c>
      <c r="E67" s="10">
        <f t="shared" si="1"/>
        <v>5.0632911392405063E-2</v>
      </c>
      <c r="F67" s="10">
        <f t="shared" si="2"/>
        <v>1.0752688172043012E-2</v>
      </c>
      <c r="G67" s="11">
        <f t="shared" si="3"/>
        <v>-0.75</v>
      </c>
      <c r="H67" s="13">
        <f t="shared" si="4"/>
        <v>-3.7974683544303799E-2</v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1777</v>
      </c>
      <c r="D74" s="52">
        <f>SUM(D75:D163)</f>
        <v>1035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-0.41755768148564998</v>
      </c>
      <c r="H74" s="54">
        <f>+IF(OR(AND(E74=""),(G74="")),"",E74*G74)</f>
        <v>-0.41755768148564998</v>
      </c>
    </row>
    <row r="75" spans="1:9" s="32" customFormat="1" ht="15" x14ac:dyDescent="0.2">
      <c r="A75" s="39"/>
      <c r="B75" s="29" t="s">
        <v>423</v>
      </c>
      <c r="C75" s="7">
        <v>59</v>
      </c>
      <c r="D75" s="7">
        <v>47</v>
      </c>
      <c r="E75" s="31">
        <f>+IF(C75=0,"",C75/C$74)</f>
        <v>3.3202025886325266E-2</v>
      </c>
      <c r="F75" s="31">
        <f>+IF(D75=0,"",D75/D$74)</f>
        <v>4.5410628019323669E-2</v>
      </c>
      <c r="G75" s="11">
        <f t="shared" ref="G75:G138" si="14">+IF(AND(C75=0,D75=0)," ",IF(C75=0,1,IF(D75=0,-1,(D75-C75)/C75)))</f>
        <v>-0.20338983050847459</v>
      </c>
      <c r="H75" s="25">
        <f>+IF(OR(AND(E75=""),(G75="")),"",E75*G75)</f>
        <v>-6.7529544175576814E-3</v>
      </c>
      <c r="I75" s="2"/>
    </row>
    <row r="76" spans="1:9" s="32" customFormat="1" ht="15" x14ac:dyDescent="0.2">
      <c r="A76" s="39"/>
      <c r="B76" s="29" t="s">
        <v>563</v>
      </c>
      <c r="C76" s="7">
        <v>33</v>
      </c>
      <c r="D76" s="7">
        <v>66</v>
      </c>
      <c r="E76" s="31">
        <f t="shared" ref="E76:E148" si="15">+IF(C76=0,"",C76/C$74)</f>
        <v>1.8570624648283626E-2</v>
      </c>
      <c r="F76" s="31">
        <f t="shared" ref="F76:F148" si="16">+IF(D76=0,"",D76/D$74)</f>
        <v>6.3768115942028983E-2</v>
      </c>
      <c r="G76" s="11">
        <f t="shared" si="14"/>
        <v>1</v>
      </c>
      <c r="H76" s="25">
        <f t="shared" ref="H76:H148" si="17">+IF(OR(AND(E76=""),(G76="")),"",E76*G76)</f>
        <v>1.8570624648283626E-2</v>
      </c>
      <c r="I76" s="2"/>
    </row>
    <row r="77" spans="1:9" s="32" customFormat="1" ht="15" x14ac:dyDescent="0.2">
      <c r="A77" s="39"/>
      <c r="B77" s="29" t="s">
        <v>516</v>
      </c>
      <c r="C77" s="7">
        <v>2</v>
      </c>
      <c r="D77" s="7">
        <v>1</v>
      </c>
      <c r="E77" s="31">
        <f t="shared" ref="E77" si="18">+IF(C77=0,"",C77/C$74)</f>
        <v>1.1254924029262803E-3</v>
      </c>
      <c r="F77" s="31">
        <f t="shared" ref="F77" si="19">+IF(D77=0,"",D77/D$74)</f>
        <v>9.6618357487922703E-4</v>
      </c>
      <c r="G77" s="11">
        <f t="shared" si="14"/>
        <v>-0.5</v>
      </c>
      <c r="H77" s="25">
        <f t="shared" ref="H77" si="20">+IF(OR(AND(E77=""),(G77="")),"",E77*G77)</f>
        <v>-5.6274620146314015E-4</v>
      </c>
      <c r="I77" s="2"/>
    </row>
    <row r="78" spans="1:9" s="32" customFormat="1" ht="15" x14ac:dyDescent="0.2">
      <c r="A78" s="39"/>
      <c r="B78" s="29" t="s">
        <v>564</v>
      </c>
      <c r="C78" s="7">
        <v>62</v>
      </c>
      <c r="D78" s="7">
        <v>71</v>
      </c>
      <c r="E78" s="31">
        <f t="shared" si="15"/>
        <v>3.4890264490714688E-2</v>
      </c>
      <c r="F78" s="31">
        <f t="shared" si="16"/>
        <v>6.8599033816425126E-2</v>
      </c>
      <c r="G78" s="11">
        <f t="shared" si="14"/>
        <v>0.14516129032258066</v>
      </c>
      <c r="H78" s="25">
        <f t="shared" si="17"/>
        <v>5.0647158131682619E-3</v>
      </c>
      <c r="I78" s="2"/>
    </row>
    <row r="79" spans="1:9" s="32" customFormat="1" ht="15" x14ac:dyDescent="0.2">
      <c r="A79" s="39"/>
      <c r="B79" s="29" t="s">
        <v>175</v>
      </c>
      <c r="C79" s="7">
        <v>40</v>
      </c>
      <c r="D79" s="7">
        <v>36</v>
      </c>
      <c r="E79" s="31">
        <f t="shared" si="15"/>
        <v>2.2509848058525603E-2</v>
      </c>
      <c r="F79" s="31">
        <f t="shared" si="16"/>
        <v>3.4782608695652174E-2</v>
      </c>
      <c r="G79" s="11">
        <f t="shared" si="14"/>
        <v>-0.1</v>
      </c>
      <c r="H79" s="25">
        <f t="shared" si="17"/>
        <v>-2.2509848058525606E-3</v>
      </c>
      <c r="I79" s="2"/>
    </row>
    <row r="80" spans="1:9" s="32" customFormat="1" ht="15" x14ac:dyDescent="0.2">
      <c r="A80" s="39"/>
      <c r="B80" s="29" t="s">
        <v>16</v>
      </c>
      <c r="C80" s="7">
        <v>1</v>
      </c>
      <c r="D80" s="7">
        <v>0</v>
      </c>
      <c r="E80" s="31">
        <f t="shared" si="15"/>
        <v>5.6274620146314015E-4</v>
      </c>
      <c r="F80" s="31" t="str">
        <f t="shared" si="16"/>
        <v/>
      </c>
      <c r="G80" s="11">
        <f t="shared" si="14"/>
        <v>-1</v>
      </c>
      <c r="H80" s="25">
        <f t="shared" si="17"/>
        <v>-5.6274620146314015E-4</v>
      </c>
      <c r="I80" s="2"/>
    </row>
    <row r="81" spans="1:9" s="32" customFormat="1" ht="15" x14ac:dyDescent="0.2">
      <c r="A81" s="39"/>
      <c r="B81" s="29" t="s">
        <v>35</v>
      </c>
      <c r="C81" s="7">
        <v>0</v>
      </c>
      <c r="D81" s="7">
        <v>1</v>
      </c>
      <c r="E81" s="31" t="str">
        <f t="shared" ref="E81" si="21">+IF(C81=0,"",C81/C$74)</f>
        <v/>
      </c>
      <c r="F81" s="31">
        <f t="shared" ref="F81" si="22">+IF(D81=0,"",D81/D$74)</f>
        <v>9.6618357487922703E-4</v>
      </c>
      <c r="G81" s="11">
        <f t="shared" si="14"/>
        <v>1</v>
      </c>
      <c r="H81" s="25" t="str">
        <f t="shared" ref="H81" si="23">+IF(OR(AND(E81=""),(G81="")),"",E81*G81)</f>
        <v/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9</v>
      </c>
      <c r="D83" s="7">
        <v>5</v>
      </c>
      <c r="E83" s="31">
        <f t="shared" si="15"/>
        <v>5.064715813168261E-3</v>
      </c>
      <c r="F83" s="31">
        <f t="shared" si="16"/>
        <v>4.830917874396135E-3</v>
      </c>
      <c r="G83" s="11">
        <f t="shared" si="14"/>
        <v>-0.44444444444444442</v>
      </c>
      <c r="H83" s="25">
        <f t="shared" si="17"/>
        <v>-2.2509848058525602E-3</v>
      </c>
      <c r="I83" s="2"/>
    </row>
    <row r="84" spans="1:9" s="32" customFormat="1" ht="15" x14ac:dyDescent="0.2">
      <c r="A84" s="39"/>
      <c r="B84" s="29" t="s">
        <v>424</v>
      </c>
      <c r="C84" s="7">
        <v>5</v>
      </c>
      <c r="D84" s="7">
        <v>1</v>
      </c>
      <c r="E84" s="31">
        <f t="shared" si="15"/>
        <v>2.8137310073157004E-3</v>
      </c>
      <c r="F84" s="31">
        <f t="shared" si="16"/>
        <v>9.6618357487922703E-4</v>
      </c>
      <c r="G84" s="11">
        <f t="shared" si="14"/>
        <v>-0.8</v>
      </c>
      <c r="H84" s="25">
        <f t="shared" si="17"/>
        <v>-2.2509848058525606E-3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2</v>
      </c>
      <c r="D86" s="7">
        <v>1</v>
      </c>
      <c r="E86" s="31">
        <f t="shared" si="15"/>
        <v>1.1254924029262803E-3</v>
      </c>
      <c r="F86" s="31">
        <f t="shared" si="16"/>
        <v>9.6618357487922703E-4</v>
      </c>
      <c r="G86" s="11">
        <f t="shared" si="14"/>
        <v>-0.5</v>
      </c>
      <c r="H86" s="25">
        <f t="shared" si="17"/>
        <v>-5.6274620146314015E-4</v>
      </c>
      <c r="I86" s="2"/>
    </row>
    <row r="87" spans="1:9" s="32" customFormat="1" ht="15" x14ac:dyDescent="0.2">
      <c r="A87" s="39"/>
      <c r="B87" s="29" t="s">
        <v>17</v>
      </c>
      <c r="C87" s="7">
        <v>2</v>
      </c>
      <c r="D87" s="7">
        <v>0</v>
      </c>
      <c r="E87" s="31">
        <f t="shared" si="15"/>
        <v>1.1254924029262803E-3</v>
      </c>
      <c r="F87" s="31" t="str">
        <f t="shared" si="16"/>
        <v/>
      </c>
      <c r="G87" s="11">
        <f t="shared" si="14"/>
        <v>-1</v>
      </c>
      <c r="H87" s="25">
        <f t="shared" si="17"/>
        <v>-1.1254924029262803E-3</v>
      </c>
      <c r="I87" s="2"/>
    </row>
    <row r="88" spans="1:9" s="32" customFormat="1" ht="15" x14ac:dyDescent="0.2">
      <c r="A88" s="39"/>
      <c r="B88" s="29" t="s">
        <v>180</v>
      </c>
      <c r="C88" s="7">
        <v>8</v>
      </c>
      <c r="D88" s="7">
        <v>28</v>
      </c>
      <c r="E88" s="31">
        <f t="shared" si="15"/>
        <v>4.5019696117051212E-3</v>
      </c>
      <c r="F88" s="31">
        <f t="shared" si="16"/>
        <v>2.7053140096618359E-2</v>
      </c>
      <c r="G88" s="11">
        <f t="shared" si="14"/>
        <v>2.5</v>
      </c>
      <c r="H88" s="25">
        <f t="shared" si="17"/>
        <v>1.1254924029262803E-2</v>
      </c>
      <c r="I88" s="2"/>
    </row>
    <row r="89" spans="1:9" s="32" customFormat="1" ht="15" x14ac:dyDescent="0.2">
      <c r="A89" s="39"/>
      <c r="B89" s="29" t="s">
        <v>565</v>
      </c>
      <c r="C89" s="7">
        <v>5</v>
      </c>
      <c r="D89" s="7">
        <v>21</v>
      </c>
      <c r="E89" s="31">
        <f t="shared" ref="E89" si="24">+IF(C89=0,"",C89/C$74)</f>
        <v>2.8137310073157004E-3</v>
      </c>
      <c r="F89" s="31">
        <f t="shared" ref="F89" si="25">+IF(D89=0,"",D89/D$74)</f>
        <v>2.0289855072463767E-2</v>
      </c>
      <c r="G89" s="11">
        <f t="shared" si="14"/>
        <v>3.2</v>
      </c>
      <c r="H89" s="25">
        <f t="shared" ref="H89" si="26">+IF(OR(AND(E89=""),(G89="")),"",E89*G89)</f>
        <v>9.0039392234102424E-3</v>
      </c>
      <c r="I89" s="2"/>
    </row>
    <row r="90" spans="1:9" s="32" customFormat="1" ht="15" x14ac:dyDescent="0.2">
      <c r="A90" s="39"/>
      <c r="B90" s="29" t="s">
        <v>181</v>
      </c>
      <c r="C90" s="7">
        <v>83</v>
      </c>
      <c r="D90" s="7">
        <v>48</v>
      </c>
      <c r="E90" s="31">
        <f t="shared" si="15"/>
        <v>4.6707934721440629E-2</v>
      </c>
      <c r="F90" s="31">
        <f t="shared" si="16"/>
        <v>4.6376811594202899E-2</v>
      </c>
      <c r="G90" s="11">
        <f t="shared" si="14"/>
        <v>-0.42168674698795183</v>
      </c>
      <c r="H90" s="25">
        <f t="shared" si="17"/>
        <v>-1.9696117051209903E-2</v>
      </c>
      <c r="I90" s="2"/>
    </row>
    <row r="91" spans="1:9" s="32" customFormat="1" ht="15" x14ac:dyDescent="0.2">
      <c r="A91" s="39"/>
      <c r="B91" s="29" t="s">
        <v>182</v>
      </c>
      <c r="C91" s="7">
        <v>6</v>
      </c>
      <c r="D91" s="7">
        <v>31</v>
      </c>
      <c r="E91" s="31">
        <f t="shared" si="15"/>
        <v>3.3764772087788407E-3</v>
      </c>
      <c r="F91" s="31">
        <f t="shared" si="16"/>
        <v>2.9951690821256038E-2</v>
      </c>
      <c r="G91" s="11">
        <f t="shared" si="14"/>
        <v>4.166666666666667</v>
      </c>
      <c r="H91" s="25">
        <f t="shared" si="17"/>
        <v>1.4068655036578503E-2</v>
      </c>
      <c r="I91" s="2"/>
    </row>
    <row r="92" spans="1:9" s="32" customFormat="1" ht="15" x14ac:dyDescent="0.2">
      <c r="A92" s="39"/>
      <c r="B92" s="29" t="s">
        <v>21</v>
      </c>
      <c r="C92" s="7">
        <v>12</v>
      </c>
      <c r="D92" s="7">
        <v>25</v>
      </c>
      <c r="E92" s="31">
        <f t="shared" si="15"/>
        <v>6.7529544175576814E-3</v>
      </c>
      <c r="F92" s="31">
        <f t="shared" si="16"/>
        <v>2.4154589371980676E-2</v>
      </c>
      <c r="G92" s="11">
        <f t="shared" si="14"/>
        <v>1.0833333333333333</v>
      </c>
      <c r="H92" s="25">
        <f t="shared" si="17"/>
        <v>7.3157006190208212E-3</v>
      </c>
      <c r="I92" s="2"/>
    </row>
    <row r="93" spans="1:9" s="32" customFormat="1" ht="15" x14ac:dyDescent="0.2">
      <c r="A93" s="39"/>
      <c r="B93" s="29" t="s">
        <v>425</v>
      </c>
      <c r="C93" s="7">
        <v>9</v>
      </c>
      <c r="D93" s="7">
        <v>7</v>
      </c>
      <c r="E93" s="31">
        <f t="shared" si="15"/>
        <v>5.064715813168261E-3</v>
      </c>
      <c r="F93" s="31">
        <f t="shared" si="16"/>
        <v>6.7632850241545897E-3</v>
      </c>
      <c r="G93" s="11">
        <f t="shared" si="14"/>
        <v>-0.22222222222222221</v>
      </c>
      <c r="H93" s="25">
        <f t="shared" si="17"/>
        <v>-1.1254924029262801E-3</v>
      </c>
      <c r="I93" s="2"/>
    </row>
    <row r="94" spans="1:9" s="32" customFormat="1" ht="15" x14ac:dyDescent="0.2">
      <c r="A94" s="39"/>
      <c r="B94" s="29" t="s">
        <v>183</v>
      </c>
      <c r="C94" s="7">
        <v>12</v>
      </c>
      <c r="D94" s="7">
        <v>3</v>
      </c>
      <c r="E94" s="31">
        <f t="shared" si="15"/>
        <v>6.7529544175576814E-3</v>
      </c>
      <c r="F94" s="31">
        <f t="shared" si="16"/>
        <v>2.8985507246376812E-3</v>
      </c>
      <c r="G94" s="11">
        <f t="shared" si="14"/>
        <v>-0.75</v>
      </c>
      <c r="H94" s="25">
        <f t="shared" si="17"/>
        <v>-5.064715813168261E-3</v>
      </c>
      <c r="I94" s="2"/>
    </row>
    <row r="95" spans="1:9" s="32" customFormat="1" ht="15" x14ac:dyDescent="0.2">
      <c r="A95" s="39"/>
      <c r="B95" s="29" t="s">
        <v>520</v>
      </c>
      <c r="C95" s="7">
        <v>0</v>
      </c>
      <c r="D95" s="7">
        <v>1</v>
      </c>
      <c r="E95" s="31" t="str">
        <f t="shared" ref="E95:E96" si="27">+IF(C95=0,"",C95/C$74)</f>
        <v/>
      </c>
      <c r="F95" s="31">
        <f t="shared" ref="F95:F96" si="28">+IF(D95=0,"",D95/D$74)</f>
        <v>9.6618357487922703E-4</v>
      </c>
      <c r="G95" s="11">
        <f t="shared" si="14"/>
        <v>1</v>
      </c>
      <c r="H95" s="25" t="str">
        <f t="shared" ref="H95:H96" si="29">+IF(OR(AND(E95=""),(G95="")),"",E95*G95)</f>
        <v/>
      </c>
      <c r="I95" s="2"/>
    </row>
    <row r="96" spans="1:9" s="32" customFormat="1" ht="15" x14ac:dyDescent="0.2">
      <c r="A96" s="39"/>
      <c r="B96" s="29" t="s">
        <v>600</v>
      </c>
      <c r="C96" s="7">
        <v>5</v>
      </c>
      <c r="D96" s="7">
        <v>2</v>
      </c>
      <c r="E96" s="31">
        <f t="shared" si="27"/>
        <v>2.8137310073157004E-3</v>
      </c>
      <c r="F96" s="31">
        <f t="shared" si="28"/>
        <v>1.9323671497584541E-3</v>
      </c>
      <c r="G96" s="11">
        <f t="shared" si="14"/>
        <v>-0.6</v>
      </c>
      <c r="H96" s="25">
        <f t="shared" si="29"/>
        <v>-1.6882386043894201E-3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39</v>
      </c>
      <c r="D98" s="7">
        <v>29</v>
      </c>
      <c r="E98" s="31">
        <f t="shared" si="15"/>
        <v>2.1947101857062466E-2</v>
      </c>
      <c r="F98" s="31">
        <f t="shared" si="16"/>
        <v>2.8019323671497585E-2</v>
      </c>
      <c r="G98" s="11">
        <f t="shared" si="14"/>
        <v>-0.25641025641025639</v>
      </c>
      <c r="H98" s="25">
        <f t="shared" si="17"/>
        <v>-5.6274620146314009E-3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1</v>
      </c>
      <c r="E99" s="31" t="str">
        <f t="shared" si="15"/>
        <v/>
      </c>
      <c r="F99" s="31">
        <f t="shared" si="16"/>
        <v>9.6618357487922703E-4</v>
      </c>
      <c r="G99" s="11">
        <f t="shared" si="14"/>
        <v>1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23</v>
      </c>
      <c r="D100" s="7">
        <v>20</v>
      </c>
      <c r="E100" s="31">
        <f t="shared" si="15"/>
        <v>1.2943162633652222E-2</v>
      </c>
      <c r="F100" s="31">
        <f t="shared" si="16"/>
        <v>1.932367149758454E-2</v>
      </c>
      <c r="G100" s="11">
        <f t="shared" si="14"/>
        <v>-0.13043478260869565</v>
      </c>
      <c r="H100" s="25">
        <f t="shared" si="17"/>
        <v>-1.6882386043894201E-3</v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1</v>
      </c>
      <c r="E101" s="31" t="str">
        <f t="shared" si="15"/>
        <v/>
      </c>
      <c r="F101" s="31">
        <f t="shared" si="16"/>
        <v>9.6618357487922703E-4</v>
      </c>
      <c r="G101" s="11">
        <f t="shared" si="14"/>
        <v>1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66</v>
      </c>
      <c r="D102" s="7">
        <v>21</v>
      </c>
      <c r="E102" s="31">
        <f t="shared" si="15"/>
        <v>3.7141249296567251E-2</v>
      </c>
      <c r="F102" s="31">
        <f t="shared" si="16"/>
        <v>2.0289855072463767E-2</v>
      </c>
      <c r="G102" s="11">
        <f t="shared" si="14"/>
        <v>-0.68181818181818177</v>
      </c>
      <c r="H102" s="25">
        <f t="shared" si="17"/>
        <v>-2.5323579065841307E-2</v>
      </c>
      <c r="I102" s="2"/>
    </row>
    <row r="103" spans="1:9" s="32" customFormat="1" ht="15" x14ac:dyDescent="0.2">
      <c r="A103" s="39"/>
      <c r="B103" s="29" t="s">
        <v>426</v>
      </c>
      <c r="C103" s="7">
        <v>13</v>
      </c>
      <c r="D103" s="7">
        <v>17</v>
      </c>
      <c r="E103" s="31">
        <f t="shared" si="15"/>
        <v>7.3157006190208212E-3</v>
      </c>
      <c r="F103" s="31">
        <f t="shared" si="16"/>
        <v>1.6425120772946861E-2</v>
      </c>
      <c r="G103" s="11">
        <f t="shared" si="14"/>
        <v>0.30769230769230771</v>
      </c>
      <c r="H103" s="25">
        <f t="shared" si="17"/>
        <v>2.2509848058525606E-3</v>
      </c>
      <c r="I103" s="2"/>
    </row>
    <row r="104" spans="1:9" s="32" customFormat="1" ht="15" x14ac:dyDescent="0.2">
      <c r="A104" s="39"/>
      <c r="B104" s="29" t="s">
        <v>18</v>
      </c>
      <c r="C104" s="7">
        <v>16</v>
      </c>
      <c r="D104" s="7">
        <v>6</v>
      </c>
      <c r="E104" s="31">
        <f t="shared" si="15"/>
        <v>9.0039392234102424E-3</v>
      </c>
      <c r="F104" s="31">
        <f t="shared" si="16"/>
        <v>5.7971014492753624E-3</v>
      </c>
      <c r="G104" s="11">
        <f t="shared" si="14"/>
        <v>-0.625</v>
      </c>
      <c r="H104" s="25">
        <f t="shared" si="17"/>
        <v>-5.6274620146314017E-3</v>
      </c>
      <c r="I104" s="2"/>
    </row>
    <row r="105" spans="1:9" s="32" customFormat="1" ht="15" x14ac:dyDescent="0.2">
      <c r="A105" s="39"/>
      <c r="B105" s="29" t="s">
        <v>20</v>
      </c>
      <c r="C105" s="7">
        <v>1</v>
      </c>
      <c r="D105" s="7">
        <v>0</v>
      </c>
      <c r="E105" s="31">
        <f t="shared" si="15"/>
        <v>5.6274620146314015E-4</v>
      </c>
      <c r="F105" s="31" t="str">
        <f t="shared" si="16"/>
        <v/>
      </c>
      <c r="G105" s="11">
        <f t="shared" si="14"/>
        <v>-1</v>
      </c>
      <c r="H105" s="25">
        <f t="shared" si="17"/>
        <v>-5.6274620146314015E-4</v>
      </c>
      <c r="I105" s="2"/>
    </row>
    <row r="106" spans="1:9" s="32" customFormat="1" ht="15" x14ac:dyDescent="0.2">
      <c r="A106" s="39"/>
      <c r="B106" s="29" t="s">
        <v>186</v>
      </c>
      <c r="C106" s="7">
        <v>2</v>
      </c>
      <c r="D106" s="7">
        <v>1</v>
      </c>
      <c r="E106" s="31">
        <f t="shared" si="15"/>
        <v>1.1254924029262803E-3</v>
      </c>
      <c r="F106" s="31">
        <f t="shared" si="16"/>
        <v>9.6618357487922703E-4</v>
      </c>
      <c r="G106" s="11">
        <f t="shared" si="14"/>
        <v>-0.5</v>
      </c>
      <c r="H106" s="25">
        <f t="shared" si="17"/>
        <v>-5.6274620146314015E-4</v>
      </c>
      <c r="I106" s="2"/>
    </row>
    <row r="107" spans="1:9" s="32" customFormat="1" ht="15" x14ac:dyDescent="0.2">
      <c r="A107" s="39"/>
      <c r="B107" s="29" t="s">
        <v>562</v>
      </c>
      <c r="C107" s="7">
        <v>4</v>
      </c>
      <c r="D107" s="7">
        <v>9</v>
      </c>
      <c r="E107" s="31">
        <f t="shared" ref="E107" si="33">+IF(C107=0,"",C107/C$74)</f>
        <v>2.2509848058525606E-3</v>
      </c>
      <c r="F107" s="31">
        <f t="shared" ref="F107" si="34">+IF(D107=0,"",D107/D$74)</f>
        <v>8.6956521739130436E-3</v>
      </c>
      <c r="G107" s="11">
        <f t="shared" si="14"/>
        <v>1.25</v>
      </c>
      <c r="H107" s="25">
        <f t="shared" ref="H107" si="35">+IF(OR(AND(E107=""),(G107="")),"",E107*G107)</f>
        <v>2.8137310073157009E-3</v>
      </c>
      <c r="I107" s="2"/>
    </row>
    <row r="108" spans="1:9" s="32" customFormat="1" ht="15" x14ac:dyDescent="0.2">
      <c r="A108" s="39"/>
      <c r="B108" s="29" t="s">
        <v>187</v>
      </c>
      <c r="C108" s="7">
        <v>0</v>
      </c>
      <c r="D108" s="7">
        <v>0</v>
      </c>
      <c r="E108" s="31" t="str">
        <f t="shared" si="15"/>
        <v/>
      </c>
      <c r="F108" s="31" t="str">
        <f t="shared" si="16"/>
        <v/>
      </c>
      <c r="G108" s="11" t="str">
        <f t="shared" si="14"/>
        <v xml:space="preserve"> </v>
      </c>
      <c r="H108" s="25" t="str">
        <f t="shared" si="17"/>
        <v/>
      </c>
      <c r="I108" s="2"/>
    </row>
    <row r="109" spans="1:9" s="32" customFormat="1" ht="15" x14ac:dyDescent="0.2">
      <c r="A109" s="39"/>
      <c r="B109" s="29" t="s">
        <v>188</v>
      </c>
      <c r="C109" s="7">
        <v>49</v>
      </c>
      <c r="D109" s="7">
        <v>30</v>
      </c>
      <c r="E109" s="31">
        <f t="shared" si="15"/>
        <v>2.7574563871693866E-2</v>
      </c>
      <c r="F109" s="31">
        <f t="shared" si="16"/>
        <v>2.8985507246376812E-2</v>
      </c>
      <c r="G109" s="11">
        <f t="shared" si="14"/>
        <v>-0.38775510204081631</v>
      </c>
      <c r="H109" s="25">
        <f t="shared" si="17"/>
        <v>-1.0692177827799663E-2</v>
      </c>
      <c r="I109" s="2"/>
    </row>
    <row r="110" spans="1:9" s="32" customFormat="1" ht="15" x14ac:dyDescent="0.2">
      <c r="A110" s="39"/>
      <c r="B110" s="29" t="s">
        <v>602</v>
      </c>
      <c r="C110" s="7">
        <v>3</v>
      </c>
      <c r="D110" s="7">
        <v>5</v>
      </c>
      <c r="E110" s="31">
        <f t="shared" si="15"/>
        <v>1.6882386043894203E-3</v>
      </c>
      <c r="F110" s="31">
        <f t="shared" si="16"/>
        <v>4.830917874396135E-3</v>
      </c>
      <c r="G110" s="11">
        <f t="shared" si="14"/>
        <v>0.66666666666666663</v>
      </c>
      <c r="H110" s="25">
        <f t="shared" si="17"/>
        <v>1.1254924029262801E-3</v>
      </c>
      <c r="I110" s="2"/>
    </row>
    <row r="111" spans="1:9" s="32" customFormat="1" ht="15" x14ac:dyDescent="0.2">
      <c r="A111" s="39"/>
      <c r="B111" s="29" t="s">
        <v>603</v>
      </c>
      <c r="C111" s="7">
        <v>55</v>
      </c>
      <c r="D111" s="7">
        <v>15</v>
      </c>
      <c r="E111" s="31">
        <f t="shared" si="15"/>
        <v>3.0951041080472707E-2</v>
      </c>
      <c r="F111" s="31">
        <f t="shared" si="16"/>
        <v>1.4492753623188406E-2</v>
      </c>
      <c r="G111" s="11">
        <f t="shared" si="14"/>
        <v>-0.72727272727272729</v>
      </c>
      <c r="H111" s="25">
        <f t="shared" si="17"/>
        <v>-2.2509848058525607E-2</v>
      </c>
      <c r="I111" s="2"/>
    </row>
    <row r="112" spans="1:9" s="32" customFormat="1" ht="15" x14ac:dyDescent="0.2">
      <c r="A112" s="39"/>
      <c r="B112" s="29" t="s">
        <v>189</v>
      </c>
      <c r="C112" s="7">
        <v>6</v>
      </c>
      <c r="D112" s="7">
        <v>6</v>
      </c>
      <c r="E112" s="31">
        <f t="shared" si="15"/>
        <v>3.3764772087788407E-3</v>
      </c>
      <c r="F112" s="31">
        <f t="shared" si="16"/>
        <v>5.7971014492753624E-3</v>
      </c>
      <c r="G112" s="11">
        <f t="shared" si="14"/>
        <v>0</v>
      </c>
      <c r="H112" s="25">
        <f t="shared" si="17"/>
        <v>0</v>
      </c>
      <c r="I112" s="2"/>
    </row>
    <row r="113" spans="1:9" s="32" customFormat="1" ht="15" x14ac:dyDescent="0.2">
      <c r="A113" s="39"/>
      <c r="B113" s="29" t="s">
        <v>190</v>
      </c>
      <c r="C113" s="7">
        <v>11</v>
      </c>
      <c r="D113" s="7">
        <v>13</v>
      </c>
      <c r="E113" s="31">
        <f t="shared" si="15"/>
        <v>6.1902082160945416E-3</v>
      </c>
      <c r="F113" s="31">
        <f t="shared" si="16"/>
        <v>1.2560386473429951E-2</v>
      </c>
      <c r="G113" s="11">
        <f t="shared" si="14"/>
        <v>0.18181818181818182</v>
      </c>
      <c r="H113" s="25">
        <f t="shared" si="17"/>
        <v>1.1254924029262803E-3</v>
      </c>
      <c r="I113" s="2"/>
    </row>
    <row r="114" spans="1:9" s="32" customFormat="1" ht="15" x14ac:dyDescent="0.2">
      <c r="A114" s="39"/>
      <c r="B114" s="29" t="s">
        <v>191</v>
      </c>
      <c r="C114" s="7">
        <v>9</v>
      </c>
      <c r="D114" s="7">
        <v>12</v>
      </c>
      <c r="E114" s="31">
        <f t="shared" si="15"/>
        <v>5.064715813168261E-3</v>
      </c>
      <c r="F114" s="31">
        <f t="shared" si="16"/>
        <v>1.1594202898550725E-2</v>
      </c>
      <c r="G114" s="11">
        <f t="shared" si="14"/>
        <v>0.33333333333333331</v>
      </c>
      <c r="H114" s="25">
        <f t="shared" si="17"/>
        <v>1.6882386043894203E-3</v>
      </c>
      <c r="I114" s="2"/>
    </row>
    <row r="115" spans="1:9" s="32" customFormat="1" ht="15" x14ac:dyDescent="0.2">
      <c r="A115" s="39"/>
      <c r="B115" s="29" t="s">
        <v>27</v>
      </c>
      <c r="C115" s="7">
        <v>13</v>
      </c>
      <c r="D115" s="7">
        <v>8</v>
      </c>
      <c r="E115" s="31">
        <f t="shared" si="15"/>
        <v>7.3157006190208212E-3</v>
      </c>
      <c r="F115" s="31">
        <f t="shared" si="16"/>
        <v>7.7294685990338162E-3</v>
      </c>
      <c r="G115" s="11">
        <f t="shared" si="14"/>
        <v>-0.38461538461538464</v>
      </c>
      <c r="H115" s="25">
        <f t="shared" si="17"/>
        <v>-2.8137310073157004E-3</v>
      </c>
      <c r="I115" s="2"/>
    </row>
    <row r="116" spans="1:9" s="32" customFormat="1" ht="15" x14ac:dyDescent="0.2">
      <c r="A116" s="39"/>
      <c r="B116" s="29" t="s">
        <v>192</v>
      </c>
      <c r="C116" s="7">
        <v>6</v>
      </c>
      <c r="D116" s="7">
        <v>10</v>
      </c>
      <c r="E116" s="31">
        <f t="shared" si="15"/>
        <v>3.3764772087788407E-3</v>
      </c>
      <c r="F116" s="31">
        <f t="shared" si="16"/>
        <v>9.6618357487922701E-3</v>
      </c>
      <c r="G116" s="11">
        <f t="shared" si="14"/>
        <v>0.66666666666666663</v>
      </c>
      <c r="H116" s="25">
        <f t="shared" si="17"/>
        <v>2.2509848058525602E-3</v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45</v>
      </c>
      <c r="D118" s="7">
        <v>53</v>
      </c>
      <c r="E118" s="31">
        <f t="shared" si="15"/>
        <v>2.5323579065841307E-2</v>
      </c>
      <c r="F118" s="31">
        <f t="shared" si="16"/>
        <v>5.1207729468599035E-2</v>
      </c>
      <c r="G118" s="11">
        <f t="shared" si="14"/>
        <v>0.17777777777777778</v>
      </c>
      <c r="H118" s="25">
        <f t="shared" si="17"/>
        <v>4.5019696117051212E-3</v>
      </c>
      <c r="I118" s="2"/>
    </row>
    <row r="119" spans="1:9" s="32" customFormat="1" ht="15" x14ac:dyDescent="0.2">
      <c r="A119" s="39"/>
      <c r="B119" s="29" t="s">
        <v>24</v>
      </c>
      <c r="C119" s="7">
        <v>11</v>
      </c>
      <c r="D119" s="7">
        <v>10</v>
      </c>
      <c r="E119" s="31">
        <f t="shared" si="15"/>
        <v>6.1902082160945416E-3</v>
      </c>
      <c r="F119" s="31">
        <f t="shared" si="16"/>
        <v>9.6618357487922701E-3</v>
      </c>
      <c r="G119" s="11">
        <f t="shared" si="14"/>
        <v>-9.0909090909090912E-2</v>
      </c>
      <c r="H119" s="25">
        <f t="shared" si="17"/>
        <v>-5.6274620146314015E-4</v>
      </c>
      <c r="I119" s="2"/>
    </row>
    <row r="120" spans="1:9" s="32" customFormat="1" ht="15" x14ac:dyDescent="0.2">
      <c r="A120" s="39"/>
      <c r="B120" s="29" t="s">
        <v>194</v>
      </c>
      <c r="C120" s="7">
        <v>7</v>
      </c>
      <c r="D120" s="7">
        <v>8</v>
      </c>
      <c r="E120" s="31">
        <f t="shared" si="15"/>
        <v>3.9392234102419805E-3</v>
      </c>
      <c r="F120" s="31">
        <f t="shared" si="16"/>
        <v>7.7294685990338162E-3</v>
      </c>
      <c r="G120" s="11">
        <f t="shared" si="14"/>
        <v>0.14285714285714285</v>
      </c>
      <c r="H120" s="25">
        <f t="shared" si="17"/>
        <v>5.6274620146314004E-4</v>
      </c>
      <c r="I120" s="2"/>
    </row>
    <row r="121" spans="1:9" s="32" customFormat="1" ht="15" x14ac:dyDescent="0.2">
      <c r="A121" s="39"/>
      <c r="B121" s="29" t="s">
        <v>25</v>
      </c>
      <c r="C121" s="7">
        <v>4</v>
      </c>
      <c r="D121" s="7">
        <v>9</v>
      </c>
      <c r="E121" s="31">
        <f t="shared" si="15"/>
        <v>2.2509848058525606E-3</v>
      </c>
      <c r="F121" s="31">
        <f t="shared" si="16"/>
        <v>8.6956521739130436E-3</v>
      </c>
      <c r="G121" s="11">
        <f t="shared" si="14"/>
        <v>1.25</v>
      </c>
      <c r="H121" s="25">
        <f t="shared" si="17"/>
        <v>2.8137310073157009E-3</v>
      </c>
      <c r="I121" s="2"/>
    </row>
    <row r="122" spans="1:9" s="32" customFormat="1" ht="15" x14ac:dyDescent="0.2">
      <c r="A122" s="39"/>
      <c r="B122" s="29" t="s">
        <v>23</v>
      </c>
      <c r="C122" s="7">
        <v>7</v>
      </c>
      <c r="D122" s="7">
        <v>9</v>
      </c>
      <c r="E122" s="31">
        <f t="shared" si="15"/>
        <v>3.9392234102419805E-3</v>
      </c>
      <c r="F122" s="31">
        <f t="shared" si="16"/>
        <v>8.6956521739130436E-3</v>
      </c>
      <c r="G122" s="11">
        <f t="shared" si="14"/>
        <v>0.2857142857142857</v>
      </c>
      <c r="H122" s="25">
        <f t="shared" si="17"/>
        <v>1.1254924029262801E-3</v>
      </c>
      <c r="I122" s="2"/>
    </row>
    <row r="123" spans="1:9" s="32" customFormat="1" ht="15" x14ac:dyDescent="0.2">
      <c r="A123" s="39"/>
      <c r="B123" s="29" t="s">
        <v>26</v>
      </c>
      <c r="C123" s="7">
        <v>11</v>
      </c>
      <c r="D123" s="7">
        <v>13</v>
      </c>
      <c r="E123" s="31">
        <f t="shared" si="15"/>
        <v>6.1902082160945416E-3</v>
      </c>
      <c r="F123" s="31">
        <f t="shared" si="16"/>
        <v>1.2560386473429951E-2</v>
      </c>
      <c r="G123" s="11">
        <f t="shared" si="14"/>
        <v>0.18181818181818182</v>
      </c>
      <c r="H123" s="25">
        <f t="shared" si="17"/>
        <v>1.1254924029262803E-3</v>
      </c>
      <c r="I123" s="2"/>
    </row>
    <row r="124" spans="1:9" s="32" customFormat="1" ht="15" x14ac:dyDescent="0.2">
      <c r="A124" s="39"/>
      <c r="B124" s="29" t="s">
        <v>195</v>
      </c>
      <c r="C124" s="7">
        <v>23</v>
      </c>
      <c r="D124" s="7">
        <v>35</v>
      </c>
      <c r="E124" s="31">
        <f t="shared" si="15"/>
        <v>1.2943162633652222E-2</v>
      </c>
      <c r="F124" s="31">
        <f t="shared" si="16"/>
        <v>3.3816425120772944E-2</v>
      </c>
      <c r="G124" s="11">
        <f t="shared" si="14"/>
        <v>0.52173913043478259</v>
      </c>
      <c r="H124" s="25">
        <f t="shared" si="17"/>
        <v>6.7529544175576805E-3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20</v>
      </c>
      <c r="D126" s="7">
        <v>4</v>
      </c>
      <c r="E126" s="31">
        <f t="shared" si="15"/>
        <v>1.1254924029262802E-2</v>
      </c>
      <c r="F126" s="31">
        <f t="shared" si="16"/>
        <v>3.8647342995169081E-3</v>
      </c>
      <c r="G126" s="11">
        <f t="shared" si="14"/>
        <v>-0.8</v>
      </c>
      <c r="H126" s="25">
        <f t="shared" si="17"/>
        <v>-9.0039392234102424E-3</v>
      </c>
      <c r="I126" s="2"/>
    </row>
    <row r="127" spans="1:9" s="32" customFormat="1" ht="15" x14ac:dyDescent="0.2">
      <c r="A127" s="39"/>
      <c r="B127" s="29" t="s">
        <v>196</v>
      </c>
      <c r="C127" s="7">
        <v>11</v>
      </c>
      <c r="D127" s="7">
        <v>13</v>
      </c>
      <c r="E127" s="31">
        <f t="shared" si="15"/>
        <v>6.1902082160945416E-3</v>
      </c>
      <c r="F127" s="31">
        <f t="shared" si="16"/>
        <v>1.2560386473429951E-2</v>
      </c>
      <c r="G127" s="11">
        <f t="shared" si="14"/>
        <v>0.18181818181818182</v>
      </c>
      <c r="H127" s="25">
        <f t="shared" si="17"/>
        <v>1.1254924029262803E-3</v>
      </c>
      <c r="I127" s="2"/>
    </row>
    <row r="128" spans="1:9" s="32" customFormat="1" ht="15" x14ac:dyDescent="0.2">
      <c r="A128" s="39"/>
      <c r="B128" s="29" t="s">
        <v>428</v>
      </c>
      <c r="C128" s="7">
        <v>3</v>
      </c>
      <c r="D128" s="7">
        <v>0</v>
      </c>
      <c r="E128" s="31">
        <f t="shared" si="15"/>
        <v>1.6882386043894203E-3</v>
      </c>
      <c r="F128" s="31" t="str">
        <f t="shared" si="16"/>
        <v/>
      </c>
      <c r="G128" s="11">
        <f t="shared" si="14"/>
        <v>-1</v>
      </c>
      <c r="H128" s="25">
        <f t="shared" si="17"/>
        <v>-1.6882386043894203E-3</v>
      </c>
      <c r="I128" s="2"/>
    </row>
    <row r="129" spans="1:9" s="32" customFormat="1" ht="15" x14ac:dyDescent="0.2">
      <c r="A129" s="39"/>
      <c r="B129" s="29" t="s">
        <v>429</v>
      </c>
      <c r="C129" s="7">
        <v>823</v>
      </c>
      <c r="D129" s="7">
        <v>129</v>
      </c>
      <c r="E129" s="31">
        <f t="shared" si="15"/>
        <v>0.46314012380416431</v>
      </c>
      <c r="F129" s="31">
        <f t="shared" si="16"/>
        <v>0.1246376811594203</v>
      </c>
      <c r="G129" s="11">
        <f t="shared" si="14"/>
        <v>-0.84325637910085049</v>
      </c>
      <c r="H129" s="25">
        <f t="shared" si="17"/>
        <v>-0.39054586381541923</v>
      </c>
      <c r="I129" s="2"/>
    </row>
    <row r="130" spans="1:9" s="32" customFormat="1" ht="15" x14ac:dyDescent="0.2">
      <c r="A130" s="39"/>
      <c r="B130" s="29" t="s">
        <v>197</v>
      </c>
      <c r="C130" s="7">
        <v>35</v>
      </c>
      <c r="D130" s="7">
        <v>52</v>
      </c>
      <c r="E130" s="31">
        <f t="shared" si="15"/>
        <v>1.9696117051209903E-2</v>
      </c>
      <c r="F130" s="31">
        <f t="shared" si="16"/>
        <v>5.0241545893719805E-2</v>
      </c>
      <c r="G130" s="11">
        <f t="shared" si="14"/>
        <v>0.48571428571428571</v>
      </c>
      <c r="H130" s="25">
        <f t="shared" si="17"/>
        <v>9.5666854248733814E-3</v>
      </c>
      <c r="I130" s="2"/>
    </row>
    <row r="131" spans="1:9" s="32" customFormat="1" ht="15" x14ac:dyDescent="0.2">
      <c r="A131" s="39"/>
      <c r="B131" s="29" t="s">
        <v>198</v>
      </c>
      <c r="C131" s="7">
        <v>6</v>
      </c>
      <c r="D131" s="7">
        <v>10</v>
      </c>
      <c r="E131" s="31">
        <f t="shared" si="15"/>
        <v>3.3764772087788407E-3</v>
      </c>
      <c r="F131" s="31">
        <f t="shared" si="16"/>
        <v>9.6618357487922701E-3</v>
      </c>
      <c r="G131" s="11">
        <f t="shared" si="14"/>
        <v>0.66666666666666663</v>
      </c>
      <c r="H131" s="25">
        <f t="shared" si="17"/>
        <v>2.2509848058525602E-3</v>
      </c>
      <c r="I131" s="2"/>
    </row>
    <row r="132" spans="1:9" s="32" customFormat="1" ht="15" x14ac:dyDescent="0.2">
      <c r="A132" s="39"/>
      <c r="B132" s="29" t="s">
        <v>28</v>
      </c>
      <c r="C132" s="7">
        <v>3</v>
      </c>
      <c r="D132" s="7">
        <v>6</v>
      </c>
      <c r="E132" s="31">
        <f t="shared" si="15"/>
        <v>1.6882386043894203E-3</v>
      </c>
      <c r="F132" s="31">
        <f t="shared" si="16"/>
        <v>5.7971014492753624E-3</v>
      </c>
      <c r="G132" s="11">
        <f t="shared" si="14"/>
        <v>1</v>
      </c>
      <c r="H132" s="25">
        <f t="shared" si="17"/>
        <v>1.6882386043894203E-3</v>
      </c>
      <c r="I132" s="2"/>
    </row>
    <row r="133" spans="1:9" s="32" customFormat="1" ht="15" x14ac:dyDescent="0.2">
      <c r="A133" s="39"/>
      <c r="B133" s="29" t="s">
        <v>32</v>
      </c>
      <c r="C133" s="7">
        <v>2</v>
      </c>
      <c r="D133" s="7">
        <v>0</v>
      </c>
      <c r="E133" s="31">
        <f t="shared" si="15"/>
        <v>1.1254924029262803E-3</v>
      </c>
      <c r="F133" s="31" t="str">
        <f t="shared" si="16"/>
        <v/>
      </c>
      <c r="G133" s="11">
        <f t="shared" si="14"/>
        <v>-1</v>
      </c>
      <c r="H133" s="25">
        <f t="shared" si="17"/>
        <v>-1.1254924029262803E-3</v>
      </c>
      <c r="I133" s="2"/>
    </row>
    <row r="134" spans="1:9" s="32" customFormat="1" ht="15" x14ac:dyDescent="0.2">
      <c r="A134" s="39"/>
      <c r="B134" s="29" t="s">
        <v>524</v>
      </c>
      <c r="C134" s="7">
        <v>1</v>
      </c>
      <c r="D134" s="7">
        <v>2</v>
      </c>
      <c r="E134" s="31">
        <f t="shared" ref="E134" si="36">+IF(C134=0,"",C134/C$74)</f>
        <v>5.6274620146314015E-4</v>
      </c>
      <c r="F134" s="31">
        <f t="shared" ref="F134" si="37">+IF(D134=0,"",D134/D$74)</f>
        <v>1.9323671497584541E-3</v>
      </c>
      <c r="G134" s="11">
        <f t="shared" si="14"/>
        <v>1</v>
      </c>
      <c r="H134" s="25">
        <f t="shared" ref="H134" si="38">+IF(OR(AND(E134=""),(G134="")),"",E134*G134)</f>
        <v>5.6274620146314015E-4</v>
      </c>
      <c r="I134" s="2"/>
    </row>
    <row r="135" spans="1:9" s="32" customFormat="1" ht="15" x14ac:dyDescent="0.2">
      <c r="A135" s="39"/>
      <c r="B135" s="29" t="s">
        <v>30</v>
      </c>
      <c r="C135" s="7">
        <v>7</v>
      </c>
      <c r="D135" s="7">
        <v>1</v>
      </c>
      <c r="E135" s="31">
        <f t="shared" si="15"/>
        <v>3.9392234102419805E-3</v>
      </c>
      <c r="F135" s="31">
        <f t="shared" si="16"/>
        <v>9.6618357487922703E-4</v>
      </c>
      <c r="G135" s="11">
        <f t="shared" si="14"/>
        <v>-0.8571428571428571</v>
      </c>
      <c r="H135" s="25">
        <f t="shared" si="17"/>
        <v>-3.3764772087788403E-3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3</v>
      </c>
      <c r="D137" s="7">
        <v>5</v>
      </c>
      <c r="E137" s="31">
        <f t="shared" si="15"/>
        <v>1.6882386043894203E-3</v>
      </c>
      <c r="F137" s="31">
        <f t="shared" si="16"/>
        <v>4.830917874396135E-3</v>
      </c>
      <c r="G137" s="11">
        <f t="shared" si="14"/>
        <v>0.66666666666666663</v>
      </c>
      <c r="H137" s="25">
        <f t="shared" si="17"/>
        <v>1.1254924029262801E-3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1</v>
      </c>
      <c r="E138" s="31" t="str">
        <f t="shared" si="15"/>
        <v/>
      </c>
      <c r="F138" s="31">
        <f t="shared" si="16"/>
        <v>9.6618357487922703E-4</v>
      </c>
      <c r="G138" s="11">
        <f t="shared" si="14"/>
        <v>1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2</v>
      </c>
      <c r="E139" s="31" t="str">
        <f t="shared" si="15"/>
        <v/>
      </c>
      <c r="F139" s="31">
        <f t="shared" si="16"/>
        <v>1.9323671497584541E-3</v>
      </c>
      <c r="G139" s="11">
        <f t="shared" ref="G139:G163" si="39">+IF(AND(C139=0,D139=0)," ",IF(C139=0,1,IF(D139=0,-1,(D139-C139)/C139)))</f>
        <v>1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1</v>
      </c>
      <c r="D140" s="7">
        <v>1</v>
      </c>
      <c r="E140" s="31">
        <f t="shared" si="15"/>
        <v>5.6274620146314015E-4</v>
      </c>
      <c r="F140" s="31">
        <f t="shared" si="16"/>
        <v>9.6618357487922703E-4</v>
      </c>
      <c r="G140" s="11">
        <f t="shared" si="39"/>
        <v>0</v>
      </c>
      <c r="H140" s="25">
        <f t="shared" si="17"/>
        <v>0</v>
      </c>
      <c r="I140" s="2"/>
    </row>
    <row r="141" spans="1:9" s="32" customFormat="1" ht="15" x14ac:dyDescent="0.2">
      <c r="A141" s="39"/>
      <c r="B141" s="29" t="s">
        <v>430</v>
      </c>
      <c r="C141" s="7">
        <v>1</v>
      </c>
      <c r="D141" s="7">
        <v>0</v>
      </c>
      <c r="E141" s="31">
        <f t="shared" si="15"/>
        <v>5.6274620146314015E-4</v>
      </c>
      <c r="F141" s="31" t="str">
        <f t="shared" si="16"/>
        <v/>
      </c>
      <c r="G141" s="11">
        <f t="shared" si="39"/>
        <v>-1</v>
      </c>
      <c r="H141" s="25">
        <f t="shared" si="17"/>
        <v>-5.6274620146314015E-4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1</v>
      </c>
      <c r="E142" s="31" t="str">
        <f t="shared" si="15"/>
        <v/>
      </c>
      <c r="F142" s="31">
        <f t="shared" si="16"/>
        <v>9.6618357487922703E-4</v>
      </c>
      <c r="G142" s="11">
        <f t="shared" si="39"/>
        <v>1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5.6274620146314015E-4</v>
      </c>
      <c r="F143" s="31" t="str">
        <f t="shared" si="16"/>
        <v/>
      </c>
      <c r="G143" s="11">
        <f t="shared" si="39"/>
        <v>-1</v>
      </c>
      <c r="H143" s="25">
        <f t="shared" si="17"/>
        <v>-5.6274620146314015E-4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1</v>
      </c>
      <c r="E145" s="31" t="str">
        <f t="shared" si="15"/>
        <v/>
      </c>
      <c r="F145" s="31">
        <f t="shared" si="16"/>
        <v>9.6618357487922703E-4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0</v>
      </c>
      <c r="D149" s="7">
        <v>0</v>
      </c>
      <c r="E149" s="31" t="str">
        <f t="shared" ref="E149:E158" si="46">+IF(C149=0,"",C149/C$74)</f>
        <v/>
      </c>
      <c r="F149" s="31" t="str">
        <f t="shared" ref="F149:F158" si="47">+IF(D149=0,"",D149/D$74)</f>
        <v/>
      </c>
      <c r="G149" s="11" t="str">
        <f t="shared" si="39"/>
        <v xml:space="preserve"> </v>
      </c>
      <c r="H149" s="25" t="str">
        <f t="shared" ref="H149:H158" si="48">+IF(OR(AND(E149=""),(G149="")),"",E149*G149)</f>
        <v/>
      </c>
      <c r="I149" s="2"/>
    </row>
    <row r="150" spans="1:9" s="32" customFormat="1" ht="15" x14ac:dyDescent="0.2">
      <c r="A150" s="39"/>
      <c r="B150" s="29" t="s">
        <v>34</v>
      </c>
      <c r="C150" s="7">
        <v>3</v>
      </c>
      <c r="D150" s="7">
        <v>0</v>
      </c>
      <c r="E150" s="31">
        <f t="shared" si="46"/>
        <v>1.6882386043894203E-3</v>
      </c>
      <c r="F150" s="31" t="str">
        <f t="shared" si="47"/>
        <v/>
      </c>
      <c r="G150" s="11">
        <f t="shared" si="39"/>
        <v>-1</v>
      </c>
      <c r="H150" s="25">
        <f t="shared" si="48"/>
        <v>-1.6882386043894203E-3</v>
      </c>
      <c r="I150" s="2"/>
    </row>
    <row r="151" spans="1:9" s="32" customFormat="1" ht="15" x14ac:dyDescent="0.2">
      <c r="A151" s="39"/>
      <c r="B151" s="29" t="s">
        <v>205</v>
      </c>
      <c r="C151" s="7">
        <v>5</v>
      </c>
      <c r="D151" s="7">
        <v>0</v>
      </c>
      <c r="E151" s="31">
        <f t="shared" si="46"/>
        <v>2.8137310073157004E-3</v>
      </c>
      <c r="F151" s="31" t="str">
        <f t="shared" si="47"/>
        <v/>
      </c>
      <c r="G151" s="11">
        <f t="shared" si="39"/>
        <v>-1</v>
      </c>
      <c r="H151" s="25">
        <f t="shared" si="48"/>
        <v>-2.8137310073157004E-3</v>
      </c>
      <c r="I151" s="2"/>
    </row>
    <row r="152" spans="1:9" s="32" customFormat="1" ht="15" x14ac:dyDescent="0.2">
      <c r="A152" s="39"/>
      <c r="B152" s="29" t="s">
        <v>206</v>
      </c>
      <c r="C152" s="7">
        <v>23</v>
      </c>
      <c r="D152" s="7">
        <v>13</v>
      </c>
      <c r="E152" s="31">
        <f t="shared" si="46"/>
        <v>1.2943162633652222E-2</v>
      </c>
      <c r="F152" s="31">
        <f t="shared" si="47"/>
        <v>1.2560386473429951E-2</v>
      </c>
      <c r="G152" s="11">
        <f t="shared" si="39"/>
        <v>-0.43478260869565216</v>
      </c>
      <c r="H152" s="25">
        <f t="shared" si="48"/>
        <v>-5.6274620146314009E-3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0</v>
      </c>
      <c r="E154" s="31" t="str">
        <f t="shared" si="46"/>
        <v/>
      </c>
      <c r="F154" s="31" t="str">
        <f t="shared" si="47"/>
        <v/>
      </c>
      <c r="G154" s="11" t="str">
        <f t="shared" si="39"/>
        <v xml:space="preserve"> 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4</v>
      </c>
      <c r="D155" s="7">
        <v>0</v>
      </c>
      <c r="E155" s="31">
        <f t="shared" si="46"/>
        <v>2.2509848058525606E-3</v>
      </c>
      <c r="F155" s="31" t="str">
        <f t="shared" si="47"/>
        <v/>
      </c>
      <c r="G155" s="11">
        <f t="shared" si="39"/>
        <v>-1</v>
      </c>
      <c r="H155" s="25">
        <f t="shared" si="48"/>
        <v>-2.2509848058525606E-3</v>
      </c>
      <c r="I155" s="2"/>
    </row>
    <row r="156" spans="1:9" s="32" customFormat="1" ht="15" x14ac:dyDescent="0.2">
      <c r="A156" s="39"/>
      <c r="B156" s="29" t="s">
        <v>39</v>
      </c>
      <c r="C156" s="7">
        <v>3</v>
      </c>
      <c r="D156" s="7">
        <v>0</v>
      </c>
      <c r="E156" s="31">
        <f t="shared" si="46"/>
        <v>1.6882386043894203E-3</v>
      </c>
      <c r="F156" s="31" t="str">
        <f t="shared" si="47"/>
        <v/>
      </c>
      <c r="G156" s="11">
        <f t="shared" si="39"/>
        <v>-1</v>
      </c>
      <c r="H156" s="25">
        <f t="shared" si="48"/>
        <v>-1.6882386043894203E-3</v>
      </c>
      <c r="I156" s="2"/>
    </row>
    <row r="157" spans="1:9" s="32" customFormat="1" ht="15" x14ac:dyDescent="0.2">
      <c r="A157" s="39"/>
      <c r="B157" s="29" t="s">
        <v>37</v>
      </c>
      <c r="C157" s="7">
        <v>6</v>
      </c>
      <c r="D157" s="7">
        <v>19</v>
      </c>
      <c r="E157" s="31">
        <f t="shared" si="46"/>
        <v>3.3764772087788407E-3</v>
      </c>
      <c r="F157" s="31">
        <f t="shared" si="47"/>
        <v>1.8357487922705314E-2</v>
      </c>
      <c r="G157" s="11">
        <f t="shared" si="39"/>
        <v>2.1666666666666665</v>
      </c>
      <c r="H157" s="25">
        <f t="shared" si="48"/>
        <v>7.3157006190208212E-3</v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1</v>
      </c>
      <c r="E158" s="31" t="str">
        <f t="shared" si="46"/>
        <v/>
      </c>
      <c r="F158" s="31">
        <f t="shared" si="47"/>
        <v>9.6618357487922703E-4</v>
      </c>
      <c r="G158" s="11">
        <f t="shared" si="39"/>
        <v>1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36</v>
      </c>
      <c r="D160" s="7">
        <v>37</v>
      </c>
      <c r="E160" s="31">
        <f t="shared" ref="E160:E163" si="57">+IF(C160=0,"",C160/C$74)</f>
        <v>2.0258863252673044E-2</v>
      </c>
      <c r="F160" s="31">
        <f t="shared" ref="F160:F163" si="58">+IF(D160=0,"",D160/D$74)</f>
        <v>3.5748792270531404E-2</v>
      </c>
      <c r="G160" s="11">
        <f t="shared" si="39"/>
        <v>2.7777777777777776E-2</v>
      </c>
      <c r="H160" s="25">
        <f t="shared" ref="H160:H163" si="59">+IF(OR(AND(E160=""),(G160="")),"",E160*G160)</f>
        <v>5.6274620146314004E-4</v>
      </c>
      <c r="I160" s="2"/>
    </row>
    <row r="161" spans="1:9" s="32" customFormat="1" ht="30" x14ac:dyDescent="0.2">
      <c r="A161" s="39"/>
      <c r="B161" s="29" t="s">
        <v>544</v>
      </c>
      <c r="C161" s="7">
        <v>1</v>
      </c>
      <c r="D161" s="7">
        <v>0</v>
      </c>
      <c r="E161" s="31">
        <f t="shared" si="57"/>
        <v>5.6274620146314015E-4</v>
      </c>
      <c r="F161" s="31" t="str">
        <f t="shared" si="58"/>
        <v/>
      </c>
      <c r="G161" s="11">
        <f t="shared" si="39"/>
        <v>-1</v>
      </c>
      <c r="H161" s="25">
        <f t="shared" si="59"/>
        <v>-5.6274620146314015E-4</v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1</v>
      </c>
      <c r="E162" s="31" t="str">
        <f t="shared" si="57"/>
        <v/>
      </c>
      <c r="F162" s="31">
        <f t="shared" si="58"/>
        <v>9.6618357487922703E-4</v>
      </c>
      <c r="G162" s="11">
        <f t="shared" si="39"/>
        <v>1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1700</v>
      </c>
      <c r="D169" s="52">
        <f>SUM(D170:D339)</f>
        <v>2070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0.21764705882352942</v>
      </c>
      <c r="H169" s="54">
        <f>+IF(OR(AND(E169=""),(G169="")),"",E169*G169)</f>
        <v>0.21764705882352942</v>
      </c>
    </row>
    <row r="170" spans="1:9" s="32" customFormat="1" ht="15" x14ac:dyDescent="0.2">
      <c r="A170" s="39"/>
      <c r="B170" s="41" t="s">
        <v>432</v>
      </c>
      <c r="C170" s="7">
        <v>10</v>
      </c>
      <c r="D170" s="7">
        <v>20</v>
      </c>
      <c r="E170" s="31">
        <f t="shared" si="60"/>
        <v>5.8823529411764705E-3</v>
      </c>
      <c r="F170" s="31">
        <f t="shared" si="61"/>
        <v>9.6618357487922701E-3</v>
      </c>
      <c r="G170" s="11">
        <f t="shared" ref="G170:G236" si="62">+IF(AND(C170=0,D170=0)," ",IF(C170=0,1,IF(D170=0,-1,(D170-C170)/C170)))</f>
        <v>1</v>
      </c>
      <c r="H170" s="25">
        <f>+IF(OR(AND(E170=""),(G170="")),"",E170*G170)</f>
        <v>5.8823529411764705E-3</v>
      </c>
      <c r="I170" s="2"/>
    </row>
    <row r="171" spans="1:9" s="32" customFormat="1" ht="15" x14ac:dyDescent="0.2">
      <c r="A171" s="39"/>
      <c r="B171" s="41" t="s">
        <v>569</v>
      </c>
      <c r="C171" s="7">
        <v>3</v>
      </c>
      <c r="D171" s="7">
        <v>3</v>
      </c>
      <c r="E171" s="31">
        <f t="shared" si="60"/>
        <v>1.7647058823529412E-3</v>
      </c>
      <c r="F171" s="31">
        <f t="shared" si="61"/>
        <v>1.4492753623188406E-3</v>
      </c>
      <c r="G171" s="11">
        <f t="shared" si="62"/>
        <v>0</v>
      </c>
      <c r="H171" s="25">
        <f t="shared" ref="H171:H244" si="63">+IF(OR(AND(E171=""),(G171="")),"",E171*G171)</f>
        <v>0</v>
      </c>
      <c r="I171" s="2"/>
    </row>
    <row r="172" spans="1:9" s="32" customFormat="1" ht="30" x14ac:dyDescent="0.2">
      <c r="A172" s="39"/>
      <c r="B172" s="41" t="s">
        <v>433</v>
      </c>
      <c r="C172" s="7">
        <v>6</v>
      </c>
      <c r="D172" s="7">
        <v>31</v>
      </c>
      <c r="E172" s="31">
        <f t="shared" si="60"/>
        <v>3.5294117647058825E-3</v>
      </c>
      <c r="F172" s="31">
        <f t="shared" si="61"/>
        <v>1.4975845410628019E-2</v>
      </c>
      <c r="G172" s="11">
        <f t="shared" si="62"/>
        <v>4.166666666666667</v>
      </c>
      <c r="H172" s="25">
        <f t="shared" si="63"/>
        <v>1.4705882352941178E-2</v>
      </c>
      <c r="I172" s="2"/>
    </row>
    <row r="173" spans="1:9" s="32" customFormat="1" ht="15" x14ac:dyDescent="0.2">
      <c r="A173" s="39"/>
      <c r="B173" s="41" t="s">
        <v>434</v>
      </c>
      <c r="C173" s="7">
        <v>1</v>
      </c>
      <c r="D173" s="7">
        <v>0</v>
      </c>
      <c r="E173" s="31">
        <f t="shared" si="60"/>
        <v>5.8823529411764701E-4</v>
      </c>
      <c r="F173" s="31" t="str">
        <f t="shared" si="61"/>
        <v/>
      </c>
      <c r="G173" s="11">
        <f t="shared" si="62"/>
        <v>-1</v>
      </c>
      <c r="H173" s="25">
        <f t="shared" si="63"/>
        <v>-5.8823529411764701E-4</v>
      </c>
      <c r="I173" s="2"/>
    </row>
    <row r="174" spans="1:9" s="32" customFormat="1" ht="15" x14ac:dyDescent="0.2">
      <c r="A174" s="39"/>
      <c r="B174" s="41" t="s">
        <v>570</v>
      </c>
      <c r="C174" s="7">
        <v>18</v>
      </c>
      <c r="D174" s="7">
        <v>111</v>
      </c>
      <c r="E174" s="31">
        <f t="shared" si="60"/>
        <v>1.0588235294117647E-2</v>
      </c>
      <c r="F174" s="31">
        <f t="shared" si="61"/>
        <v>5.3623188405797099E-2</v>
      </c>
      <c r="G174" s="11">
        <f t="shared" si="62"/>
        <v>5.166666666666667</v>
      </c>
      <c r="H174" s="25">
        <f t="shared" si="63"/>
        <v>5.4705882352941174E-2</v>
      </c>
      <c r="I174" s="2"/>
    </row>
    <row r="175" spans="1:9" s="32" customFormat="1" ht="15" x14ac:dyDescent="0.2">
      <c r="A175" s="39"/>
      <c r="B175" s="41" t="s">
        <v>42</v>
      </c>
      <c r="C175" s="7">
        <v>66</v>
      </c>
      <c r="D175" s="7">
        <v>61</v>
      </c>
      <c r="E175" s="31">
        <f t="shared" si="60"/>
        <v>3.8823529411764708E-2</v>
      </c>
      <c r="F175" s="31">
        <f t="shared" si="61"/>
        <v>2.9468599033816423E-2</v>
      </c>
      <c r="G175" s="11">
        <f t="shared" si="62"/>
        <v>-7.575757575757576E-2</v>
      </c>
      <c r="H175" s="25">
        <f t="shared" si="63"/>
        <v>-2.9411764705882357E-3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6</v>
      </c>
      <c r="E176" s="31" t="str">
        <f t="shared" si="60"/>
        <v/>
      </c>
      <c r="F176" s="31">
        <f t="shared" si="61"/>
        <v>2.8985507246376812E-3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11</v>
      </c>
      <c r="D177" s="7">
        <v>11</v>
      </c>
      <c r="E177" s="31">
        <f t="shared" si="60"/>
        <v>6.4705882352941177E-3</v>
      </c>
      <c r="F177" s="31">
        <f t="shared" si="61"/>
        <v>5.3140096618357491E-3</v>
      </c>
      <c r="G177" s="11">
        <f t="shared" si="62"/>
        <v>0</v>
      </c>
      <c r="H177" s="25">
        <f t="shared" si="63"/>
        <v>0</v>
      </c>
      <c r="I177" s="2"/>
    </row>
    <row r="178" spans="1:9" s="32" customFormat="1" ht="15" x14ac:dyDescent="0.2">
      <c r="A178" s="39"/>
      <c r="B178" s="41" t="s">
        <v>573</v>
      </c>
      <c r="C178" s="7">
        <v>1</v>
      </c>
      <c r="D178" s="7">
        <v>1</v>
      </c>
      <c r="E178" s="31">
        <f t="shared" si="60"/>
        <v>5.8823529411764701E-4</v>
      </c>
      <c r="F178" s="31">
        <f t="shared" si="61"/>
        <v>4.8309178743961351E-4</v>
      </c>
      <c r="G178" s="11">
        <f t="shared" si="62"/>
        <v>0</v>
      </c>
      <c r="H178" s="25">
        <f t="shared" si="63"/>
        <v>0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</v>
      </c>
      <c r="D181" s="7">
        <v>1</v>
      </c>
      <c r="E181" s="31">
        <f t="shared" si="60"/>
        <v>5.8823529411764701E-4</v>
      </c>
      <c r="F181" s="31">
        <f t="shared" si="61"/>
        <v>4.8309178743961351E-4</v>
      </c>
      <c r="G181" s="11">
        <f t="shared" si="62"/>
        <v>0</v>
      </c>
      <c r="H181" s="25">
        <f t="shared" si="63"/>
        <v>0</v>
      </c>
      <c r="I181" s="2"/>
    </row>
    <row r="182" spans="1:9" s="32" customFormat="1" ht="15" x14ac:dyDescent="0.2">
      <c r="A182" s="39"/>
      <c r="B182" s="41" t="s">
        <v>43</v>
      </c>
      <c r="C182" s="7">
        <v>4</v>
      </c>
      <c r="D182" s="7">
        <v>11</v>
      </c>
      <c r="E182" s="31">
        <f t="shared" si="60"/>
        <v>2.352941176470588E-3</v>
      </c>
      <c r="F182" s="31">
        <f t="shared" si="61"/>
        <v>5.3140096618357491E-3</v>
      </c>
      <c r="G182" s="11">
        <f t="shared" si="62"/>
        <v>1.75</v>
      </c>
      <c r="H182" s="25">
        <f t="shared" si="63"/>
        <v>4.1176470588235288E-3</v>
      </c>
      <c r="I182" s="2"/>
    </row>
    <row r="183" spans="1:9" s="32" customFormat="1" ht="15" x14ac:dyDescent="0.2">
      <c r="A183" s="39"/>
      <c r="B183" s="41" t="s">
        <v>517</v>
      </c>
      <c r="C183" s="7">
        <v>17</v>
      </c>
      <c r="D183" s="7">
        <v>13</v>
      </c>
      <c r="E183" s="31">
        <f t="shared" ref="E183" si="64">+IF(C183=0,"",C183/C$169)</f>
        <v>0.01</v>
      </c>
      <c r="F183" s="31">
        <f t="shared" ref="F183" si="65">+IF(D183=0,"",D183/D$169)</f>
        <v>6.2801932367149756E-3</v>
      </c>
      <c r="G183" s="11">
        <f t="shared" si="62"/>
        <v>-0.23529411764705882</v>
      </c>
      <c r="H183" s="25">
        <f t="shared" ref="H183" si="66">+IF(OR(AND(E183=""),(G183="")),"",E183*G183)</f>
        <v>-2.3529411764705885E-3</v>
      </c>
      <c r="I183" s="2"/>
    </row>
    <row r="184" spans="1:9" s="32" customFormat="1" ht="15" x14ac:dyDescent="0.2">
      <c r="A184" s="39"/>
      <c r="B184" s="41" t="s">
        <v>435</v>
      </c>
      <c r="C184" s="7">
        <v>16</v>
      </c>
      <c r="D184" s="7">
        <v>21</v>
      </c>
      <c r="E184" s="31">
        <f t="shared" ref="E184:F187" si="67">+IF(C184=0,"",C184/C$169)</f>
        <v>9.4117647058823521E-3</v>
      </c>
      <c r="F184" s="31">
        <f t="shared" si="67"/>
        <v>1.0144927536231883E-2</v>
      </c>
      <c r="G184" s="11">
        <f t="shared" si="62"/>
        <v>0.3125</v>
      </c>
      <c r="H184" s="25">
        <f t="shared" si="63"/>
        <v>2.9411764705882353E-3</v>
      </c>
      <c r="I184" s="2"/>
    </row>
    <row r="185" spans="1:9" s="32" customFormat="1" ht="15" x14ac:dyDescent="0.2">
      <c r="A185" s="39"/>
      <c r="B185" s="41" t="s">
        <v>574</v>
      </c>
      <c r="C185" s="7">
        <v>12</v>
      </c>
      <c r="D185" s="7">
        <v>10</v>
      </c>
      <c r="E185" s="31">
        <f t="shared" si="67"/>
        <v>7.058823529411765E-3</v>
      </c>
      <c r="F185" s="31">
        <f t="shared" si="67"/>
        <v>4.830917874396135E-3</v>
      </c>
      <c r="G185" s="11">
        <f t="shared" si="62"/>
        <v>-0.16666666666666666</v>
      </c>
      <c r="H185" s="25">
        <f t="shared" si="63"/>
        <v>-1.176470588235294E-3</v>
      </c>
      <c r="I185" s="2"/>
    </row>
    <row r="186" spans="1:9" s="32" customFormat="1" ht="15" x14ac:dyDescent="0.2">
      <c r="A186" s="39"/>
      <c r="B186" s="41" t="s">
        <v>41</v>
      </c>
      <c r="C186" s="7">
        <v>0</v>
      </c>
      <c r="D186" s="7">
        <v>1</v>
      </c>
      <c r="E186" s="31" t="str">
        <f t="shared" si="67"/>
        <v/>
      </c>
      <c r="F186" s="31">
        <f t="shared" si="67"/>
        <v>4.8309178743961351E-4</v>
      </c>
      <c r="G186" s="11">
        <f t="shared" si="62"/>
        <v>1</v>
      </c>
      <c r="H186" s="25" t="str">
        <f t="shared" si="63"/>
        <v/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0</v>
      </c>
      <c r="D188" s="7">
        <v>1</v>
      </c>
      <c r="E188" s="31" t="str">
        <f t="shared" ref="E188:E189" si="68">+IF(C188=0,"",C188/C$169)</f>
        <v/>
      </c>
      <c r="F188" s="31">
        <f t="shared" ref="F188:F189" si="69">+IF(D188=0,"",D188/D$169)</f>
        <v>4.8309178743961351E-4</v>
      </c>
      <c r="G188" s="11">
        <f t="shared" si="62"/>
        <v>1</v>
      </c>
      <c r="H188" s="25" t="str">
        <f t="shared" ref="H188:H189" si="70">+IF(OR(AND(E188=""),(G188="")),"",E188*G188)</f>
        <v/>
      </c>
      <c r="I188" s="2"/>
    </row>
    <row r="189" spans="1:9" s="32" customFormat="1" ht="15" x14ac:dyDescent="0.2">
      <c r="A189" s="39"/>
      <c r="B189" s="42" t="s">
        <v>519</v>
      </c>
      <c r="C189" s="7">
        <v>0</v>
      </c>
      <c r="D189" s="7">
        <v>0</v>
      </c>
      <c r="E189" s="31" t="str">
        <f t="shared" si="68"/>
        <v/>
      </c>
      <c r="F189" s="31" t="str">
        <f t="shared" si="69"/>
        <v/>
      </c>
      <c r="G189" s="11" t="str">
        <f t="shared" si="62"/>
        <v xml:space="preserve"> </v>
      </c>
      <c r="H189" s="25" t="str">
        <f t="shared" si="70"/>
        <v/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55</v>
      </c>
      <c r="D191" s="7">
        <v>77</v>
      </c>
      <c r="E191" s="31">
        <f t="shared" ref="E191:F196" si="75">+IF(C191=0,"",C191/C$169)</f>
        <v>3.2352941176470591E-2</v>
      </c>
      <c r="F191" s="31">
        <f t="shared" si="75"/>
        <v>3.7198067632850239E-2</v>
      </c>
      <c r="G191" s="11">
        <f t="shared" si="62"/>
        <v>0.4</v>
      </c>
      <c r="H191" s="25">
        <f t="shared" si="63"/>
        <v>1.2941176470588237E-2</v>
      </c>
      <c r="I191" s="2"/>
    </row>
    <row r="192" spans="1:9" s="32" customFormat="1" ht="15" x14ac:dyDescent="0.2">
      <c r="A192" s="39"/>
      <c r="B192" s="41" t="s">
        <v>210</v>
      </c>
      <c r="C192" s="7">
        <v>54</v>
      </c>
      <c r="D192" s="7">
        <v>75</v>
      </c>
      <c r="E192" s="31">
        <f t="shared" si="75"/>
        <v>3.1764705882352938E-2</v>
      </c>
      <c r="F192" s="31">
        <f t="shared" si="75"/>
        <v>3.6231884057971016E-2</v>
      </c>
      <c r="G192" s="11">
        <f t="shared" si="62"/>
        <v>0.3888888888888889</v>
      </c>
      <c r="H192" s="25">
        <f t="shared" si="63"/>
        <v>1.2352941176470587E-2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4</v>
      </c>
      <c r="D194" s="7">
        <v>3</v>
      </c>
      <c r="E194" s="31">
        <f t="shared" si="75"/>
        <v>2.352941176470588E-3</v>
      </c>
      <c r="F194" s="31">
        <f t="shared" si="75"/>
        <v>1.4492753623188406E-3</v>
      </c>
      <c r="G194" s="11">
        <f t="shared" si="62"/>
        <v>-0.25</v>
      </c>
      <c r="H194" s="25">
        <f t="shared" ref="H194" si="76">+IF(OR(AND(E194=""),(G194="")),"",E194*G194)</f>
        <v>-5.8823529411764701E-4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38</v>
      </c>
      <c r="D196" s="7">
        <v>27</v>
      </c>
      <c r="E196" s="31">
        <f t="shared" si="75"/>
        <v>2.2352941176470589E-2</v>
      </c>
      <c r="F196" s="31">
        <f t="shared" si="75"/>
        <v>1.3043478260869565E-2</v>
      </c>
      <c r="G196" s="11">
        <f t="shared" si="62"/>
        <v>-0.28947368421052633</v>
      </c>
      <c r="H196" s="25">
        <f t="shared" si="63"/>
        <v>-6.4705882352941186E-3</v>
      </c>
      <c r="I196" s="2"/>
    </row>
    <row r="197" spans="1:9" s="32" customFormat="1" ht="15" x14ac:dyDescent="0.2">
      <c r="A197" s="39"/>
      <c r="B197" s="41" t="s">
        <v>521</v>
      </c>
      <c r="C197" s="7">
        <v>46</v>
      </c>
      <c r="D197" s="7">
        <v>17</v>
      </c>
      <c r="E197" s="31">
        <f t="shared" ref="E197" si="77">+IF(C197=0,"",C197/C$169)</f>
        <v>2.7058823529411764E-2</v>
      </c>
      <c r="F197" s="31">
        <f t="shared" ref="F197" si="78">+IF(D197=0,"",D197/D$169)</f>
        <v>8.2125603864734303E-3</v>
      </c>
      <c r="G197" s="11">
        <f t="shared" si="62"/>
        <v>-0.63043478260869568</v>
      </c>
      <c r="H197" s="25">
        <f t="shared" ref="H197" si="79">+IF(OR(AND(E197=""),(G197="")),"",E197*G197)</f>
        <v>-1.7058823529411765E-2</v>
      </c>
      <c r="I197" s="2"/>
    </row>
    <row r="198" spans="1:9" s="32" customFormat="1" ht="15" x14ac:dyDescent="0.2">
      <c r="A198" s="39"/>
      <c r="B198" s="41" t="s">
        <v>213</v>
      </c>
      <c r="C198" s="7">
        <v>66</v>
      </c>
      <c r="D198" s="7">
        <v>60</v>
      </c>
      <c r="E198" s="31">
        <f t="shared" ref="E198:F204" si="80">+IF(C198=0,"",C198/C$169)</f>
        <v>3.8823529411764708E-2</v>
      </c>
      <c r="F198" s="31">
        <f t="shared" si="80"/>
        <v>2.8985507246376812E-2</v>
      </c>
      <c r="G198" s="11">
        <f t="shared" si="62"/>
        <v>-9.0909090909090912E-2</v>
      </c>
      <c r="H198" s="25">
        <f t="shared" si="63"/>
        <v>-3.5294117647058825E-3</v>
      </c>
      <c r="I198" s="2"/>
    </row>
    <row r="199" spans="1:9" s="32" customFormat="1" ht="15" x14ac:dyDescent="0.2">
      <c r="A199" s="39"/>
      <c r="B199" s="41" t="s">
        <v>214</v>
      </c>
      <c r="C199" s="7">
        <v>91</v>
      </c>
      <c r="D199" s="7">
        <v>106</v>
      </c>
      <c r="E199" s="31">
        <f t="shared" si="80"/>
        <v>5.3529411764705881E-2</v>
      </c>
      <c r="F199" s="31">
        <f t="shared" si="80"/>
        <v>5.1207729468599035E-2</v>
      </c>
      <c r="G199" s="11">
        <f t="shared" si="62"/>
        <v>0.16483516483516483</v>
      </c>
      <c r="H199" s="25">
        <f t="shared" si="63"/>
        <v>8.8235294117647058E-3</v>
      </c>
      <c r="I199" s="2"/>
    </row>
    <row r="200" spans="1:9" s="32" customFormat="1" ht="15" x14ac:dyDescent="0.2">
      <c r="A200" s="39"/>
      <c r="B200" s="41" t="s">
        <v>215</v>
      </c>
      <c r="C200" s="7">
        <v>40</v>
      </c>
      <c r="D200" s="7">
        <v>95</v>
      </c>
      <c r="E200" s="31">
        <f t="shared" si="80"/>
        <v>2.3529411764705882E-2</v>
      </c>
      <c r="F200" s="31">
        <f t="shared" si="80"/>
        <v>4.5893719806763288E-2</v>
      </c>
      <c r="G200" s="11">
        <f t="shared" si="62"/>
        <v>1.375</v>
      </c>
      <c r="H200" s="25">
        <f t="shared" si="63"/>
        <v>3.2352941176470584E-2</v>
      </c>
      <c r="I200" s="2"/>
    </row>
    <row r="201" spans="1:9" s="32" customFormat="1" ht="15" x14ac:dyDescent="0.2">
      <c r="A201" s="39"/>
      <c r="B201" s="41" t="s">
        <v>216</v>
      </c>
      <c r="C201" s="7">
        <v>94</v>
      </c>
      <c r="D201" s="7">
        <v>130</v>
      </c>
      <c r="E201" s="31">
        <f t="shared" si="80"/>
        <v>5.5294117647058827E-2</v>
      </c>
      <c r="F201" s="31">
        <f t="shared" si="80"/>
        <v>6.280193236714976E-2</v>
      </c>
      <c r="G201" s="11">
        <f t="shared" si="62"/>
        <v>0.38297872340425532</v>
      </c>
      <c r="H201" s="25">
        <f t="shared" si="63"/>
        <v>2.1176470588235297E-2</v>
      </c>
      <c r="I201" s="2"/>
    </row>
    <row r="202" spans="1:9" s="32" customFormat="1" ht="15" x14ac:dyDescent="0.2">
      <c r="A202" s="39"/>
      <c r="B202" s="41" t="s">
        <v>437</v>
      </c>
      <c r="C202" s="7">
        <v>40</v>
      </c>
      <c r="D202" s="7">
        <v>19</v>
      </c>
      <c r="E202" s="31">
        <f t="shared" si="80"/>
        <v>2.3529411764705882E-2</v>
      </c>
      <c r="F202" s="31">
        <f t="shared" si="80"/>
        <v>9.1787439613526568E-3</v>
      </c>
      <c r="G202" s="11">
        <f t="shared" si="62"/>
        <v>-0.52500000000000002</v>
      </c>
      <c r="H202" s="25">
        <f t="shared" si="63"/>
        <v>-1.2352941176470589E-2</v>
      </c>
      <c r="I202" s="2"/>
    </row>
    <row r="203" spans="1:9" s="32" customFormat="1" ht="15" x14ac:dyDescent="0.2">
      <c r="A203" s="39"/>
      <c r="B203" s="41" t="s">
        <v>438</v>
      </c>
      <c r="C203" s="7">
        <v>24</v>
      </c>
      <c r="D203" s="7">
        <v>36</v>
      </c>
      <c r="E203" s="31">
        <f t="shared" si="80"/>
        <v>1.411764705882353E-2</v>
      </c>
      <c r="F203" s="31">
        <f t="shared" si="80"/>
        <v>1.7391304347826087E-2</v>
      </c>
      <c r="G203" s="11">
        <f t="shared" si="62"/>
        <v>0.5</v>
      </c>
      <c r="H203" s="25">
        <f t="shared" si="63"/>
        <v>7.058823529411765E-3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36</v>
      </c>
      <c r="D205" s="7">
        <v>25</v>
      </c>
      <c r="E205" s="31">
        <f t="shared" ref="E205" si="81">+IF(C205=0,"",C205/C$169)</f>
        <v>2.1176470588235293E-2</v>
      </c>
      <c r="F205" s="31">
        <f t="shared" ref="F205" si="82">+IF(D205=0,"",D205/D$169)</f>
        <v>1.2077294685990338E-2</v>
      </c>
      <c r="G205" s="11">
        <f t="shared" si="62"/>
        <v>-0.30555555555555558</v>
      </c>
      <c r="H205" s="25">
        <f t="shared" ref="H205" si="83">+IF(OR(AND(E205=""),(G205="")),"",E205*G205)</f>
        <v>-6.4705882352941177E-3</v>
      </c>
      <c r="I205" s="2"/>
    </row>
    <row r="206" spans="1:9" s="32" customFormat="1" ht="15" x14ac:dyDescent="0.2">
      <c r="A206" s="39"/>
      <c r="B206" s="41" t="s">
        <v>218</v>
      </c>
      <c r="C206" s="7">
        <v>15</v>
      </c>
      <c r="D206" s="7">
        <v>23</v>
      </c>
      <c r="E206" s="31">
        <f t="shared" ref="E206:F213" si="84">+IF(C206=0,"",C206/C$169)</f>
        <v>8.8235294117647058E-3</v>
      </c>
      <c r="F206" s="31">
        <f t="shared" si="84"/>
        <v>1.1111111111111112E-2</v>
      </c>
      <c r="G206" s="11">
        <f t="shared" si="62"/>
        <v>0.53333333333333333</v>
      </c>
      <c r="H206" s="25">
        <f t="shared" si="63"/>
        <v>4.7058823529411761E-3</v>
      </c>
      <c r="I206" s="2"/>
    </row>
    <row r="207" spans="1:9" s="32" customFormat="1" ht="15" x14ac:dyDescent="0.2">
      <c r="A207" s="39"/>
      <c r="B207" s="41" t="s">
        <v>219</v>
      </c>
      <c r="C207" s="7">
        <v>50</v>
      </c>
      <c r="D207" s="7">
        <v>56</v>
      </c>
      <c r="E207" s="31">
        <f t="shared" si="84"/>
        <v>2.9411764705882353E-2</v>
      </c>
      <c r="F207" s="31">
        <f t="shared" si="84"/>
        <v>2.7053140096618359E-2</v>
      </c>
      <c r="G207" s="11">
        <f t="shared" si="62"/>
        <v>0.12</v>
      </c>
      <c r="H207" s="25">
        <f t="shared" si="63"/>
        <v>3.529411764705882E-3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0</v>
      </c>
      <c r="E208" s="31" t="str">
        <f t="shared" si="84"/>
        <v/>
      </c>
      <c r="F208" s="31" t="str">
        <f t="shared" si="84"/>
        <v/>
      </c>
      <c r="G208" s="11" t="str">
        <f t="shared" si="62"/>
        <v xml:space="preserve"> 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0</v>
      </c>
      <c r="D209" s="7">
        <v>2</v>
      </c>
      <c r="E209" s="31" t="str">
        <f t="shared" si="84"/>
        <v/>
      </c>
      <c r="F209" s="31">
        <f t="shared" si="84"/>
        <v>9.6618357487922703E-4</v>
      </c>
      <c r="G209" s="11">
        <f t="shared" si="62"/>
        <v>1</v>
      </c>
      <c r="H209" s="25" t="str">
        <f t="shared" si="63"/>
        <v/>
      </c>
      <c r="I209" s="2"/>
    </row>
    <row r="210" spans="1:9" s="32" customFormat="1" ht="15" x14ac:dyDescent="0.2">
      <c r="A210" s="39"/>
      <c r="B210" s="41" t="s">
        <v>47</v>
      </c>
      <c r="C210" s="7">
        <v>250</v>
      </c>
      <c r="D210" s="7">
        <v>241</v>
      </c>
      <c r="E210" s="31">
        <f t="shared" si="84"/>
        <v>0.14705882352941177</v>
      </c>
      <c r="F210" s="31">
        <f t="shared" si="84"/>
        <v>0.11642512077294687</v>
      </c>
      <c r="G210" s="11">
        <f t="shared" si="62"/>
        <v>-3.5999999999999997E-2</v>
      </c>
      <c r="H210" s="25">
        <f t="shared" si="63"/>
        <v>-5.2941176470588233E-3</v>
      </c>
      <c r="I210" s="2"/>
    </row>
    <row r="211" spans="1:9" s="32" customFormat="1" ht="15" x14ac:dyDescent="0.2">
      <c r="A211" s="39"/>
      <c r="B211" s="41" t="s">
        <v>221</v>
      </c>
      <c r="C211" s="7">
        <v>18</v>
      </c>
      <c r="D211" s="7">
        <v>9</v>
      </c>
      <c r="E211" s="31">
        <f t="shared" si="84"/>
        <v>1.0588235294117647E-2</v>
      </c>
      <c r="F211" s="31">
        <f t="shared" si="84"/>
        <v>4.3478260869565218E-3</v>
      </c>
      <c r="G211" s="11">
        <f t="shared" si="62"/>
        <v>-0.5</v>
      </c>
      <c r="H211" s="25">
        <f t="shared" si="63"/>
        <v>-5.2941176470588233E-3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6</v>
      </c>
      <c r="E212" s="31" t="str">
        <f t="shared" si="84"/>
        <v/>
      </c>
      <c r="F212" s="31">
        <f t="shared" si="84"/>
        <v>2.8985507246376812E-3</v>
      </c>
      <c r="G212" s="11">
        <f t="shared" si="62"/>
        <v>1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0</v>
      </c>
      <c r="E213" s="31">
        <f t="shared" si="84"/>
        <v>5.8823529411764701E-4</v>
      </c>
      <c r="F213" s="31" t="str">
        <f t="shared" si="84"/>
        <v/>
      </c>
      <c r="G213" s="11">
        <f t="shared" si="62"/>
        <v>-1</v>
      </c>
      <c r="H213" s="25">
        <f t="shared" si="63"/>
        <v>-5.8823529411764701E-4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0</v>
      </c>
      <c r="D216" s="7">
        <v>0</v>
      </c>
      <c r="E216" s="31" t="str">
        <f t="shared" ref="E216:E259" si="92">+IF(C216=0,"",C216/C$169)</f>
        <v/>
      </c>
      <c r="F216" s="31" t="str">
        <f t="shared" ref="F216:F259" si="93">+IF(D216=0,"",D216/D$169)</f>
        <v/>
      </c>
      <c r="G216" s="11" t="str">
        <f t="shared" si="62"/>
        <v xml:space="preserve"> </v>
      </c>
      <c r="H216" s="25" t="str">
        <f t="shared" si="63"/>
        <v/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1</v>
      </c>
      <c r="D219" s="7">
        <v>0</v>
      </c>
      <c r="E219" s="31">
        <f t="shared" si="92"/>
        <v>5.8823529411764701E-4</v>
      </c>
      <c r="F219" s="31" t="str">
        <f t="shared" si="93"/>
        <v/>
      </c>
      <c r="G219" s="11">
        <f t="shared" si="62"/>
        <v>-1</v>
      </c>
      <c r="H219" s="25">
        <f t="shared" si="63"/>
        <v>-5.8823529411764701E-4</v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115</v>
      </c>
      <c r="D222" s="7">
        <v>211</v>
      </c>
      <c r="E222" s="31">
        <f t="shared" si="92"/>
        <v>6.7647058823529407E-2</v>
      </c>
      <c r="F222" s="31">
        <f t="shared" si="93"/>
        <v>0.10193236714975845</v>
      </c>
      <c r="G222" s="11">
        <f t="shared" si="62"/>
        <v>0.83478260869565213</v>
      </c>
      <c r="H222" s="25">
        <f t="shared" si="63"/>
        <v>5.6470588235294113E-2</v>
      </c>
      <c r="I222" s="2"/>
    </row>
    <row r="223" spans="1:9" s="32" customFormat="1" ht="15" x14ac:dyDescent="0.2">
      <c r="A223" s="39"/>
      <c r="B223" s="41" t="s">
        <v>226</v>
      </c>
      <c r="C223" s="7">
        <v>0</v>
      </c>
      <c r="D223" s="7">
        <v>0</v>
      </c>
      <c r="E223" s="31" t="str">
        <f t="shared" si="92"/>
        <v/>
      </c>
      <c r="F223" s="31" t="str">
        <f t="shared" si="93"/>
        <v/>
      </c>
      <c r="G223" s="11" t="str">
        <f t="shared" si="62"/>
        <v xml:space="preserve"> </v>
      </c>
      <c r="H223" s="25" t="str">
        <f t="shared" si="63"/>
        <v/>
      </c>
      <c r="I223" s="2"/>
    </row>
    <row r="224" spans="1:9" s="32" customFormat="1" ht="15" x14ac:dyDescent="0.2">
      <c r="A224" s="39"/>
      <c r="B224" s="41" t="s">
        <v>227</v>
      </c>
      <c r="C224" s="7">
        <v>3</v>
      </c>
      <c r="D224" s="7">
        <v>5</v>
      </c>
      <c r="E224" s="31">
        <f t="shared" si="92"/>
        <v>1.7647058823529412E-3</v>
      </c>
      <c r="F224" s="31">
        <f t="shared" si="93"/>
        <v>2.4154589371980675E-3</v>
      </c>
      <c r="G224" s="11">
        <f t="shared" si="62"/>
        <v>0.66666666666666663</v>
      </c>
      <c r="H224" s="25">
        <f t="shared" si="63"/>
        <v>1.176470588235294E-3</v>
      </c>
      <c r="I224" s="2"/>
    </row>
    <row r="225" spans="1:9" s="32" customFormat="1" ht="15" x14ac:dyDescent="0.2">
      <c r="A225" s="39"/>
      <c r="B225" s="41" t="s">
        <v>228</v>
      </c>
      <c r="C225" s="7">
        <v>4</v>
      </c>
      <c r="D225" s="7">
        <v>2</v>
      </c>
      <c r="E225" s="31">
        <f t="shared" si="92"/>
        <v>2.352941176470588E-3</v>
      </c>
      <c r="F225" s="31">
        <f t="shared" si="93"/>
        <v>9.6618357487922703E-4</v>
      </c>
      <c r="G225" s="11">
        <f t="shared" si="62"/>
        <v>-0.5</v>
      </c>
      <c r="H225" s="25">
        <f t="shared" si="63"/>
        <v>-1.176470588235294E-3</v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0</v>
      </c>
      <c r="D227" s="7">
        <v>1</v>
      </c>
      <c r="E227" s="31" t="str">
        <f t="shared" si="92"/>
        <v/>
      </c>
      <c r="F227" s="31">
        <f t="shared" si="93"/>
        <v>4.8309178743961351E-4</v>
      </c>
      <c r="G227" s="11">
        <f t="shared" si="62"/>
        <v>1</v>
      </c>
      <c r="H227" s="25" t="str">
        <f t="shared" si="63"/>
        <v/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0</v>
      </c>
      <c r="D231" s="7">
        <v>3</v>
      </c>
      <c r="E231" s="31" t="str">
        <f t="shared" si="92"/>
        <v/>
      </c>
      <c r="F231" s="31">
        <f t="shared" si="93"/>
        <v>1.4492753623188406E-3</v>
      </c>
      <c r="G231" s="11">
        <f t="shared" si="62"/>
        <v>1</v>
      </c>
      <c r="H231" s="25" t="str">
        <f t="shared" si="63"/>
        <v/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6</v>
      </c>
      <c r="D233" s="7">
        <v>0</v>
      </c>
      <c r="E233" s="31">
        <f t="shared" si="92"/>
        <v>3.5294117647058825E-3</v>
      </c>
      <c r="F233" s="31" t="str">
        <f t="shared" si="93"/>
        <v/>
      </c>
      <c r="G233" s="11">
        <f t="shared" si="62"/>
        <v>-1</v>
      </c>
      <c r="H233" s="25">
        <f t="shared" si="63"/>
        <v>-3.5294117647058825E-3</v>
      </c>
      <c r="I233" s="2"/>
    </row>
    <row r="234" spans="1:9" s="32" customFormat="1" ht="15" x14ac:dyDescent="0.2">
      <c r="A234" s="39"/>
      <c r="B234" s="41" t="s">
        <v>231</v>
      </c>
      <c r="C234" s="7">
        <v>14</v>
      </c>
      <c r="D234" s="7">
        <v>5</v>
      </c>
      <c r="E234" s="31">
        <f t="shared" si="92"/>
        <v>8.2352941176470594E-3</v>
      </c>
      <c r="F234" s="31">
        <f t="shared" si="93"/>
        <v>2.4154589371980675E-3</v>
      </c>
      <c r="G234" s="11">
        <f t="shared" si="62"/>
        <v>-0.6428571428571429</v>
      </c>
      <c r="H234" s="25">
        <f t="shared" si="63"/>
        <v>-5.2941176470588241E-3</v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12</v>
      </c>
      <c r="D236" s="7">
        <v>3</v>
      </c>
      <c r="E236" s="31">
        <f t="shared" si="92"/>
        <v>7.058823529411765E-3</v>
      </c>
      <c r="F236" s="31">
        <f t="shared" si="93"/>
        <v>1.4492753623188406E-3</v>
      </c>
      <c r="G236" s="11">
        <f t="shared" si="62"/>
        <v>-0.75</v>
      </c>
      <c r="H236" s="25">
        <f t="shared" si="63"/>
        <v>-5.2941176470588241E-3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1</v>
      </c>
      <c r="D238" s="7">
        <v>11</v>
      </c>
      <c r="E238" s="31">
        <f t="shared" si="92"/>
        <v>5.8823529411764701E-4</v>
      </c>
      <c r="F238" s="31">
        <f t="shared" si="93"/>
        <v>5.3140096618357491E-3</v>
      </c>
      <c r="G238" s="11">
        <f t="shared" si="99"/>
        <v>10</v>
      </c>
      <c r="H238" s="25">
        <f t="shared" si="63"/>
        <v>5.8823529411764705E-3</v>
      </c>
      <c r="I238" s="2"/>
    </row>
    <row r="239" spans="1:9" s="32" customFormat="1" ht="15" x14ac:dyDescent="0.2">
      <c r="A239" s="39"/>
      <c r="B239" s="41" t="s">
        <v>53</v>
      </c>
      <c r="C239" s="7">
        <v>18</v>
      </c>
      <c r="D239" s="7">
        <v>15</v>
      </c>
      <c r="E239" s="31">
        <f t="shared" si="92"/>
        <v>1.0588235294117647E-2</v>
      </c>
      <c r="F239" s="31">
        <f t="shared" si="93"/>
        <v>7.246376811594203E-3</v>
      </c>
      <c r="G239" s="11">
        <f t="shared" si="99"/>
        <v>-0.16666666666666666</v>
      </c>
      <c r="H239" s="25">
        <f t="shared" si="63"/>
        <v>-1.764705882352941E-3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2</v>
      </c>
      <c r="E242" s="31" t="str">
        <f t="shared" si="92"/>
        <v/>
      </c>
      <c r="F242" s="31">
        <f t="shared" si="93"/>
        <v>9.6618357487922703E-4</v>
      </c>
      <c r="G242" s="11">
        <f t="shared" si="99"/>
        <v>1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1</v>
      </c>
      <c r="D244" s="7">
        <v>0</v>
      </c>
      <c r="E244" s="31">
        <f t="shared" si="92"/>
        <v>5.8823529411764701E-4</v>
      </c>
      <c r="F244" s="31" t="str">
        <f t="shared" si="93"/>
        <v/>
      </c>
      <c r="G244" s="11">
        <f t="shared" si="99"/>
        <v>-1</v>
      </c>
      <c r="H244" s="25">
        <f t="shared" si="63"/>
        <v>-5.8823529411764701E-4</v>
      </c>
      <c r="I244" s="2"/>
    </row>
    <row r="245" spans="1:9" s="32" customFormat="1" ht="15" x14ac:dyDescent="0.2">
      <c r="A245" s="39"/>
      <c r="B245" s="41" t="s">
        <v>334</v>
      </c>
      <c r="C245" s="7">
        <v>1</v>
      </c>
      <c r="D245" s="7">
        <v>0</v>
      </c>
      <c r="E245" s="31">
        <f t="shared" si="92"/>
        <v>5.8823529411764701E-4</v>
      </c>
      <c r="F245" s="31" t="str">
        <f t="shared" si="93"/>
        <v/>
      </c>
      <c r="G245" s="11">
        <f t="shared" si="99"/>
        <v>-1</v>
      </c>
      <c r="H245" s="25">
        <f t="shared" ref="H245:H328" si="100">+IF(OR(AND(E245=""),(G245="")),"",E245*G245)</f>
        <v>-5.8823529411764701E-4</v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2</v>
      </c>
      <c r="E246" s="31" t="str">
        <f t="shared" si="92"/>
        <v/>
      </c>
      <c r="F246" s="31">
        <f t="shared" si="93"/>
        <v>9.6618357487922703E-4</v>
      </c>
      <c r="G246" s="11">
        <f t="shared" si="99"/>
        <v>1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0</v>
      </c>
      <c r="D247" s="7">
        <v>5</v>
      </c>
      <c r="E247" s="31" t="str">
        <f t="shared" si="92"/>
        <v/>
      </c>
      <c r="F247" s="31">
        <f t="shared" si="93"/>
        <v>2.4154589371980675E-3</v>
      </c>
      <c r="G247" s="11">
        <f t="shared" si="99"/>
        <v>1</v>
      </c>
      <c r="H247" s="25" t="str">
        <f t="shared" si="100"/>
        <v/>
      </c>
      <c r="I247" s="2"/>
    </row>
    <row r="248" spans="1:9" s="32" customFormat="1" ht="15" x14ac:dyDescent="0.2">
      <c r="A248" s="39"/>
      <c r="B248" s="41" t="s">
        <v>445</v>
      </c>
      <c r="C248" s="7">
        <v>10</v>
      </c>
      <c r="D248" s="7">
        <v>4</v>
      </c>
      <c r="E248" s="31">
        <f t="shared" si="92"/>
        <v>5.8823529411764705E-3</v>
      </c>
      <c r="F248" s="31">
        <f t="shared" si="93"/>
        <v>1.9323671497584541E-3</v>
      </c>
      <c r="G248" s="11">
        <f t="shared" si="99"/>
        <v>-0.6</v>
      </c>
      <c r="H248" s="25">
        <f t="shared" si="100"/>
        <v>-3.529411764705882E-3</v>
      </c>
      <c r="I248" s="2"/>
    </row>
    <row r="249" spans="1:9" s="32" customFormat="1" ht="15" x14ac:dyDescent="0.2">
      <c r="A249" s="39"/>
      <c r="B249" s="41" t="s">
        <v>235</v>
      </c>
      <c r="C249" s="7">
        <v>0</v>
      </c>
      <c r="D249" s="7">
        <v>0</v>
      </c>
      <c r="E249" s="31" t="str">
        <f t="shared" si="92"/>
        <v/>
      </c>
      <c r="F249" s="31" t="str">
        <f t="shared" si="93"/>
        <v/>
      </c>
      <c r="G249" s="11" t="str">
        <f t="shared" si="99"/>
        <v xml:space="preserve"> </v>
      </c>
      <c r="H249" s="25" t="str">
        <f t="shared" si="100"/>
        <v/>
      </c>
      <c r="I249" s="2"/>
    </row>
    <row r="250" spans="1:9" s="32" customFormat="1" ht="15" x14ac:dyDescent="0.2">
      <c r="A250" s="39"/>
      <c r="B250" s="41" t="s">
        <v>446</v>
      </c>
      <c r="C250" s="7">
        <v>3</v>
      </c>
      <c r="D250" s="7">
        <v>6</v>
      </c>
      <c r="E250" s="31">
        <f t="shared" si="92"/>
        <v>1.7647058823529412E-3</v>
      </c>
      <c r="F250" s="31">
        <f t="shared" si="93"/>
        <v>2.8985507246376812E-3</v>
      </c>
      <c r="G250" s="11">
        <f t="shared" si="99"/>
        <v>1</v>
      </c>
      <c r="H250" s="25">
        <f t="shared" si="100"/>
        <v>1.7647058823529412E-3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2</v>
      </c>
      <c r="D252" s="7">
        <v>0</v>
      </c>
      <c r="E252" s="31">
        <f t="shared" si="92"/>
        <v>1.176470588235294E-3</v>
      </c>
      <c r="F252" s="31" t="str">
        <f t="shared" si="93"/>
        <v/>
      </c>
      <c r="G252" s="11">
        <f t="shared" si="99"/>
        <v>-1</v>
      </c>
      <c r="H252" s="25">
        <f t="shared" si="100"/>
        <v>-1.176470588235294E-3</v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3</v>
      </c>
      <c r="D254" s="7">
        <v>1</v>
      </c>
      <c r="E254" s="31">
        <f t="shared" si="92"/>
        <v>1.7647058823529412E-3</v>
      </c>
      <c r="F254" s="31">
        <f t="shared" si="93"/>
        <v>4.8309178743961351E-4</v>
      </c>
      <c r="G254" s="11">
        <f t="shared" si="99"/>
        <v>-0.66666666666666663</v>
      </c>
      <c r="H254" s="25">
        <f t="shared" si="100"/>
        <v>-1.176470588235294E-3</v>
      </c>
      <c r="I254" s="2"/>
    </row>
    <row r="255" spans="1:9" s="32" customFormat="1" ht="15" x14ac:dyDescent="0.2">
      <c r="A255" s="39"/>
      <c r="B255" s="41" t="s">
        <v>608</v>
      </c>
      <c r="C255" s="7">
        <v>0</v>
      </c>
      <c r="D255" s="7">
        <v>0</v>
      </c>
      <c r="E255" s="31" t="str">
        <f t="shared" si="92"/>
        <v/>
      </c>
      <c r="F255" s="31" t="str">
        <f t="shared" si="93"/>
        <v/>
      </c>
      <c r="G255" s="11" t="str">
        <f t="shared" si="99"/>
        <v xml:space="preserve"> </v>
      </c>
      <c r="H255" s="25" t="str">
        <f t="shared" si="100"/>
        <v/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1</v>
      </c>
      <c r="E257" s="31" t="str">
        <f t="shared" si="92"/>
        <v/>
      </c>
      <c r="F257" s="31">
        <f t="shared" si="93"/>
        <v>4.8309178743961351E-4</v>
      </c>
      <c r="G257" s="11">
        <f t="shared" si="99"/>
        <v>1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3</v>
      </c>
      <c r="D258" s="7">
        <v>4</v>
      </c>
      <c r="E258" s="31">
        <f t="shared" si="92"/>
        <v>1.7647058823529412E-3</v>
      </c>
      <c r="F258" s="31">
        <f t="shared" si="93"/>
        <v>1.9323671497584541E-3</v>
      </c>
      <c r="G258" s="11">
        <f t="shared" si="99"/>
        <v>0.33333333333333331</v>
      </c>
      <c r="H258" s="25">
        <f t="shared" si="100"/>
        <v>5.8823529411764701E-4</v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0</v>
      </c>
      <c r="E259" s="31" t="str">
        <f t="shared" si="92"/>
        <v/>
      </c>
      <c r="F259" s="31" t="str">
        <f t="shared" si="93"/>
        <v/>
      </c>
      <c r="G259" s="11" t="str">
        <f t="shared" si="99"/>
        <v xml:space="preserve"> 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6</v>
      </c>
      <c r="E261" s="31" t="str">
        <f t="shared" si="101"/>
        <v/>
      </c>
      <c r="F261" s="31">
        <f t="shared" si="102"/>
        <v>2.8985507246376812E-3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25</v>
      </c>
      <c r="D263" s="7">
        <v>12</v>
      </c>
      <c r="E263" s="31">
        <f t="shared" si="104"/>
        <v>1.4705882352941176E-2</v>
      </c>
      <c r="F263" s="31">
        <f t="shared" si="104"/>
        <v>5.7971014492753624E-3</v>
      </c>
      <c r="G263" s="11">
        <f t="shared" si="99"/>
        <v>-0.52</v>
      </c>
      <c r="H263" s="25">
        <f t="shared" si="100"/>
        <v>-7.6470588235294122E-3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2</v>
      </c>
      <c r="D266" s="7">
        <v>3</v>
      </c>
      <c r="E266" s="31">
        <f t="shared" si="105"/>
        <v>1.176470588235294E-3</v>
      </c>
      <c r="F266" s="31">
        <f t="shared" si="106"/>
        <v>1.4492753623188406E-3</v>
      </c>
      <c r="G266" s="11">
        <f t="shared" si="99"/>
        <v>0.5</v>
      </c>
      <c r="H266" s="25">
        <f t="shared" si="107"/>
        <v>5.8823529411764701E-4</v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0</v>
      </c>
      <c r="E267" s="31" t="str">
        <f t="shared" si="105"/>
        <v/>
      </c>
      <c r="F267" s="31" t="str">
        <f t="shared" si="106"/>
        <v/>
      </c>
      <c r="G267" s="11" t="str">
        <f t="shared" si="99"/>
        <v xml:space="preserve"> 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5</v>
      </c>
      <c r="D270" s="7">
        <v>0</v>
      </c>
      <c r="E270" s="31">
        <f t="shared" si="105"/>
        <v>2.9411764705882353E-3</v>
      </c>
      <c r="F270" s="31" t="str">
        <f t="shared" si="106"/>
        <v/>
      </c>
      <c r="G270" s="11">
        <f t="shared" si="99"/>
        <v>-1</v>
      </c>
      <c r="H270" s="25">
        <f t="shared" si="107"/>
        <v>-2.9411764705882353E-3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16</v>
      </c>
      <c r="D274" s="7">
        <v>33</v>
      </c>
      <c r="E274" s="31">
        <f t="shared" ref="E274:F278" si="111">+IF(C274=0,"",C274/C$169)</f>
        <v>9.4117647058823521E-3</v>
      </c>
      <c r="F274" s="31">
        <f t="shared" si="111"/>
        <v>1.5942028985507246E-2</v>
      </c>
      <c r="G274" s="11">
        <f t="shared" si="99"/>
        <v>1.0625</v>
      </c>
      <c r="H274" s="25">
        <f t="shared" si="100"/>
        <v>9.9999999999999985E-3</v>
      </c>
      <c r="I274" s="2"/>
    </row>
    <row r="275" spans="1:9" s="32" customFormat="1" ht="15" x14ac:dyDescent="0.2">
      <c r="A275" s="39"/>
      <c r="B275" s="41" t="s">
        <v>64</v>
      </c>
      <c r="C275" s="7">
        <v>47</v>
      </c>
      <c r="D275" s="7">
        <v>49</v>
      </c>
      <c r="E275" s="31">
        <f t="shared" si="111"/>
        <v>2.7647058823529413E-2</v>
      </c>
      <c r="F275" s="31">
        <f t="shared" si="111"/>
        <v>2.3671497584541065E-2</v>
      </c>
      <c r="G275" s="11">
        <f t="shared" si="99"/>
        <v>4.2553191489361701E-2</v>
      </c>
      <c r="H275" s="25">
        <f t="shared" si="100"/>
        <v>1.1764705882352942E-3</v>
      </c>
      <c r="I275" s="2"/>
    </row>
    <row r="276" spans="1:9" s="32" customFormat="1" ht="15" x14ac:dyDescent="0.2">
      <c r="A276" s="39"/>
      <c r="B276" s="41" t="s">
        <v>61</v>
      </c>
      <c r="C276" s="7">
        <v>6</v>
      </c>
      <c r="D276" s="7">
        <v>12</v>
      </c>
      <c r="E276" s="31">
        <f t="shared" si="111"/>
        <v>3.5294117647058825E-3</v>
      </c>
      <c r="F276" s="31">
        <f t="shared" si="111"/>
        <v>5.7971014492753624E-3</v>
      </c>
      <c r="G276" s="11">
        <f t="shared" si="99"/>
        <v>1</v>
      </c>
      <c r="H276" s="25">
        <f t="shared" si="100"/>
        <v>3.5294117647058825E-3</v>
      </c>
      <c r="I276" s="2"/>
    </row>
    <row r="277" spans="1:9" s="32" customFormat="1" ht="15" x14ac:dyDescent="0.2">
      <c r="A277" s="39"/>
      <c r="B277" s="41" t="s">
        <v>238</v>
      </c>
      <c r="C277" s="7">
        <v>3</v>
      </c>
      <c r="D277" s="7">
        <v>5</v>
      </c>
      <c r="E277" s="31">
        <f t="shared" si="111"/>
        <v>1.7647058823529412E-3</v>
      </c>
      <c r="F277" s="31">
        <f t="shared" si="111"/>
        <v>2.4154589371980675E-3</v>
      </c>
      <c r="G277" s="11">
        <f t="shared" si="99"/>
        <v>0.66666666666666663</v>
      </c>
      <c r="H277" s="25">
        <f t="shared" si="100"/>
        <v>1.176470588235294E-3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6</v>
      </c>
      <c r="D279" s="7">
        <v>4</v>
      </c>
      <c r="E279" s="31">
        <f t="shared" ref="E279" si="112">+IF(C279=0,"",C279/C$169)</f>
        <v>3.5294117647058825E-3</v>
      </c>
      <c r="F279" s="31">
        <f t="shared" ref="F279" si="113">+IF(D279=0,"",D279/D$169)</f>
        <v>1.9323671497584541E-3</v>
      </c>
      <c r="G279" s="11">
        <f t="shared" si="99"/>
        <v>-0.33333333333333331</v>
      </c>
      <c r="H279" s="25">
        <f t="shared" ref="H279" si="114">+IF(OR(AND(E279=""),(G279="")),"",E279*G279)</f>
        <v>-1.176470588235294E-3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2</v>
      </c>
      <c r="D281" s="7">
        <v>1</v>
      </c>
      <c r="E281" s="31">
        <f t="shared" si="115"/>
        <v>1.176470588235294E-3</v>
      </c>
      <c r="F281" s="31">
        <f t="shared" si="115"/>
        <v>4.8309178743961351E-4</v>
      </c>
      <c r="G281" s="11">
        <f t="shared" si="99"/>
        <v>-0.5</v>
      </c>
      <c r="H281" s="25">
        <f t="shared" si="100"/>
        <v>-5.8823529411764701E-4</v>
      </c>
      <c r="I281" s="2"/>
    </row>
    <row r="282" spans="1:9" s="32" customFormat="1" ht="15" x14ac:dyDescent="0.2">
      <c r="A282" s="39"/>
      <c r="B282" s="41" t="s">
        <v>59</v>
      </c>
      <c r="C282" s="7">
        <v>2</v>
      </c>
      <c r="D282" s="7">
        <v>11</v>
      </c>
      <c r="E282" s="31">
        <f t="shared" si="115"/>
        <v>1.176470588235294E-3</v>
      </c>
      <c r="F282" s="31">
        <f t="shared" si="115"/>
        <v>5.3140096618357491E-3</v>
      </c>
      <c r="G282" s="11">
        <f t="shared" si="99"/>
        <v>4.5</v>
      </c>
      <c r="H282" s="25">
        <f t="shared" si="100"/>
        <v>5.2941176470588233E-3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1</v>
      </c>
      <c r="D285" s="7">
        <v>25</v>
      </c>
      <c r="E285" s="31">
        <f t="shared" si="115"/>
        <v>5.8823529411764701E-4</v>
      </c>
      <c r="F285" s="31">
        <f t="shared" si="115"/>
        <v>1.2077294685990338E-2</v>
      </c>
      <c r="G285" s="11">
        <f t="shared" si="99"/>
        <v>24</v>
      </c>
      <c r="H285" s="25">
        <f t="shared" si="100"/>
        <v>1.4117647058823528E-2</v>
      </c>
      <c r="I285" s="2"/>
    </row>
    <row r="286" spans="1:9" s="32" customFormat="1" ht="15" x14ac:dyDescent="0.2">
      <c r="A286" s="39"/>
      <c r="B286" s="41" t="s">
        <v>239</v>
      </c>
      <c r="C286" s="7">
        <v>12</v>
      </c>
      <c r="D286" s="7">
        <v>4</v>
      </c>
      <c r="E286" s="31">
        <f t="shared" si="115"/>
        <v>7.058823529411765E-3</v>
      </c>
      <c r="F286" s="31">
        <f t="shared" si="115"/>
        <v>1.9323671497584541E-3</v>
      </c>
      <c r="G286" s="11">
        <f t="shared" si="99"/>
        <v>-0.66666666666666663</v>
      </c>
      <c r="H286" s="25">
        <f t="shared" si="100"/>
        <v>-4.7058823529411761E-3</v>
      </c>
      <c r="I286" s="2"/>
    </row>
    <row r="287" spans="1:9" s="32" customFormat="1" ht="15" x14ac:dyDescent="0.2">
      <c r="A287" s="39"/>
      <c r="B287" s="41" t="s">
        <v>454</v>
      </c>
      <c r="C287" s="7">
        <v>51</v>
      </c>
      <c r="D287" s="7">
        <v>24</v>
      </c>
      <c r="E287" s="31">
        <f t="shared" si="115"/>
        <v>0.03</v>
      </c>
      <c r="F287" s="31">
        <f t="shared" si="115"/>
        <v>1.1594202898550725E-2</v>
      </c>
      <c r="G287" s="11">
        <f t="shared" si="99"/>
        <v>-0.52941176470588236</v>
      </c>
      <c r="H287" s="25">
        <f t="shared" si="100"/>
        <v>-1.5882352941176469E-2</v>
      </c>
      <c r="I287" s="2"/>
    </row>
    <row r="288" spans="1:9" s="32" customFormat="1" ht="15" x14ac:dyDescent="0.2">
      <c r="A288" s="39"/>
      <c r="B288" s="41" t="s">
        <v>65</v>
      </c>
      <c r="C288" s="7">
        <v>1</v>
      </c>
      <c r="D288" s="7">
        <v>4</v>
      </c>
      <c r="E288" s="31">
        <f t="shared" si="115"/>
        <v>5.8823529411764701E-4</v>
      </c>
      <c r="F288" s="31">
        <f t="shared" si="115"/>
        <v>1.9323671497584541E-3</v>
      </c>
      <c r="G288" s="11">
        <f t="shared" si="99"/>
        <v>3</v>
      </c>
      <c r="H288" s="25">
        <f t="shared" si="100"/>
        <v>1.764705882352941E-3</v>
      </c>
      <c r="I288" s="2"/>
    </row>
    <row r="289" spans="1:9" s="32" customFormat="1" ht="15" x14ac:dyDescent="0.2">
      <c r="A289" s="39"/>
      <c r="B289" s="41" t="s">
        <v>534</v>
      </c>
      <c r="C289" s="7">
        <v>2</v>
      </c>
      <c r="D289" s="7">
        <v>1</v>
      </c>
      <c r="E289" s="31">
        <f t="shared" ref="E289:E290" si="119">+IF(C289=0,"",C289/C$169)</f>
        <v>1.176470588235294E-3</v>
      </c>
      <c r="F289" s="31">
        <f t="shared" ref="F289:F290" si="120">+IF(D289=0,"",D289/D$169)</f>
        <v>4.8309178743961351E-4</v>
      </c>
      <c r="G289" s="11">
        <f t="shared" si="99"/>
        <v>-0.5</v>
      </c>
      <c r="H289" s="25">
        <f t="shared" ref="H289:H290" si="121">+IF(OR(AND(E289=""),(G289="")),"",E289*G289)</f>
        <v>-5.8823529411764701E-4</v>
      </c>
      <c r="I289" s="2"/>
    </row>
    <row r="290" spans="1:9" s="32" customFormat="1" ht="15" x14ac:dyDescent="0.2">
      <c r="A290" s="39"/>
      <c r="B290" s="41" t="s">
        <v>535</v>
      </c>
      <c r="C290" s="7">
        <v>0</v>
      </c>
      <c r="D290" s="7">
        <v>1</v>
      </c>
      <c r="E290" s="31" t="str">
        <f t="shared" si="119"/>
        <v/>
      </c>
      <c r="F290" s="31">
        <f t="shared" si="120"/>
        <v>4.8309178743961351E-4</v>
      </c>
      <c r="G290" s="11">
        <f t="shared" si="99"/>
        <v>1</v>
      </c>
      <c r="H290" s="25" t="str">
        <f t="shared" si="121"/>
        <v/>
      </c>
      <c r="I290" s="2"/>
    </row>
    <row r="291" spans="1:9" s="32" customFormat="1" ht="15" x14ac:dyDescent="0.2">
      <c r="A291" s="39"/>
      <c r="B291" s="41" t="s">
        <v>66</v>
      </c>
      <c r="C291" s="7">
        <v>30</v>
      </c>
      <c r="D291" s="7">
        <v>26</v>
      </c>
      <c r="E291" s="31">
        <f>+IF(C291=0,"",C291/C$169)</f>
        <v>1.7647058823529412E-2</v>
      </c>
      <c r="F291" s="31">
        <f>+IF(D291=0,"",D291/D$169)</f>
        <v>1.2560386473429951E-2</v>
      </c>
      <c r="G291" s="11">
        <f t="shared" si="99"/>
        <v>-0.13333333333333333</v>
      </c>
      <c r="H291" s="25">
        <f t="shared" si="100"/>
        <v>-2.352941176470588E-3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2</v>
      </c>
      <c r="D294" s="7">
        <v>0</v>
      </c>
      <c r="E294" s="31">
        <f t="shared" si="122"/>
        <v>1.176470588235294E-3</v>
      </c>
      <c r="F294" s="31" t="str">
        <f t="shared" si="123"/>
        <v/>
      </c>
      <c r="G294" s="11">
        <f t="shared" si="99"/>
        <v>-1</v>
      </c>
      <c r="H294" s="25">
        <f t="shared" si="124"/>
        <v>-1.176470588235294E-3</v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10</v>
      </c>
      <c r="D297" s="7">
        <v>13</v>
      </c>
      <c r="E297" s="31">
        <f t="shared" si="125"/>
        <v>5.8823529411764705E-3</v>
      </c>
      <c r="F297" s="31">
        <f t="shared" si="126"/>
        <v>6.2801932367149756E-3</v>
      </c>
      <c r="G297" s="11">
        <f t="shared" si="99"/>
        <v>0.3</v>
      </c>
      <c r="H297" s="25">
        <f t="shared" si="127"/>
        <v>1.764705882352941E-3</v>
      </c>
      <c r="I297" s="2"/>
    </row>
    <row r="298" spans="1:9" s="32" customFormat="1" ht="15" x14ac:dyDescent="0.2">
      <c r="A298" s="39"/>
      <c r="B298" s="41" t="s">
        <v>455</v>
      </c>
      <c r="C298" s="7">
        <v>37</v>
      </c>
      <c r="D298" s="7">
        <v>42</v>
      </c>
      <c r="E298" s="31">
        <f>+IF(C298=0,"",C298/C$169)</f>
        <v>2.1764705882352939E-2</v>
      </c>
      <c r="F298" s="31">
        <f>+IF(D298=0,"",D298/D$169)</f>
        <v>2.0289855072463767E-2</v>
      </c>
      <c r="G298" s="11">
        <f t="shared" si="99"/>
        <v>0.13513513513513514</v>
      </c>
      <c r="H298" s="25">
        <f t="shared" si="100"/>
        <v>2.9411764705882353E-3</v>
      </c>
      <c r="I298" s="2"/>
    </row>
    <row r="299" spans="1:9" s="32" customFormat="1" ht="15" x14ac:dyDescent="0.2">
      <c r="A299" s="39"/>
      <c r="B299" s="41" t="s">
        <v>456</v>
      </c>
      <c r="C299" s="7">
        <v>21</v>
      </c>
      <c r="D299" s="7">
        <v>27</v>
      </c>
      <c r="E299" s="31">
        <f>+IF(C299=0,"",C299/C$169)</f>
        <v>1.2352941176470587E-2</v>
      </c>
      <c r="F299" s="31">
        <f>+IF(D299=0,"",D299/D$169)</f>
        <v>1.3043478260869565E-2</v>
      </c>
      <c r="G299" s="11">
        <f t="shared" si="99"/>
        <v>0.2857142857142857</v>
      </c>
      <c r="H299" s="25">
        <f t="shared" si="100"/>
        <v>3.529411764705882E-3</v>
      </c>
      <c r="I299" s="2"/>
    </row>
    <row r="300" spans="1:9" s="32" customFormat="1" ht="15" x14ac:dyDescent="0.2">
      <c r="A300" s="39"/>
      <c r="B300" s="41" t="s">
        <v>612</v>
      </c>
      <c r="C300" s="7">
        <v>1</v>
      </c>
      <c r="D300" s="7">
        <v>0</v>
      </c>
      <c r="E300" s="31">
        <f t="shared" ref="E300" si="128">+IF(C300=0,"",C300/C$169)</f>
        <v>5.8823529411764701E-4</v>
      </c>
      <c r="F300" s="31" t="str">
        <f t="shared" ref="F300" si="129">+IF(D300=0,"",D300/D$169)</f>
        <v/>
      </c>
      <c r="G300" s="11">
        <f t="shared" si="99"/>
        <v>-1</v>
      </c>
      <c r="H300" s="25">
        <f t="shared" ref="H300" si="130">+IF(OR(AND(E300=""),(G300="")),"",E300*G300)</f>
        <v>-5.8823529411764701E-4</v>
      </c>
      <c r="I300" s="2"/>
    </row>
    <row r="301" spans="1:9" s="32" customFormat="1" ht="15" x14ac:dyDescent="0.2">
      <c r="A301" s="39"/>
      <c r="B301" s="41" t="s">
        <v>457</v>
      </c>
      <c r="C301" s="7">
        <v>9</v>
      </c>
      <c r="D301" s="7">
        <v>32</v>
      </c>
      <c r="E301" s="31">
        <f t="shared" ref="E301:E323" si="131">+IF(C301=0,"",C301/C$169)</f>
        <v>5.2941176470588233E-3</v>
      </c>
      <c r="F301" s="31">
        <f t="shared" ref="F301:F323" si="132">+IF(D301=0,"",D301/D$169)</f>
        <v>1.5458937198067632E-2</v>
      </c>
      <c r="G301" s="11">
        <f t="shared" ref="G301:G339" si="133">+IF(AND(C301=0,D301=0)," ",IF(C301=0,1,IF(D301=0,-1,(D301-C301)/C301)))</f>
        <v>2.5555555555555554</v>
      </c>
      <c r="H301" s="25">
        <f t="shared" si="100"/>
        <v>1.352941176470588E-2</v>
      </c>
      <c r="I301" s="2"/>
    </row>
    <row r="302" spans="1:9" s="32" customFormat="1" ht="15" x14ac:dyDescent="0.2">
      <c r="A302" s="39"/>
      <c r="B302" s="41" t="s">
        <v>458</v>
      </c>
      <c r="C302" s="7">
        <v>1</v>
      </c>
      <c r="D302" s="7">
        <v>0</v>
      </c>
      <c r="E302" s="31">
        <f t="shared" si="131"/>
        <v>5.8823529411764701E-4</v>
      </c>
      <c r="F302" s="31" t="str">
        <f t="shared" si="132"/>
        <v/>
      </c>
      <c r="G302" s="11">
        <f t="shared" si="133"/>
        <v>-1</v>
      </c>
      <c r="H302" s="25">
        <f t="shared" si="100"/>
        <v>-5.8823529411764701E-4</v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0</v>
      </c>
      <c r="E303" s="31" t="str">
        <f t="shared" si="131"/>
        <v/>
      </c>
      <c r="F303" s="31" t="str">
        <f t="shared" si="132"/>
        <v/>
      </c>
      <c r="G303" s="11" t="str">
        <f t="shared" si="133"/>
        <v xml:space="preserve"> 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15</v>
      </c>
      <c r="D304" s="7">
        <v>10</v>
      </c>
      <c r="E304" s="31">
        <f t="shared" si="131"/>
        <v>8.8235294117647058E-3</v>
      </c>
      <c r="F304" s="31">
        <f t="shared" si="132"/>
        <v>4.830917874396135E-3</v>
      </c>
      <c r="G304" s="11">
        <f t="shared" si="133"/>
        <v>-0.33333333333333331</v>
      </c>
      <c r="H304" s="25">
        <f t="shared" si="100"/>
        <v>-2.9411764705882353E-3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1</v>
      </c>
      <c r="D306" s="7">
        <v>0</v>
      </c>
      <c r="E306" s="31">
        <f t="shared" si="131"/>
        <v>5.8823529411764701E-4</v>
      </c>
      <c r="F306" s="31" t="str">
        <f t="shared" si="132"/>
        <v/>
      </c>
      <c r="G306" s="11">
        <f t="shared" si="133"/>
        <v>-1</v>
      </c>
      <c r="H306" s="25">
        <f t="shared" si="100"/>
        <v>-5.8823529411764701E-4</v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2</v>
      </c>
      <c r="D308" s="7">
        <v>1</v>
      </c>
      <c r="E308" s="31">
        <f t="shared" si="131"/>
        <v>1.176470588235294E-3</v>
      </c>
      <c r="F308" s="31">
        <f t="shared" si="132"/>
        <v>4.8309178743961351E-4</v>
      </c>
      <c r="G308" s="11">
        <f t="shared" si="133"/>
        <v>-0.5</v>
      </c>
      <c r="H308" s="25">
        <f t="shared" si="100"/>
        <v>-5.8823529411764701E-4</v>
      </c>
      <c r="I308" s="2"/>
    </row>
    <row r="309" spans="1:9" s="32" customFormat="1" ht="15" x14ac:dyDescent="0.2">
      <c r="A309" s="39"/>
      <c r="B309" s="41" t="s">
        <v>461</v>
      </c>
      <c r="C309" s="7">
        <v>3</v>
      </c>
      <c r="D309" s="7">
        <v>4</v>
      </c>
      <c r="E309" s="31">
        <f t="shared" si="131"/>
        <v>1.7647058823529412E-3</v>
      </c>
      <c r="F309" s="31">
        <f t="shared" si="132"/>
        <v>1.9323671497584541E-3</v>
      </c>
      <c r="G309" s="11">
        <f t="shared" si="133"/>
        <v>0.33333333333333331</v>
      </c>
      <c r="H309" s="25">
        <f t="shared" si="100"/>
        <v>5.8823529411764701E-4</v>
      </c>
      <c r="I309" s="2"/>
    </row>
    <row r="310" spans="1:9" s="32" customFormat="1" ht="15" x14ac:dyDescent="0.2">
      <c r="A310" s="39"/>
      <c r="B310" s="41" t="s">
        <v>462</v>
      </c>
      <c r="C310" s="7">
        <v>2</v>
      </c>
      <c r="D310" s="7">
        <v>0</v>
      </c>
      <c r="E310" s="31">
        <f t="shared" si="131"/>
        <v>1.176470588235294E-3</v>
      </c>
      <c r="F310" s="31" t="str">
        <f t="shared" si="132"/>
        <v/>
      </c>
      <c r="G310" s="11">
        <f t="shared" si="133"/>
        <v>-1</v>
      </c>
      <c r="H310" s="25">
        <f t="shared" si="100"/>
        <v>-1.176470588235294E-3</v>
      </c>
      <c r="I310" s="2"/>
    </row>
    <row r="311" spans="1:9" s="32" customFormat="1" ht="15" x14ac:dyDescent="0.2">
      <c r="A311" s="39"/>
      <c r="B311" s="41" t="s">
        <v>463</v>
      </c>
      <c r="C311" s="7">
        <v>1</v>
      </c>
      <c r="D311" s="7">
        <v>3</v>
      </c>
      <c r="E311" s="31">
        <f t="shared" si="131"/>
        <v>5.8823529411764701E-4</v>
      </c>
      <c r="F311" s="31">
        <f t="shared" si="132"/>
        <v>1.4492753623188406E-3</v>
      </c>
      <c r="G311" s="11">
        <f t="shared" si="133"/>
        <v>2</v>
      </c>
      <c r="H311" s="25">
        <f t="shared" si="100"/>
        <v>1.176470588235294E-3</v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9</v>
      </c>
      <c r="D313" s="7">
        <v>9</v>
      </c>
      <c r="E313" s="31">
        <f t="shared" si="131"/>
        <v>5.2941176470588233E-3</v>
      </c>
      <c r="F313" s="31">
        <f t="shared" si="132"/>
        <v>4.3478260869565218E-3</v>
      </c>
      <c r="G313" s="11">
        <f t="shared" si="133"/>
        <v>0</v>
      </c>
      <c r="H313" s="25">
        <f t="shared" si="100"/>
        <v>0</v>
      </c>
      <c r="I313" s="2"/>
    </row>
    <row r="314" spans="1:9" s="32" customFormat="1" ht="15" x14ac:dyDescent="0.2">
      <c r="A314" s="39"/>
      <c r="B314" s="41" t="s">
        <v>466</v>
      </c>
      <c r="C314" s="7">
        <v>2</v>
      </c>
      <c r="D314" s="7">
        <v>1</v>
      </c>
      <c r="E314" s="31">
        <f t="shared" si="131"/>
        <v>1.176470588235294E-3</v>
      </c>
      <c r="F314" s="31">
        <f t="shared" si="132"/>
        <v>4.8309178743961351E-4</v>
      </c>
      <c r="G314" s="11">
        <f t="shared" si="133"/>
        <v>-0.5</v>
      </c>
      <c r="H314" s="25">
        <f t="shared" si="100"/>
        <v>-5.8823529411764701E-4</v>
      </c>
      <c r="I314" s="2"/>
    </row>
    <row r="315" spans="1:9" s="32" customFormat="1" ht="15" x14ac:dyDescent="0.2">
      <c r="A315" s="39"/>
      <c r="B315" s="41" t="s">
        <v>575</v>
      </c>
      <c r="C315" s="7">
        <v>47</v>
      </c>
      <c r="D315" s="7">
        <v>59</v>
      </c>
      <c r="E315" s="31">
        <f t="shared" si="131"/>
        <v>2.7647058823529413E-2</v>
      </c>
      <c r="F315" s="31">
        <f t="shared" si="132"/>
        <v>2.8502415458937197E-2</v>
      </c>
      <c r="G315" s="11">
        <f t="shared" si="133"/>
        <v>0.25531914893617019</v>
      </c>
      <c r="H315" s="25">
        <f t="shared" si="100"/>
        <v>7.058823529411765E-3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2</v>
      </c>
      <c r="D317" s="7">
        <v>6</v>
      </c>
      <c r="E317" s="31">
        <f t="shared" si="131"/>
        <v>1.176470588235294E-3</v>
      </c>
      <c r="F317" s="31">
        <f t="shared" si="132"/>
        <v>2.8985507246376812E-3</v>
      </c>
      <c r="G317" s="11">
        <f t="shared" si="133"/>
        <v>2</v>
      </c>
      <c r="H317" s="25">
        <f t="shared" si="100"/>
        <v>2.352941176470588E-3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1</v>
      </c>
      <c r="E318" s="31" t="str">
        <f t="shared" si="131"/>
        <v/>
      </c>
      <c r="F318" s="31">
        <f t="shared" si="132"/>
        <v>4.8309178743961351E-4</v>
      </c>
      <c r="G318" s="11">
        <f t="shared" si="133"/>
        <v>1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2</v>
      </c>
      <c r="D319" s="7">
        <v>1</v>
      </c>
      <c r="E319" s="31">
        <f t="shared" si="131"/>
        <v>1.176470588235294E-3</v>
      </c>
      <c r="F319" s="31">
        <f t="shared" si="132"/>
        <v>4.8309178743961351E-4</v>
      </c>
      <c r="G319" s="11">
        <f t="shared" si="133"/>
        <v>-0.5</v>
      </c>
      <c r="H319" s="25">
        <f t="shared" si="100"/>
        <v>-5.8823529411764701E-4</v>
      </c>
      <c r="I319" s="2"/>
    </row>
    <row r="320" spans="1:9" s="32" customFormat="1" ht="15" x14ac:dyDescent="0.2">
      <c r="A320" s="39"/>
      <c r="B320" s="41" t="s">
        <v>469</v>
      </c>
      <c r="C320" s="7">
        <v>3</v>
      </c>
      <c r="D320" s="7">
        <v>5</v>
      </c>
      <c r="E320" s="31">
        <f t="shared" si="131"/>
        <v>1.7647058823529412E-3</v>
      </c>
      <c r="F320" s="31">
        <f t="shared" si="132"/>
        <v>2.4154589371980675E-3</v>
      </c>
      <c r="G320" s="11">
        <f t="shared" si="133"/>
        <v>0.66666666666666663</v>
      </c>
      <c r="H320" s="25">
        <f t="shared" si="100"/>
        <v>1.176470588235294E-3</v>
      </c>
      <c r="I320" s="2"/>
    </row>
    <row r="321" spans="1:9" s="32" customFormat="1" ht="15" x14ac:dyDescent="0.2">
      <c r="A321" s="39"/>
      <c r="B321" s="41" t="s">
        <v>470</v>
      </c>
      <c r="C321" s="7">
        <v>0</v>
      </c>
      <c r="D321" s="7">
        <v>0</v>
      </c>
      <c r="E321" s="31" t="str">
        <f t="shared" si="131"/>
        <v/>
      </c>
      <c r="F321" s="31" t="str">
        <f t="shared" si="132"/>
        <v/>
      </c>
      <c r="G321" s="11" t="str">
        <f t="shared" si="133"/>
        <v xml:space="preserve"> </v>
      </c>
      <c r="H321" s="25" t="str">
        <f t="shared" si="100"/>
        <v/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1</v>
      </c>
      <c r="E322" s="31" t="str">
        <f t="shared" si="131"/>
        <v/>
      </c>
      <c r="F322" s="31">
        <f t="shared" si="132"/>
        <v>4.8309178743961351E-4</v>
      </c>
      <c r="G322" s="11">
        <f t="shared" si="133"/>
        <v>1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15</v>
      </c>
      <c r="D324" s="7">
        <v>28</v>
      </c>
      <c r="E324" s="31">
        <f t="shared" ref="E324" si="134">+IF(C324=0,"",C324/C$169)</f>
        <v>8.8235294117647058E-3</v>
      </c>
      <c r="F324" s="31">
        <f t="shared" ref="F324" si="135">+IF(D324=0,"",D324/D$169)</f>
        <v>1.3526570048309179E-2</v>
      </c>
      <c r="G324" s="11">
        <f t="shared" si="133"/>
        <v>0.8666666666666667</v>
      </c>
      <c r="H324" s="25">
        <f t="shared" ref="H324" si="136">+IF(OR(AND(E324=""),(G324="")),"",E324*G324)</f>
        <v>7.6470588235294122E-3</v>
      </c>
      <c r="I324" s="2"/>
    </row>
    <row r="325" spans="1:9" s="32" customFormat="1" ht="15" x14ac:dyDescent="0.2">
      <c r="A325" s="39"/>
      <c r="B325" s="41" t="s">
        <v>473</v>
      </c>
      <c r="C325" s="7">
        <v>2</v>
      </c>
      <c r="D325" s="7">
        <v>0</v>
      </c>
      <c r="E325" s="31">
        <f t="shared" ref="E325:F328" si="137">+IF(C325=0,"",C325/C$169)</f>
        <v>1.176470588235294E-3</v>
      </c>
      <c r="F325" s="31" t="str">
        <f t="shared" si="137"/>
        <v/>
      </c>
      <c r="G325" s="11">
        <f t="shared" si="133"/>
        <v>-1</v>
      </c>
      <c r="H325" s="25">
        <f t="shared" si="100"/>
        <v>-1.176470588235294E-3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1</v>
      </c>
      <c r="E328" s="31" t="str">
        <f t="shared" si="137"/>
        <v/>
      </c>
      <c r="F328" s="31">
        <f t="shared" si="137"/>
        <v>4.8309178743961351E-4</v>
      </c>
      <c r="G328" s="11">
        <f t="shared" si="133"/>
        <v>1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0</v>
      </c>
      <c r="D331" s="7">
        <v>2</v>
      </c>
      <c r="E331" s="31" t="str">
        <f t="shared" si="138"/>
        <v/>
      </c>
      <c r="F331" s="31">
        <f t="shared" si="139"/>
        <v>9.6618357487922703E-4</v>
      </c>
      <c r="G331" s="11">
        <f t="shared" si="133"/>
        <v>1</v>
      </c>
      <c r="H331" s="25" t="str">
        <f t="shared" si="140"/>
        <v/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10</v>
      </c>
      <c r="D333" s="7">
        <v>2</v>
      </c>
      <c r="E333" s="31">
        <f t="shared" si="138"/>
        <v>5.8823529411764705E-3</v>
      </c>
      <c r="F333" s="31">
        <f t="shared" si="139"/>
        <v>9.6618357487922703E-4</v>
      </c>
      <c r="G333" s="11">
        <f t="shared" si="133"/>
        <v>-0.8</v>
      </c>
      <c r="H333" s="25">
        <f t="shared" si="140"/>
        <v>-4.7058823529411769E-3</v>
      </c>
      <c r="I333" s="2"/>
    </row>
    <row r="334" spans="1:9" s="32" customFormat="1" ht="15" x14ac:dyDescent="0.2">
      <c r="A334" s="39"/>
      <c r="B334" s="41" t="s">
        <v>244</v>
      </c>
      <c r="C334" s="7">
        <v>2</v>
      </c>
      <c r="D334" s="7">
        <v>6</v>
      </c>
      <c r="E334" s="31">
        <f t="shared" si="138"/>
        <v>1.176470588235294E-3</v>
      </c>
      <c r="F334" s="31">
        <f t="shared" si="139"/>
        <v>2.8985507246376812E-3</v>
      </c>
      <c r="G334" s="11">
        <f t="shared" si="133"/>
        <v>2</v>
      </c>
      <c r="H334" s="25">
        <f t="shared" si="140"/>
        <v>2.352941176470588E-3</v>
      </c>
      <c r="I334" s="2"/>
    </row>
    <row r="335" spans="1:9" s="32" customFormat="1" ht="15" x14ac:dyDescent="0.2">
      <c r="A335" s="39"/>
      <c r="B335" s="41" t="s">
        <v>245</v>
      </c>
      <c r="C335" s="7">
        <v>1</v>
      </c>
      <c r="D335" s="7">
        <v>1</v>
      </c>
      <c r="E335" s="31">
        <f t="shared" si="138"/>
        <v>5.8823529411764701E-4</v>
      </c>
      <c r="F335" s="31">
        <f t="shared" si="139"/>
        <v>4.8309178743961351E-4</v>
      </c>
      <c r="G335" s="11">
        <f t="shared" si="133"/>
        <v>0</v>
      </c>
      <c r="H335" s="25">
        <f t="shared" si="140"/>
        <v>0</v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4</v>
      </c>
      <c r="D337" s="7">
        <v>3</v>
      </c>
      <c r="E337" s="31">
        <f t="shared" ref="E337:E339" si="141">+IF(C337=0,"",C337/C$169)</f>
        <v>2.352941176470588E-3</v>
      </c>
      <c r="F337" s="31">
        <f t="shared" ref="F337:F339" si="142">+IF(D337=0,"",D337/D$169)</f>
        <v>1.4492753623188406E-3</v>
      </c>
      <c r="G337" s="11">
        <f t="shared" si="133"/>
        <v>-0.25</v>
      </c>
      <c r="H337" s="25">
        <f t="shared" ref="H337:H339" si="143">+IF(OR(AND(E337=""),(G337="")),"",E337*G337)</f>
        <v>-5.8823529411764701E-4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1</v>
      </c>
      <c r="E339" s="31" t="str">
        <f t="shared" si="141"/>
        <v/>
      </c>
      <c r="F339" s="31">
        <f t="shared" si="142"/>
        <v>4.8309178743961351E-4</v>
      </c>
      <c r="G339" s="11">
        <f t="shared" si="133"/>
        <v>1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4750</v>
      </c>
      <c r="D345" s="52">
        <f>SUM(D346:D564)</f>
        <v>5488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0.15536842105263157</v>
      </c>
      <c r="H345" s="54">
        <f>+IF(OR(AND(E345=""),(G345="")),"",E345*G345)</f>
        <v>0.15536842105263157</v>
      </c>
    </row>
    <row r="346" spans="1:9" s="32" customFormat="1" ht="15" x14ac:dyDescent="0.2">
      <c r="A346" s="39"/>
      <c r="B346" s="29" t="s">
        <v>74</v>
      </c>
      <c r="C346" s="7">
        <v>40</v>
      </c>
      <c r="D346" s="7">
        <v>60</v>
      </c>
      <c r="E346" s="31">
        <f t="shared" si="144"/>
        <v>8.4210526315789472E-3</v>
      </c>
      <c r="F346" s="31">
        <f t="shared" si="145"/>
        <v>1.0932944606413994E-2</v>
      </c>
      <c r="G346" s="11">
        <f t="shared" ref="G346:G410" si="146">+IF(AND(C346=0,D346=0)," ",IF(C346=0,1,IF(D346=0,-1,(D346-C346)/C346)))</f>
        <v>0.5</v>
      </c>
      <c r="H346" s="25">
        <f>+IF(OR(AND(E346=""),(G346="")),"",E346*G346)</f>
        <v>4.2105263157894736E-3</v>
      </c>
      <c r="I346" s="2"/>
    </row>
    <row r="347" spans="1:9" s="32" customFormat="1" ht="15" x14ac:dyDescent="0.2">
      <c r="A347" s="39"/>
      <c r="B347" s="29" t="s">
        <v>77</v>
      </c>
      <c r="C347" s="7">
        <v>23</v>
      </c>
      <c r="D347" s="7">
        <v>19</v>
      </c>
      <c r="E347" s="31">
        <f t="shared" si="144"/>
        <v>4.842105263157895E-3</v>
      </c>
      <c r="F347" s="31">
        <f t="shared" si="145"/>
        <v>3.4620991253644317E-3</v>
      </c>
      <c r="G347" s="11">
        <f t="shared" si="146"/>
        <v>-0.17391304347826086</v>
      </c>
      <c r="H347" s="25">
        <f t="shared" ref="H347:H414" si="147">+IF(OR(AND(E347=""),(G347="")),"",E347*G347)</f>
        <v>-8.4210526315789478E-4</v>
      </c>
      <c r="I347" s="2"/>
    </row>
    <row r="348" spans="1:9" s="32" customFormat="1" ht="15" x14ac:dyDescent="0.2">
      <c r="A348" s="39"/>
      <c r="B348" s="29" t="s">
        <v>70</v>
      </c>
      <c r="C348" s="7">
        <v>5</v>
      </c>
      <c r="D348" s="7">
        <v>9</v>
      </c>
      <c r="E348" s="31">
        <f t="shared" si="144"/>
        <v>1.0526315789473684E-3</v>
      </c>
      <c r="F348" s="31">
        <f t="shared" si="145"/>
        <v>1.6399416909620992E-3</v>
      </c>
      <c r="G348" s="11">
        <f t="shared" si="146"/>
        <v>0.8</v>
      </c>
      <c r="H348" s="25">
        <f t="shared" si="147"/>
        <v>8.4210526315789478E-4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236</v>
      </c>
      <c r="D351" s="7">
        <v>215</v>
      </c>
      <c r="E351" s="31">
        <f t="shared" si="144"/>
        <v>4.9684210526315789E-2</v>
      </c>
      <c r="F351" s="31">
        <f t="shared" si="145"/>
        <v>3.9176384839650143E-2</v>
      </c>
      <c r="G351" s="11">
        <f t="shared" si="146"/>
        <v>-8.8983050847457626E-2</v>
      </c>
      <c r="H351" s="25">
        <f t="shared" si="147"/>
        <v>-4.4210526315789471E-3</v>
      </c>
      <c r="I351" s="2"/>
    </row>
    <row r="352" spans="1:9" s="32" customFormat="1" ht="15" x14ac:dyDescent="0.2">
      <c r="A352" s="39"/>
      <c r="B352" s="29" t="s">
        <v>80</v>
      </c>
      <c r="C352" s="7">
        <v>13</v>
      </c>
      <c r="D352" s="7">
        <v>41</v>
      </c>
      <c r="E352" s="31">
        <f t="shared" si="144"/>
        <v>2.7368421052631577E-3</v>
      </c>
      <c r="F352" s="31">
        <f t="shared" si="145"/>
        <v>7.4708454810495624E-3</v>
      </c>
      <c r="G352" s="11">
        <f t="shared" si="146"/>
        <v>2.1538461538461537</v>
      </c>
      <c r="H352" s="25">
        <f t="shared" si="147"/>
        <v>5.8947368421052625E-3</v>
      </c>
      <c r="I352" s="2"/>
    </row>
    <row r="353" spans="1:9" s="32" customFormat="1" ht="15" x14ac:dyDescent="0.2">
      <c r="A353" s="39"/>
      <c r="B353" s="29" t="s">
        <v>576</v>
      </c>
      <c r="C353" s="7">
        <v>6</v>
      </c>
      <c r="D353" s="7">
        <v>6</v>
      </c>
      <c r="E353" s="31">
        <f t="shared" si="144"/>
        <v>1.2631578947368421E-3</v>
      </c>
      <c r="F353" s="31">
        <f t="shared" si="145"/>
        <v>1.0932944606413995E-3</v>
      </c>
      <c r="G353" s="11">
        <f t="shared" si="146"/>
        <v>0</v>
      </c>
      <c r="H353" s="25">
        <f t="shared" si="147"/>
        <v>0</v>
      </c>
      <c r="I353" s="2"/>
    </row>
    <row r="354" spans="1:9" s="32" customFormat="1" ht="15" x14ac:dyDescent="0.2">
      <c r="A354" s="39"/>
      <c r="B354" s="29" t="s">
        <v>79</v>
      </c>
      <c r="C354" s="7">
        <v>24</v>
      </c>
      <c r="D354" s="7">
        <v>29</v>
      </c>
      <c r="E354" s="31">
        <f t="shared" si="144"/>
        <v>5.0526315789473685E-3</v>
      </c>
      <c r="F354" s="31">
        <f t="shared" si="145"/>
        <v>5.2842565597667635E-3</v>
      </c>
      <c r="G354" s="11">
        <f t="shared" si="146"/>
        <v>0.20833333333333334</v>
      </c>
      <c r="H354" s="25">
        <f t="shared" si="147"/>
        <v>1.0526315789473684E-3</v>
      </c>
      <c r="I354" s="2"/>
    </row>
    <row r="355" spans="1:9" s="32" customFormat="1" ht="15" x14ac:dyDescent="0.2">
      <c r="A355" s="39"/>
      <c r="B355" s="29" t="s">
        <v>247</v>
      </c>
      <c r="C355" s="7">
        <v>2</v>
      </c>
      <c r="D355" s="7">
        <v>0</v>
      </c>
      <c r="E355" s="31">
        <f t="shared" si="144"/>
        <v>4.2105263157894739E-4</v>
      </c>
      <c r="F355" s="31" t="str">
        <f t="shared" si="145"/>
        <v/>
      </c>
      <c r="G355" s="11">
        <f t="shared" si="146"/>
        <v>-1</v>
      </c>
      <c r="H355" s="25">
        <f t="shared" si="147"/>
        <v>-4.2105263157894739E-4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141</v>
      </c>
      <c r="D357" s="7">
        <v>176</v>
      </c>
      <c r="E357" s="31">
        <f t="shared" si="144"/>
        <v>2.9684210526315789E-2</v>
      </c>
      <c r="F357" s="31">
        <f t="shared" si="145"/>
        <v>3.2069970845481049E-2</v>
      </c>
      <c r="G357" s="11">
        <f t="shared" si="146"/>
        <v>0.24822695035460993</v>
      </c>
      <c r="H357" s="25">
        <f t="shared" si="147"/>
        <v>7.3684210526315788E-3</v>
      </c>
      <c r="I357" s="2"/>
    </row>
    <row r="358" spans="1:9" s="32" customFormat="1" ht="15" x14ac:dyDescent="0.2">
      <c r="A358" s="39"/>
      <c r="B358" s="29" t="s">
        <v>577</v>
      </c>
      <c r="C358" s="7">
        <v>18</v>
      </c>
      <c r="D358" s="7">
        <v>25</v>
      </c>
      <c r="E358" s="31">
        <f t="shared" si="144"/>
        <v>3.7894736842105261E-3</v>
      </c>
      <c r="F358" s="31">
        <f t="shared" si="145"/>
        <v>4.5553935860058311E-3</v>
      </c>
      <c r="G358" s="11">
        <f t="shared" si="146"/>
        <v>0.3888888888888889</v>
      </c>
      <c r="H358" s="25">
        <f t="shared" si="147"/>
        <v>1.4736842105263158E-3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20</v>
      </c>
      <c r="D360" s="7">
        <v>53</v>
      </c>
      <c r="E360" s="31">
        <f t="shared" si="144"/>
        <v>4.2105263157894736E-3</v>
      </c>
      <c r="F360" s="31">
        <f t="shared" si="145"/>
        <v>9.6574344023323613E-3</v>
      </c>
      <c r="G360" s="11">
        <f t="shared" si="146"/>
        <v>1.65</v>
      </c>
      <c r="H360" s="25">
        <f t="shared" si="147"/>
        <v>6.9473684210526309E-3</v>
      </c>
      <c r="I360" s="2"/>
    </row>
    <row r="361" spans="1:9" s="32" customFormat="1" ht="15" x14ac:dyDescent="0.2">
      <c r="A361" s="39"/>
      <c r="B361" s="29" t="s">
        <v>614</v>
      </c>
      <c r="C361" s="7">
        <v>12</v>
      </c>
      <c r="D361" s="7">
        <v>131</v>
      </c>
      <c r="E361" s="31">
        <f t="shared" si="144"/>
        <v>2.5263157894736842E-3</v>
      </c>
      <c r="F361" s="31">
        <f t="shared" si="145"/>
        <v>2.3870262390670555E-2</v>
      </c>
      <c r="G361" s="11">
        <f t="shared" si="146"/>
        <v>9.9166666666666661</v>
      </c>
      <c r="H361" s="25">
        <f t="shared" si="147"/>
        <v>2.5052631578947368E-2</v>
      </c>
      <c r="I361" s="2"/>
    </row>
    <row r="362" spans="1:9" s="32" customFormat="1" ht="15" x14ac:dyDescent="0.2">
      <c r="A362" s="48"/>
      <c r="B362" s="29" t="s">
        <v>587</v>
      </c>
      <c r="C362" s="30">
        <v>0</v>
      </c>
      <c r="D362" s="7">
        <v>0</v>
      </c>
      <c r="E362" s="31" t="str">
        <f t="shared" si="144"/>
        <v/>
      </c>
      <c r="F362" s="31" t="str">
        <f t="shared" si="145"/>
        <v/>
      </c>
      <c r="G362" s="11" t="str">
        <f t="shared" si="146"/>
        <v xml:space="preserve"> </v>
      </c>
      <c r="H362" s="25" t="str">
        <f t="shared" ref="H362" si="148">+IF(OR(AND(E362=""),(G362="")),"",E362*G362)</f>
        <v/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0</v>
      </c>
      <c r="D364" s="7">
        <v>1</v>
      </c>
      <c r="E364" s="31" t="str">
        <f t="shared" si="144"/>
        <v/>
      </c>
      <c r="F364" s="31">
        <f t="shared" si="145"/>
        <v>1.8221574344023323E-4</v>
      </c>
      <c r="G364" s="11">
        <f t="shared" si="146"/>
        <v>1</v>
      </c>
      <c r="H364" s="25" t="str">
        <f t="shared" si="147"/>
        <v/>
      </c>
      <c r="I364" s="2"/>
    </row>
    <row r="365" spans="1:9" s="32" customFormat="1" ht="15" x14ac:dyDescent="0.2">
      <c r="A365" s="39"/>
      <c r="B365" s="29" t="s">
        <v>249</v>
      </c>
      <c r="C365" s="7">
        <v>36</v>
      </c>
      <c r="D365" s="7">
        <v>86</v>
      </c>
      <c r="E365" s="31">
        <f t="shared" si="144"/>
        <v>7.5789473684210523E-3</v>
      </c>
      <c r="F365" s="31">
        <f t="shared" si="145"/>
        <v>1.567055393586006E-2</v>
      </c>
      <c r="G365" s="11">
        <f t="shared" si="146"/>
        <v>1.3888888888888888</v>
      </c>
      <c r="H365" s="25">
        <f t="shared" si="147"/>
        <v>1.0526315789473684E-2</v>
      </c>
      <c r="I365" s="2"/>
    </row>
    <row r="366" spans="1:9" s="32" customFormat="1" ht="15" x14ac:dyDescent="0.2">
      <c r="A366" s="39"/>
      <c r="B366" s="29" t="s">
        <v>250</v>
      </c>
      <c r="C366" s="7">
        <v>4</v>
      </c>
      <c r="D366" s="7">
        <v>107</v>
      </c>
      <c r="E366" s="31">
        <f t="shared" si="144"/>
        <v>8.4210526315789478E-4</v>
      </c>
      <c r="F366" s="31">
        <f t="shared" si="145"/>
        <v>1.9497084548104955E-2</v>
      </c>
      <c r="G366" s="11">
        <f t="shared" si="146"/>
        <v>25.75</v>
      </c>
      <c r="H366" s="25">
        <f t="shared" si="147"/>
        <v>2.1684210526315792E-2</v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31</v>
      </c>
      <c r="D368" s="7">
        <v>19</v>
      </c>
      <c r="E368" s="31">
        <f t="shared" si="144"/>
        <v>6.5263157894736839E-3</v>
      </c>
      <c r="F368" s="31">
        <f t="shared" si="145"/>
        <v>3.4620991253644317E-3</v>
      </c>
      <c r="G368" s="11">
        <f t="shared" si="146"/>
        <v>-0.38709677419354838</v>
      </c>
      <c r="H368" s="25">
        <f t="shared" si="147"/>
        <v>-2.5263157894736838E-3</v>
      </c>
      <c r="I368" s="2"/>
    </row>
    <row r="369" spans="1:9" s="32" customFormat="1" ht="15" x14ac:dyDescent="0.2">
      <c r="A369" s="39"/>
      <c r="B369" s="29" t="s">
        <v>578</v>
      </c>
      <c r="C369" s="7">
        <v>96</v>
      </c>
      <c r="D369" s="7">
        <v>91</v>
      </c>
      <c r="E369" s="31">
        <f t="shared" si="144"/>
        <v>2.0210526315789474E-2</v>
      </c>
      <c r="F369" s="31">
        <f t="shared" si="145"/>
        <v>1.6581632653061226E-2</v>
      </c>
      <c r="G369" s="11">
        <f t="shared" si="146"/>
        <v>-5.2083333333333336E-2</v>
      </c>
      <c r="H369" s="25">
        <f t="shared" si="147"/>
        <v>-1.0526315789473684E-3</v>
      </c>
      <c r="I369" s="2"/>
    </row>
    <row r="370" spans="1:9" s="32" customFormat="1" ht="15" x14ac:dyDescent="0.2">
      <c r="A370" s="39"/>
      <c r="B370" s="29" t="s">
        <v>85</v>
      </c>
      <c r="C370" s="7">
        <v>4</v>
      </c>
      <c r="D370" s="7">
        <v>11</v>
      </c>
      <c r="E370" s="31">
        <f t="shared" si="144"/>
        <v>8.4210526315789478E-4</v>
      </c>
      <c r="F370" s="31">
        <f t="shared" si="145"/>
        <v>2.0043731778425656E-3</v>
      </c>
      <c r="G370" s="11">
        <f t="shared" si="146"/>
        <v>1.75</v>
      </c>
      <c r="H370" s="25">
        <f t="shared" si="147"/>
        <v>1.4736842105263158E-3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2</v>
      </c>
      <c r="E371" s="31" t="str">
        <f t="shared" si="144"/>
        <v/>
      </c>
      <c r="F371" s="31">
        <f t="shared" si="145"/>
        <v>3.6443148688046647E-4</v>
      </c>
      <c r="G371" s="11">
        <f t="shared" si="146"/>
        <v>1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5</v>
      </c>
      <c r="D372" s="7">
        <v>2</v>
      </c>
      <c r="E372" s="31">
        <f t="shared" si="144"/>
        <v>1.0526315789473684E-3</v>
      </c>
      <c r="F372" s="31">
        <f t="shared" si="145"/>
        <v>3.6443148688046647E-4</v>
      </c>
      <c r="G372" s="11">
        <f t="shared" si="146"/>
        <v>-0.6</v>
      </c>
      <c r="H372" s="25">
        <f t="shared" si="147"/>
        <v>-6.3157894736842106E-4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4</v>
      </c>
      <c r="D374" s="7">
        <v>2</v>
      </c>
      <c r="E374" s="31">
        <f t="shared" si="144"/>
        <v>8.4210526315789478E-4</v>
      </c>
      <c r="F374" s="31">
        <f t="shared" si="145"/>
        <v>3.6443148688046647E-4</v>
      </c>
      <c r="G374" s="11">
        <f t="shared" si="146"/>
        <v>-0.5</v>
      </c>
      <c r="H374" s="25">
        <f t="shared" si="147"/>
        <v>-4.2105263157894739E-4</v>
      </c>
      <c r="I374" s="2"/>
    </row>
    <row r="375" spans="1:9" s="32" customFormat="1" ht="15" x14ac:dyDescent="0.2">
      <c r="A375" s="39"/>
      <c r="B375" s="29" t="s">
        <v>336</v>
      </c>
      <c r="C375" s="7">
        <v>20</v>
      </c>
      <c r="D375" s="7">
        <v>15</v>
      </c>
      <c r="E375" s="31">
        <f t="shared" si="144"/>
        <v>4.2105263157894736E-3</v>
      </c>
      <c r="F375" s="31">
        <f t="shared" si="145"/>
        <v>2.7332361516034984E-3</v>
      </c>
      <c r="G375" s="11">
        <f t="shared" si="146"/>
        <v>-0.25</v>
      </c>
      <c r="H375" s="25">
        <f t="shared" si="147"/>
        <v>-1.0526315789473684E-3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19</v>
      </c>
      <c r="D377" s="30">
        <v>23</v>
      </c>
      <c r="E377" s="31">
        <f t="shared" si="144"/>
        <v>4.0000000000000001E-3</v>
      </c>
      <c r="F377" s="31">
        <f t="shared" si="145"/>
        <v>4.1909620991253645E-3</v>
      </c>
      <c r="G377" s="79">
        <f t="shared" si="146"/>
        <v>0.21052631578947367</v>
      </c>
      <c r="H377" s="25">
        <f t="shared" si="147"/>
        <v>8.4210526315789467E-4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12</v>
      </c>
      <c r="E378" s="31" t="str">
        <f t="shared" ref="E378" si="153">+IF(C378=0,"",C378/C$345)</f>
        <v/>
      </c>
      <c r="F378" s="31">
        <f t="shared" ref="F378" si="154">+IF(D378=0,"",D378/D$345)</f>
        <v>2.1865889212827989E-3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70</v>
      </c>
      <c r="D379" s="7">
        <v>78</v>
      </c>
      <c r="E379" s="31">
        <f t="shared" ref="E379:E401" si="156">+IF(C379=0,"",C379/C$345)</f>
        <v>1.4736842105263158E-2</v>
      </c>
      <c r="F379" s="31">
        <f t="shared" ref="F379:F401" si="157">+IF(D379=0,"",D379/D$345)</f>
        <v>1.4212827988338192E-2</v>
      </c>
      <c r="G379" s="11">
        <f t="shared" si="146"/>
        <v>0.11428571428571428</v>
      </c>
      <c r="H379" s="25">
        <f t="shared" si="147"/>
        <v>1.6842105263157893E-3</v>
      </c>
      <c r="I379" s="2"/>
    </row>
    <row r="380" spans="1:9" s="32" customFormat="1" ht="15" x14ac:dyDescent="0.2">
      <c r="A380" s="39"/>
      <c r="B380" s="29" t="s">
        <v>484</v>
      </c>
      <c r="C380" s="7">
        <v>5</v>
      </c>
      <c r="D380" s="7">
        <v>15</v>
      </c>
      <c r="E380" s="31">
        <f t="shared" si="156"/>
        <v>1.0526315789473684E-3</v>
      </c>
      <c r="F380" s="31">
        <f t="shared" si="157"/>
        <v>2.7332361516034984E-3</v>
      </c>
      <c r="G380" s="11">
        <f t="shared" si="146"/>
        <v>2</v>
      </c>
      <c r="H380" s="25">
        <f t="shared" si="147"/>
        <v>2.1052631578947368E-3</v>
      </c>
      <c r="I380" s="2"/>
    </row>
    <row r="381" spans="1:9" s="32" customFormat="1" ht="15" x14ac:dyDescent="0.2">
      <c r="A381" s="39"/>
      <c r="B381" s="29" t="s">
        <v>485</v>
      </c>
      <c r="C381" s="7">
        <v>100</v>
      </c>
      <c r="D381" s="7">
        <v>9</v>
      </c>
      <c r="E381" s="31">
        <f t="shared" si="156"/>
        <v>2.1052631578947368E-2</v>
      </c>
      <c r="F381" s="31">
        <f t="shared" si="157"/>
        <v>1.6399416909620992E-3</v>
      </c>
      <c r="G381" s="11">
        <f t="shared" si="146"/>
        <v>-0.91</v>
      </c>
      <c r="H381" s="25">
        <f t="shared" si="147"/>
        <v>-1.9157894736842106E-2</v>
      </c>
      <c r="I381" s="2"/>
    </row>
    <row r="382" spans="1:9" s="32" customFormat="1" ht="15" x14ac:dyDescent="0.2">
      <c r="A382" s="39"/>
      <c r="B382" s="29" t="s">
        <v>252</v>
      </c>
      <c r="C382" s="7">
        <v>1</v>
      </c>
      <c r="D382" s="7">
        <v>1</v>
      </c>
      <c r="E382" s="31">
        <f t="shared" si="156"/>
        <v>2.105263157894737E-4</v>
      </c>
      <c r="F382" s="31">
        <f t="shared" si="157"/>
        <v>1.8221574344023323E-4</v>
      </c>
      <c r="G382" s="11">
        <f t="shared" si="146"/>
        <v>0</v>
      </c>
      <c r="H382" s="25">
        <f t="shared" si="147"/>
        <v>0</v>
      </c>
      <c r="I382" s="2"/>
    </row>
    <row r="383" spans="1:9" s="32" customFormat="1" ht="15" x14ac:dyDescent="0.2">
      <c r="A383" s="39"/>
      <c r="B383" s="29" t="s">
        <v>253</v>
      </c>
      <c r="C383" s="7">
        <v>47</v>
      </c>
      <c r="D383" s="7">
        <v>45</v>
      </c>
      <c r="E383" s="31">
        <f t="shared" si="156"/>
        <v>9.8947368421052635E-3</v>
      </c>
      <c r="F383" s="31">
        <f t="shared" si="157"/>
        <v>8.1997084548104948E-3</v>
      </c>
      <c r="G383" s="11">
        <f t="shared" si="146"/>
        <v>-4.2553191489361701E-2</v>
      </c>
      <c r="H383" s="25">
        <f t="shared" si="147"/>
        <v>-4.2105263157894739E-4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1</v>
      </c>
      <c r="E384" s="31" t="str">
        <f t="shared" si="156"/>
        <v/>
      </c>
      <c r="F384" s="31">
        <f t="shared" si="157"/>
        <v>1.8221574344023323E-4</v>
      </c>
      <c r="G384" s="11">
        <f t="shared" si="146"/>
        <v>1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31</v>
      </c>
      <c r="D385" s="7">
        <v>14</v>
      </c>
      <c r="E385" s="31">
        <f t="shared" si="156"/>
        <v>6.5263157894736839E-3</v>
      </c>
      <c r="F385" s="31">
        <f t="shared" si="157"/>
        <v>2.5510204081632651E-3</v>
      </c>
      <c r="G385" s="11">
        <f t="shared" si="146"/>
        <v>-0.54838709677419351</v>
      </c>
      <c r="H385" s="25">
        <f t="shared" ref="H385" si="158">+IF(OR(AND(E385=""),(G385="")),"",E385*G385)</f>
        <v>-3.5789473684210522E-3</v>
      </c>
      <c r="I385" s="2"/>
    </row>
    <row r="386" spans="1:9" s="32" customFormat="1" ht="15" x14ac:dyDescent="0.2">
      <c r="A386" s="39"/>
      <c r="B386" s="29" t="s">
        <v>487</v>
      </c>
      <c r="C386" s="7">
        <v>768</v>
      </c>
      <c r="D386" s="7">
        <v>876</v>
      </c>
      <c r="E386" s="31">
        <f t="shared" si="156"/>
        <v>0.16168421052631579</v>
      </c>
      <c r="F386" s="31">
        <f t="shared" si="157"/>
        <v>0.15962099125364432</v>
      </c>
      <c r="G386" s="11">
        <f t="shared" si="146"/>
        <v>0.140625</v>
      </c>
      <c r="H386" s="25">
        <f t="shared" si="147"/>
        <v>2.2736842105263159E-2</v>
      </c>
      <c r="I386" s="2"/>
    </row>
    <row r="387" spans="1:9" s="32" customFormat="1" ht="15" x14ac:dyDescent="0.2">
      <c r="A387" s="39"/>
      <c r="B387" s="29" t="s">
        <v>93</v>
      </c>
      <c r="C387" s="7">
        <v>142</v>
      </c>
      <c r="D387" s="7">
        <v>98</v>
      </c>
      <c r="E387" s="31">
        <f t="shared" si="156"/>
        <v>2.9894736842105262E-2</v>
      </c>
      <c r="F387" s="31">
        <f t="shared" si="157"/>
        <v>1.7857142857142856E-2</v>
      </c>
      <c r="G387" s="11">
        <f t="shared" si="146"/>
        <v>-0.30985915492957744</v>
      </c>
      <c r="H387" s="25">
        <f t="shared" si="147"/>
        <v>-9.2631578947368412E-3</v>
      </c>
      <c r="I387" s="2"/>
    </row>
    <row r="388" spans="1:9" s="32" customFormat="1" ht="15" x14ac:dyDescent="0.2">
      <c r="A388" s="39"/>
      <c r="B388" s="29" t="s">
        <v>86</v>
      </c>
      <c r="C388" s="7">
        <v>128</v>
      </c>
      <c r="D388" s="7">
        <v>232</v>
      </c>
      <c r="E388" s="31">
        <f t="shared" si="156"/>
        <v>2.6947368421052633E-2</v>
      </c>
      <c r="F388" s="31">
        <f t="shared" si="157"/>
        <v>4.2274052478134108E-2</v>
      </c>
      <c r="G388" s="11">
        <f t="shared" si="146"/>
        <v>0.8125</v>
      </c>
      <c r="H388" s="25">
        <f t="shared" si="147"/>
        <v>2.1894736842105265E-2</v>
      </c>
      <c r="I388" s="2"/>
    </row>
    <row r="389" spans="1:9" s="32" customFormat="1" ht="15" x14ac:dyDescent="0.2">
      <c r="A389" s="39"/>
      <c r="B389" s="29" t="s">
        <v>92</v>
      </c>
      <c r="C389" s="7">
        <v>45</v>
      </c>
      <c r="D389" s="7">
        <v>72</v>
      </c>
      <c r="E389" s="31">
        <f t="shared" si="156"/>
        <v>9.4736842105263164E-3</v>
      </c>
      <c r="F389" s="31">
        <f t="shared" si="157"/>
        <v>1.3119533527696793E-2</v>
      </c>
      <c r="G389" s="11">
        <f t="shared" si="146"/>
        <v>0.6</v>
      </c>
      <c r="H389" s="25">
        <f t="shared" si="147"/>
        <v>5.6842105263157899E-3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2</v>
      </c>
      <c r="D391" s="7">
        <v>12</v>
      </c>
      <c r="E391" s="31">
        <f t="shared" si="156"/>
        <v>4.2105263157894739E-4</v>
      </c>
      <c r="F391" s="31">
        <f t="shared" si="157"/>
        <v>2.1865889212827989E-3</v>
      </c>
      <c r="G391" s="11">
        <f t="shared" si="146"/>
        <v>5</v>
      </c>
      <c r="H391" s="25">
        <f t="shared" si="147"/>
        <v>2.1052631578947368E-3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1</v>
      </c>
      <c r="E392" s="31" t="str">
        <f t="shared" si="156"/>
        <v/>
      </c>
      <c r="F392" s="31">
        <f t="shared" si="157"/>
        <v>1.8221574344023323E-4</v>
      </c>
      <c r="G392" s="11">
        <f t="shared" si="146"/>
        <v>1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22</v>
      </c>
      <c r="D393" s="7">
        <v>14</v>
      </c>
      <c r="E393" s="31">
        <f t="shared" si="156"/>
        <v>4.6315789473684215E-3</v>
      </c>
      <c r="F393" s="31">
        <f t="shared" si="157"/>
        <v>2.5510204081632651E-3</v>
      </c>
      <c r="G393" s="11">
        <f t="shared" si="146"/>
        <v>-0.36363636363636365</v>
      </c>
      <c r="H393" s="25">
        <f t="shared" si="147"/>
        <v>-1.6842105263157896E-3</v>
      </c>
      <c r="I393" s="2"/>
    </row>
    <row r="394" spans="1:9" s="32" customFormat="1" ht="15" x14ac:dyDescent="0.2">
      <c r="A394" s="39"/>
      <c r="B394" s="29" t="s">
        <v>579</v>
      </c>
      <c r="C394" s="7">
        <v>2</v>
      </c>
      <c r="D394" s="7">
        <v>7</v>
      </c>
      <c r="E394" s="31">
        <f t="shared" si="156"/>
        <v>4.2105263157894739E-4</v>
      </c>
      <c r="F394" s="31">
        <f t="shared" si="157"/>
        <v>1.2755102040816326E-3</v>
      </c>
      <c r="G394" s="11">
        <f t="shared" si="146"/>
        <v>2.5</v>
      </c>
      <c r="H394" s="25">
        <f t="shared" si="147"/>
        <v>1.0526315789473684E-3</v>
      </c>
      <c r="I394" s="2"/>
    </row>
    <row r="395" spans="1:9" s="32" customFormat="1" ht="15" x14ac:dyDescent="0.2">
      <c r="A395" s="39"/>
      <c r="B395" s="29" t="s">
        <v>580</v>
      </c>
      <c r="C395" s="7">
        <v>6</v>
      </c>
      <c r="D395" s="7">
        <v>32</v>
      </c>
      <c r="E395" s="31">
        <f t="shared" si="156"/>
        <v>1.2631578947368421E-3</v>
      </c>
      <c r="F395" s="31">
        <f t="shared" si="157"/>
        <v>5.8309037900874635E-3</v>
      </c>
      <c r="G395" s="11">
        <f t="shared" si="146"/>
        <v>4.333333333333333</v>
      </c>
      <c r="H395" s="25">
        <f t="shared" si="147"/>
        <v>5.4736842105263155E-3</v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11</v>
      </c>
      <c r="D397" s="7">
        <v>21</v>
      </c>
      <c r="E397" s="31">
        <f t="shared" si="156"/>
        <v>2.3157894736842107E-3</v>
      </c>
      <c r="F397" s="31">
        <f t="shared" si="157"/>
        <v>3.8265306122448979E-3</v>
      </c>
      <c r="G397" s="11">
        <f t="shared" si="146"/>
        <v>0.90909090909090906</v>
      </c>
      <c r="H397" s="25">
        <f t="shared" si="147"/>
        <v>2.1052631578947368E-3</v>
      </c>
      <c r="I397" s="2"/>
    </row>
    <row r="398" spans="1:9" s="32" customFormat="1" ht="15" x14ac:dyDescent="0.2">
      <c r="A398" s="39"/>
      <c r="B398" s="29" t="s">
        <v>94</v>
      </c>
      <c r="C398" s="7">
        <v>31</v>
      </c>
      <c r="D398" s="7">
        <v>29</v>
      </c>
      <c r="E398" s="31">
        <f t="shared" si="156"/>
        <v>6.5263157894736839E-3</v>
      </c>
      <c r="F398" s="31">
        <f t="shared" si="157"/>
        <v>5.2842565597667635E-3</v>
      </c>
      <c r="G398" s="11">
        <f t="shared" si="146"/>
        <v>-6.4516129032258063E-2</v>
      </c>
      <c r="H398" s="25">
        <f t="shared" si="147"/>
        <v>-4.2105263157894734E-4</v>
      </c>
      <c r="I398" s="2"/>
    </row>
    <row r="399" spans="1:9" s="32" customFormat="1" ht="15" x14ac:dyDescent="0.2">
      <c r="A399" s="39"/>
      <c r="B399" s="29" t="s">
        <v>257</v>
      </c>
      <c r="C399" s="7">
        <v>92</v>
      </c>
      <c r="D399" s="7">
        <v>165</v>
      </c>
      <c r="E399" s="31">
        <f t="shared" si="156"/>
        <v>1.936842105263158E-2</v>
      </c>
      <c r="F399" s="31">
        <f t="shared" si="157"/>
        <v>3.0065597667638486E-2</v>
      </c>
      <c r="G399" s="11">
        <f t="shared" si="146"/>
        <v>0.79347826086956519</v>
      </c>
      <c r="H399" s="25">
        <f t="shared" si="147"/>
        <v>1.536842105263158E-2</v>
      </c>
      <c r="I399" s="2"/>
    </row>
    <row r="400" spans="1:9" s="32" customFormat="1" ht="15" x14ac:dyDescent="0.2">
      <c r="A400" s="39"/>
      <c r="B400" s="29" t="s">
        <v>581</v>
      </c>
      <c r="C400" s="7">
        <v>3</v>
      </c>
      <c r="D400" s="7">
        <v>5</v>
      </c>
      <c r="E400" s="31">
        <f t="shared" si="156"/>
        <v>6.3157894736842106E-4</v>
      </c>
      <c r="F400" s="31">
        <f t="shared" si="157"/>
        <v>9.1107871720116614E-4</v>
      </c>
      <c r="G400" s="11">
        <f t="shared" si="146"/>
        <v>0.66666666666666663</v>
      </c>
      <c r="H400" s="25">
        <f t="shared" si="147"/>
        <v>4.2105263157894734E-4</v>
      </c>
      <c r="I400" s="2"/>
    </row>
    <row r="401" spans="1:9" s="32" customFormat="1" ht="15" x14ac:dyDescent="0.2">
      <c r="A401" s="39"/>
      <c r="B401" s="29" t="s">
        <v>88</v>
      </c>
      <c r="C401" s="7">
        <v>53</v>
      </c>
      <c r="D401" s="7">
        <v>88</v>
      </c>
      <c r="E401" s="31">
        <f t="shared" si="156"/>
        <v>1.1157894736842104E-2</v>
      </c>
      <c r="F401" s="31">
        <f t="shared" si="157"/>
        <v>1.6034985422740525E-2</v>
      </c>
      <c r="G401" s="11">
        <f t="shared" si="146"/>
        <v>0.660377358490566</v>
      </c>
      <c r="H401" s="25">
        <f t="shared" si="147"/>
        <v>7.3684210526315779E-3</v>
      </c>
      <c r="I401" s="2"/>
    </row>
    <row r="402" spans="1:9" s="32" customFormat="1" ht="15" x14ac:dyDescent="0.2">
      <c r="A402" s="39"/>
      <c r="B402" s="29" t="s">
        <v>539</v>
      </c>
      <c r="C402" s="7">
        <v>4</v>
      </c>
      <c r="D402" s="7">
        <v>10</v>
      </c>
      <c r="E402" s="31">
        <f t="shared" ref="E402" si="159">+IF(C402=0,"",C402/C$345)</f>
        <v>8.4210526315789478E-4</v>
      </c>
      <c r="F402" s="31">
        <f t="shared" ref="F402" si="160">+IF(D402=0,"",D402/D$345)</f>
        <v>1.8221574344023323E-3</v>
      </c>
      <c r="G402" s="11">
        <f t="shared" si="146"/>
        <v>1.5</v>
      </c>
      <c r="H402" s="25">
        <f t="shared" ref="H402" si="161">+IF(OR(AND(E402=""),(G402="")),"",E402*G402)</f>
        <v>1.2631578947368421E-3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1</v>
      </c>
      <c r="E404" s="31" t="str">
        <f t="shared" si="162"/>
        <v/>
      </c>
      <c r="F404" s="31">
        <f t="shared" si="163"/>
        <v>1.8221574344023323E-4</v>
      </c>
      <c r="G404" s="11">
        <f t="shared" si="146"/>
        <v>1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0</v>
      </c>
      <c r="E405" s="31" t="str">
        <f t="shared" si="162"/>
        <v/>
      </c>
      <c r="F405" s="31" t="str">
        <f t="shared" si="163"/>
        <v/>
      </c>
      <c r="G405" s="11" t="str">
        <f t="shared" si="146"/>
        <v xml:space="preserve"> 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2</v>
      </c>
      <c r="E406" s="31" t="str">
        <f t="shared" si="162"/>
        <v/>
      </c>
      <c r="F406" s="31">
        <f t="shared" si="163"/>
        <v>3.6443148688046647E-4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1</v>
      </c>
      <c r="E408" s="31" t="str">
        <f t="shared" si="162"/>
        <v/>
      </c>
      <c r="F408" s="31">
        <f t="shared" si="163"/>
        <v>1.8221574344023323E-4</v>
      </c>
      <c r="G408" s="11">
        <f t="shared" si="146"/>
        <v>1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205</v>
      </c>
      <c r="D409" s="7">
        <v>257</v>
      </c>
      <c r="E409" s="31">
        <f t="shared" si="162"/>
        <v>4.3157894736842103E-2</v>
      </c>
      <c r="F409" s="31">
        <f t="shared" si="163"/>
        <v>4.682944606413994E-2</v>
      </c>
      <c r="G409" s="11">
        <f t="shared" si="146"/>
        <v>0.25365853658536586</v>
      </c>
      <c r="H409" s="25">
        <f t="shared" si="147"/>
        <v>1.0947368421052631E-2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1</v>
      </c>
      <c r="E411" s="31" t="str">
        <f t="shared" si="162"/>
        <v/>
      </c>
      <c r="F411" s="31">
        <f t="shared" si="163"/>
        <v>1.8221574344023323E-4</v>
      </c>
      <c r="G411" s="11">
        <f t="shared" ref="G411:G477" si="164">+IF(AND(C411=0,D411=0)," ",IF(C411=0,1,IF(D411=0,-1,(D411-C411)/C411)))</f>
        <v>1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5</v>
      </c>
      <c r="E412" s="31">
        <f t="shared" si="162"/>
        <v>2.105263157894737E-4</v>
      </c>
      <c r="F412" s="31">
        <f t="shared" si="163"/>
        <v>9.1107871720116614E-4</v>
      </c>
      <c r="G412" s="11">
        <f t="shared" si="164"/>
        <v>4</v>
      </c>
      <c r="H412" s="25">
        <f t="shared" si="147"/>
        <v>8.4210526315789478E-4</v>
      </c>
      <c r="I412" s="2"/>
    </row>
    <row r="413" spans="1:9" s="32" customFormat="1" ht="15" x14ac:dyDescent="0.2">
      <c r="A413" s="39"/>
      <c r="B413" s="29" t="s">
        <v>490</v>
      </c>
      <c r="C413" s="7">
        <v>16</v>
      </c>
      <c r="D413" s="7">
        <v>16</v>
      </c>
      <c r="E413" s="31">
        <f t="shared" si="162"/>
        <v>3.3684210526315791E-3</v>
      </c>
      <c r="F413" s="31">
        <f t="shared" si="163"/>
        <v>2.9154518950437317E-3</v>
      </c>
      <c r="G413" s="11">
        <f t="shared" si="164"/>
        <v>0</v>
      </c>
      <c r="H413" s="25">
        <f t="shared" si="147"/>
        <v>0</v>
      </c>
      <c r="I413" s="2"/>
    </row>
    <row r="414" spans="1:9" s="32" customFormat="1" ht="15" x14ac:dyDescent="0.2">
      <c r="A414" s="39"/>
      <c r="B414" s="29" t="s">
        <v>89</v>
      </c>
      <c r="C414" s="7">
        <v>0</v>
      </c>
      <c r="D414" s="7">
        <v>1</v>
      </c>
      <c r="E414" s="31" t="str">
        <f t="shared" si="162"/>
        <v/>
      </c>
      <c r="F414" s="31">
        <f t="shared" si="163"/>
        <v>1.8221574344023323E-4</v>
      </c>
      <c r="G414" s="11">
        <f t="shared" si="164"/>
        <v>1</v>
      </c>
      <c r="H414" s="25" t="str">
        <f t="shared" si="147"/>
        <v/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12</v>
      </c>
      <c r="D417" s="7">
        <v>11</v>
      </c>
      <c r="E417" s="31">
        <f t="shared" ref="E417:E419" si="168">+IF(C417=0,"",C417/C$345)</f>
        <v>2.5263157894736842E-3</v>
      </c>
      <c r="F417" s="31">
        <f t="shared" ref="F417:F419" si="169">+IF(D417=0,"",D417/D$345)</f>
        <v>2.0043731778425656E-3</v>
      </c>
      <c r="G417" s="11">
        <f t="shared" si="164"/>
        <v>-8.3333333333333329E-2</v>
      </c>
      <c r="H417" s="25">
        <f t="shared" ref="H417:H419" si="170">+IF(OR(AND(E417=""),(G417="")),"",E417*G417)</f>
        <v>-2.1052631578947367E-4</v>
      </c>
      <c r="I417" s="2"/>
    </row>
    <row r="418" spans="1:9" s="32" customFormat="1" ht="15" x14ac:dyDescent="0.2">
      <c r="A418" s="39"/>
      <c r="B418" s="29" t="s">
        <v>541</v>
      </c>
      <c r="C418" s="7">
        <v>9</v>
      </c>
      <c r="D418" s="7">
        <v>11</v>
      </c>
      <c r="E418" s="31">
        <f t="shared" si="168"/>
        <v>1.8947368421052631E-3</v>
      </c>
      <c r="F418" s="31">
        <f t="shared" si="169"/>
        <v>2.0043731778425656E-3</v>
      </c>
      <c r="G418" s="11">
        <f t="shared" si="164"/>
        <v>0.22222222222222221</v>
      </c>
      <c r="H418" s="25">
        <f t="shared" si="170"/>
        <v>4.2105263157894734E-4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2</v>
      </c>
      <c r="D420" s="7">
        <v>9</v>
      </c>
      <c r="E420" s="31">
        <f t="shared" si="165"/>
        <v>4.2105263157894739E-4</v>
      </c>
      <c r="F420" s="31">
        <f t="shared" si="166"/>
        <v>1.6399416909620992E-3</v>
      </c>
      <c r="G420" s="11">
        <f t="shared" si="164"/>
        <v>3.5</v>
      </c>
      <c r="H420" s="25">
        <f t="shared" si="167"/>
        <v>1.4736842105263158E-3</v>
      </c>
      <c r="I420" s="2"/>
    </row>
    <row r="421" spans="1:9" s="32" customFormat="1" ht="15" x14ac:dyDescent="0.2">
      <c r="A421" s="39"/>
      <c r="B421" s="29" t="s">
        <v>265</v>
      </c>
      <c r="C421" s="7">
        <v>25</v>
      </c>
      <c r="D421" s="7">
        <v>78</v>
      </c>
      <c r="E421" s="31">
        <f t="shared" si="165"/>
        <v>5.263157894736842E-3</v>
      </c>
      <c r="F421" s="31">
        <f t="shared" si="166"/>
        <v>1.4212827988338192E-2</v>
      </c>
      <c r="G421" s="11">
        <f t="shared" si="164"/>
        <v>2.12</v>
      </c>
      <c r="H421" s="25">
        <f t="shared" si="167"/>
        <v>1.1157894736842106E-2</v>
      </c>
      <c r="I421" s="2"/>
    </row>
    <row r="422" spans="1:9" s="32" customFormat="1" ht="15" x14ac:dyDescent="0.2">
      <c r="A422" s="39"/>
      <c r="B422" s="29" t="s">
        <v>491</v>
      </c>
      <c r="C422" s="7">
        <v>51</v>
      </c>
      <c r="D422" s="7">
        <v>206</v>
      </c>
      <c r="E422" s="31">
        <f t="shared" si="165"/>
        <v>1.0736842105263157E-2</v>
      </c>
      <c r="F422" s="31">
        <f t="shared" si="166"/>
        <v>3.7536443148688044E-2</v>
      </c>
      <c r="G422" s="11">
        <f t="shared" si="164"/>
        <v>3.0392156862745097</v>
      </c>
      <c r="H422" s="25">
        <f t="shared" si="167"/>
        <v>3.2631578947368421E-2</v>
      </c>
      <c r="I422" s="2"/>
    </row>
    <row r="423" spans="1:9" s="32" customFormat="1" ht="15" x14ac:dyDescent="0.2">
      <c r="A423" s="39"/>
      <c r="B423" s="29" t="s">
        <v>266</v>
      </c>
      <c r="C423" s="7">
        <v>7</v>
      </c>
      <c r="D423" s="7">
        <v>16</v>
      </c>
      <c r="E423" s="31">
        <f t="shared" si="165"/>
        <v>1.4736842105263158E-3</v>
      </c>
      <c r="F423" s="31">
        <f t="shared" si="166"/>
        <v>2.9154518950437317E-3</v>
      </c>
      <c r="G423" s="11">
        <f t="shared" si="164"/>
        <v>1.2857142857142858</v>
      </c>
      <c r="H423" s="25">
        <f t="shared" si="167"/>
        <v>1.8947368421052633E-3</v>
      </c>
      <c r="I423" s="2"/>
    </row>
    <row r="424" spans="1:9" s="32" customFormat="1" ht="15" x14ac:dyDescent="0.2">
      <c r="A424" s="39"/>
      <c r="B424" s="29" t="s">
        <v>492</v>
      </c>
      <c r="C424" s="7">
        <v>10</v>
      </c>
      <c r="D424" s="7">
        <v>0</v>
      </c>
      <c r="E424" s="31">
        <f t="shared" si="165"/>
        <v>2.1052631578947368E-3</v>
      </c>
      <c r="F424" s="31" t="str">
        <f t="shared" si="166"/>
        <v/>
      </c>
      <c r="G424" s="11">
        <f t="shared" si="164"/>
        <v>-1</v>
      </c>
      <c r="H424" s="25">
        <f t="shared" si="167"/>
        <v>-2.1052631578947368E-3</v>
      </c>
      <c r="I424" s="2"/>
    </row>
    <row r="425" spans="1:9" s="32" customFormat="1" ht="15" x14ac:dyDescent="0.2">
      <c r="A425" s="39"/>
      <c r="B425" s="29" t="s">
        <v>545</v>
      </c>
      <c r="C425" s="7">
        <v>6</v>
      </c>
      <c r="D425" s="7">
        <v>3</v>
      </c>
      <c r="E425" s="31">
        <f t="shared" ref="E425" si="171">+IF(C425=0,"",C425/C$345)</f>
        <v>1.2631578947368421E-3</v>
      </c>
      <c r="F425" s="31">
        <f t="shared" ref="F425" si="172">+IF(D425=0,"",D425/D$345)</f>
        <v>5.4664723032069973E-4</v>
      </c>
      <c r="G425" s="11">
        <f t="shared" si="164"/>
        <v>-0.5</v>
      </c>
      <c r="H425" s="25">
        <f t="shared" ref="H425" si="173">+IF(OR(AND(E425=""),(G425="")),"",E425*G425)</f>
        <v>-6.3157894736842106E-4</v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</v>
      </c>
      <c r="D429" s="7">
        <v>0</v>
      </c>
      <c r="E429" s="31">
        <f t="shared" si="165"/>
        <v>2.105263157894737E-4</v>
      </c>
      <c r="F429" s="31" t="str">
        <f t="shared" si="166"/>
        <v/>
      </c>
      <c r="G429" s="11">
        <f t="shared" si="164"/>
        <v>-1</v>
      </c>
      <c r="H429" s="25">
        <f t="shared" si="167"/>
        <v>-2.105263157894737E-4</v>
      </c>
      <c r="I429" s="2"/>
    </row>
    <row r="430" spans="1:9" s="32" customFormat="1" ht="15" x14ac:dyDescent="0.2">
      <c r="A430" s="39"/>
      <c r="B430" s="29" t="s">
        <v>268</v>
      </c>
      <c r="C430" s="7">
        <v>14</v>
      </c>
      <c r="D430" s="7">
        <v>0</v>
      </c>
      <c r="E430" s="31">
        <f t="shared" si="165"/>
        <v>2.9473684210526317E-3</v>
      </c>
      <c r="F430" s="31" t="str">
        <f t="shared" si="166"/>
        <v/>
      </c>
      <c r="G430" s="11">
        <f t="shared" si="164"/>
        <v>-1</v>
      </c>
      <c r="H430" s="25">
        <f t="shared" si="167"/>
        <v>-2.9473684210526317E-3</v>
      </c>
      <c r="I430" s="2"/>
    </row>
    <row r="431" spans="1:9" s="32" customFormat="1" ht="15" x14ac:dyDescent="0.2">
      <c r="A431" s="39"/>
      <c r="B431" s="29" t="s">
        <v>269</v>
      </c>
      <c r="C431" s="7">
        <v>5</v>
      </c>
      <c r="D431" s="7">
        <v>12</v>
      </c>
      <c r="E431" s="31">
        <f t="shared" si="165"/>
        <v>1.0526315789473684E-3</v>
      </c>
      <c r="F431" s="31">
        <f t="shared" si="166"/>
        <v>2.1865889212827989E-3</v>
      </c>
      <c r="G431" s="11">
        <f t="shared" si="164"/>
        <v>1.4</v>
      </c>
      <c r="H431" s="25">
        <f t="shared" si="167"/>
        <v>1.4736842105263156E-3</v>
      </c>
      <c r="I431" s="2"/>
    </row>
    <row r="432" spans="1:9" s="32" customFormat="1" ht="15" x14ac:dyDescent="0.2">
      <c r="A432" s="39"/>
      <c r="B432" s="29" t="s">
        <v>98</v>
      </c>
      <c r="C432" s="7">
        <v>112</v>
      </c>
      <c r="D432" s="7">
        <v>29</v>
      </c>
      <c r="E432" s="31">
        <f t="shared" si="165"/>
        <v>2.3578947368421053E-2</v>
      </c>
      <c r="F432" s="31">
        <f t="shared" si="166"/>
        <v>5.2842565597667635E-3</v>
      </c>
      <c r="G432" s="11">
        <f t="shared" si="164"/>
        <v>-0.7410714285714286</v>
      </c>
      <c r="H432" s="25">
        <f t="shared" si="167"/>
        <v>-1.7473684210526318E-2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26</v>
      </c>
      <c r="D434" s="7">
        <v>22</v>
      </c>
      <c r="E434" s="31">
        <f t="shared" si="165"/>
        <v>5.4736842105263155E-3</v>
      </c>
      <c r="F434" s="31">
        <f t="shared" si="166"/>
        <v>4.0087463556851312E-3</v>
      </c>
      <c r="G434" s="11">
        <f t="shared" si="164"/>
        <v>-0.15384615384615385</v>
      </c>
      <c r="H434" s="25">
        <f t="shared" si="167"/>
        <v>-8.4210526315789478E-4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2</v>
      </c>
      <c r="E436" s="31" t="str">
        <f t="shared" ref="E436:E437" si="178">+IF(C436=0,"",C436/C$345)</f>
        <v/>
      </c>
      <c r="F436" s="31">
        <f t="shared" ref="F436:F437" si="179">+IF(D436=0,"",D436/D$345)</f>
        <v>3.6443148688046647E-4</v>
      </c>
      <c r="G436" s="11">
        <f t="shared" si="164"/>
        <v>1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0</v>
      </c>
      <c r="D437" s="7">
        <v>0</v>
      </c>
      <c r="E437" s="31" t="str">
        <f t="shared" si="178"/>
        <v/>
      </c>
      <c r="F437" s="31" t="str">
        <f t="shared" si="179"/>
        <v/>
      </c>
      <c r="G437" s="11" t="str">
        <f t="shared" si="164"/>
        <v xml:space="preserve"> </v>
      </c>
      <c r="H437" s="25" t="str">
        <f t="shared" si="180"/>
        <v/>
      </c>
      <c r="I437" s="2"/>
    </row>
    <row r="438" spans="1:9" s="32" customFormat="1" ht="15" x14ac:dyDescent="0.2">
      <c r="A438" s="39"/>
      <c r="B438" s="29" t="s">
        <v>97</v>
      </c>
      <c r="C438" s="7">
        <v>1</v>
      </c>
      <c r="D438" s="7">
        <v>0</v>
      </c>
      <c r="E438" s="31">
        <f t="shared" si="165"/>
        <v>2.105263157894737E-4</v>
      </c>
      <c r="F438" s="31" t="str">
        <f t="shared" si="166"/>
        <v/>
      </c>
      <c r="G438" s="11">
        <f t="shared" si="164"/>
        <v>-1</v>
      </c>
      <c r="H438" s="25">
        <f t="shared" si="167"/>
        <v>-2.105263157894737E-4</v>
      </c>
      <c r="I438" s="2"/>
    </row>
    <row r="439" spans="1:9" s="32" customFormat="1" ht="15" x14ac:dyDescent="0.2">
      <c r="A439" s="39"/>
      <c r="B439" s="29" t="s">
        <v>548</v>
      </c>
      <c r="C439" s="7">
        <v>2</v>
      </c>
      <c r="D439" s="7">
        <v>0</v>
      </c>
      <c r="E439" s="31">
        <f t="shared" ref="E439:E441" si="181">+IF(C439=0,"",C439/C$345)</f>
        <v>4.2105263157894739E-4</v>
      </c>
      <c r="F439" s="31" t="str">
        <f t="shared" ref="F439:F441" si="182">+IF(D439=0,"",D439/D$345)</f>
        <v/>
      </c>
      <c r="G439" s="11">
        <f t="shared" si="164"/>
        <v>-1</v>
      </c>
      <c r="H439" s="25">
        <f t="shared" ref="H439:H441" si="183">+IF(OR(AND(E439=""),(G439="")),"",E439*G439)</f>
        <v>-4.2105263157894739E-4</v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0</v>
      </c>
      <c r="E440" s="31" t="str">
        <f t="shared" si="181"/>
        <v/>
      </c>
      <c r="F440" s="31" t="str">
        <f t="shared" si="182"/>
        <v/>
      </c>
      <c r="G440" s="11" t="str">
        <f t="shared" si="164"/>
        <v xml:space="preserve"> 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11</v>
      </c>
      <c r="D442" s="7">
        <v>4</v>
      </c>
      <c r="E442" s="31">
        <f t="shared" si="165"/>
        <v>2.3157894736842107E-3</v>
      </c>
      <c r="F442" s="31">
        <f t="shared" si="166"/>
        <v>7.2886297376093293E-4</v>
      </c>
      <c r="G442" s="11">
        <f t="shared" si="164"/>
        <v>-0.63636363636363635</v>
      </c>
      <c r="H442" s="25">
        <f t="shared" si="167"/>
        <v>-1.4736842105263158E-3</v>
      </c>
      <c r="I442" s="2"/>
    </row>
    <row r="443" spans="1:9" s="32" customFormat="1" ht="15" x14ac:dyDescent="0.2">
      <c r="A443" s="39"/>
      <c r="B443" s="29" t="s">
        <v>104</v>
      </c>
      <c r="C443" s="7">
        <v>0</v>
      </c>
      <c r="D443" s="7">
        <v>0</v>
      </c>
      <c r="E443" s="31" t="str">
        <f t="shared" si="165"/>
        <v/>
      </c>
      <c r="F443" s="31" t="str">
        <f t="shared" si="166"/>
        <v/>
      </c>
      <c r="G443" s="11" t="str">
        <f t="shared" si="164"/>
        <v xml:space="preserve"> </v>
      </c>
      <c r="H443" s="25" t="str">
        <f t="shared" si="167"/>
        <v/>
      </c>
      <c r="I443" s="2"/>
    </row>
    <row r="444" spans="1:9" s="32" customFormat="1" ht="15" x14ac:dyDescent="0.2">
      <c r="A444" s="39"/>
      <c r="B444" s="29" t="s">
        <v>113</v>
      </c>
      <c r="C444" s="7">
        <v>51</v>
      </c>
      <c r="D444" s="7">
        <v>47</v>
      </c>
      <c r="E444" s="31">
        <f t="shared" si="165"/>
        <v>1.0736842105263157E-2</v>
      </c>
      <c r="F444" s="31">
        <f t="shared" si="166"/>
        <v>8.5641399416909614E-3</v>
      </c>
      <c r="G444" s="11">
        <f t="shared" si="164"/>
        <v>-7.8431372549019607E-2</v>
      </c>
      <c r="H444" s="25">
        <f t="shared" si="167"/>
        <v>-8.4210526315789467E-4</v>
      </c>
      <c r="I444" s="2"/>
    </row>
    <row r="445" spans="1:9" s="32" customFormat="1" ht="15" x14ac:dyDescent="0.2">
      <c r="A445" s="39"/>
      <c r="B445" s="29" t="s">
        <v>112</v>
      </c>
      <c r="C445" s="7">
        <v>88</v>
      </c>
      <c r="D445" s="7">
        <v>34</v>
      </c>
      <c r="E445" s="31">
        <f t="shared" si="165"/>
        <v>1.8526315789473686E-2</v>
      </c>
      <c r="F445" s="31">
        <f t="shared" si="166"/>
        <v>6.1953352769679301E-3</v>
      </c>
      <c r="G445" s="11">
        <f t="shared" si="164"/>
        <v>-0.61363636363636365</v>
      </c>
      <c r="H445" s="25">
        <f t="shared" si="167"/>
        <v>-1.136842105263158E-2</v>
      </c>
      <c r="I445" s="2"/>
    </row>
    <row r="446" spans="1:9" s="32" customFormat="1" ht="15" x14ac:dyDescent="0.2">
      <c r="A446" s="39"/>
      <c r="B446" s="29" t="s">
        <v>271</v>
      </c>
      <c r="C446" s="7">
        <v>20</v>
      </c>
      <c r="D446" s="7">
        <v>35</v>
      </c>
      <c r="E446" s="31">
        <f t="shared" si="165"/>
        <v>4.2105263157894736E-3</v>
      </c>
      <c r="F446" s="31">
        <f t="shared" si="166"/>
        <v>6.3775510204081634E-3</v>
      </c>
      <c r="G446" s="11">
        <f t="shared" si="164"/>
        <v>0.75</v>
      </c>
      <c r="H446" s="25">
        <f t="shared" si="167"/>
        <v>3.1578947368421052E-3</v>
      </c>
      <c r="I446" s="2"/>
    </row>
    <row r="447" spans="1:9" s="32" customFormat="1" ht="15" x14ac:dyDescent="0.2">
      <c r="A447" s="39"/>
      <c r="B447" s="29" t="s">
        <v>494</v>
      </c>
      <c r="C447" s="7">
        <v>20</v>
      </c>
      <c r="D447" s="7">
        <v>13</v>
      </c>
      <c r="E447" s="31">
        <f t="shared" si="165"/>
        <v>4.2105263157894736E-3</v>
      </c>
      <c r="F447" s="31">
        <f t="shared" si="166"/>
        <v>2.3688046647230322E-3</v>
      </c>
      <c r="G447" s="11">
        <f t="shared" si="164"/>
        <v>-0.35</v>
      </c>
      <c r="H447" s="25">
        <f t="shared" si="167"/>
        <v>-1.4736842105263156E-3</v>
      </c>
      <c r="I447" s="2"/>
    </row>
    <row r="448" spans="1:9" s="32" customFormat="1" ht="30" x14ac:dyDescent="0.2">
      <c r="A448" s="39"/>
      <c r="B448" s="29" t="s">
        <v>495</v>
      </c>
      <c r="C448" s="7">
        <v>2</v>
      </c>
      <c r="D448" s="7">
        <v>7</v>
      </c>
      <c r="E448" s="31">
        <f t="shared" si="165"/>
        <v>4.2105263157894739E-4</v>
      </c>
      <c r="F448" s="31">
        <f t="shared" si="166"/>
        <v>1.2755102040816326E-3</v>
      </c>
      <c r="G448" s="11">
        <f t="shared" si="164"/>
        <v>2.5</v>
      </c>
      <c r="H448" s="25">
        <f t="shared" si="167"/>
        <v>1.0526315789473684E-3</v>
      </c>
      <c r="I448" s="2"/>
    </row>
    <row r="449" spans="1:9" s="32" customFormat="1" ht="15" x14ac:dyDescent="0.2">
      <c r="A449" s="39"/>
      <c r="B449" s="29" t="s">
        <v>496</v>
      </c>
      <c r="C449" s="7">
        <v>8</v>
      </c>
      <c r="D449" s="7">
        <v>2</v>
      </c>
      <c r="E449" s="31">
        <f t="shared" si="165"/>
        <v>1.6842105263157896E-3</v>
      </c>
      <c r="F449" s="31">
        <f t="shared" si="166"/>
        <v>3.6443148688046647E-4</v>
      </c>
      <c r="G449" s="11">
        <f t="shared" si="164"/>
        <v>-0.75</v>
      </c>
      <c r="H449" s="25">
        <f t="shared" si="167"/>
        <v>-1.2631578947368421E-3</v>
      </c>
      <c r="I449" s="2"/>
    </row>
    <row r="450" spans="1:9" s="32" customFormat="1" ht="15" x14ac:dyDescent="0.2">
      <c r="A450" s="39"/>
      <c r="B450" s="29" t="s">
        <v>108</v>
      </c>
      <c r="C450" s="7">
        <v>16</v>
      </c>
      <c r="D450" s="7">
        <v>9</v>
      </c>
      <c r="E450" s="31">
        <f t="shared" si="165"/>
        <v>3.3684210526315791E-3</v>
      </c>
      <c r="F450" s="31">
        <f t="shared" si="166"/>
        <v>1.6399416909620992E-3</v>
      </c>
      <c r="G450" s="11">
        <f t="shared" si="164"/>
        <v>-0.4375</v>
      </c>
      <c r="H450" s="25">
        <f t="shared" si="167"/>
        <v>-1.4736842105263158E-3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1</v>
      </c>
      <c r="E451" s="31" t="str">
        <f t="shared" si="165"/>
        <v/>
      </c>
      <c r="F451" s="31">
        <f t="shared" si="166"/>
        <v>1.8221574344023323E-4</v>
      </c>
      <c r="G451" s="11">
        <f t="shared" si="164"/>
        <v>1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30</v>
      </c>
      <c r="D452" s="7">
        <v>24</v>
      </c>
      <c r="E452" s="31">
        <f t="shared" si="165"/>
        <v>6.3157894736842104E-3</v>
      </c>
      <c r="F452" s="31">
        <f t="shared" si="166"/>
        <v>4.3731778425655978E-3</v>
      </c>
      <c r="G452" s="11">
        <f t="shared" si="164"/>
        <v>-0.2</v>
      </c>
      <c r="H452" s="25">
        <f t="shared" si="167"/>
        <v>-1.2631578947368421E-3</v>
      </c>
      <c r="I452" s="2"/>
    </row>
    <row r="453" spans="1:9" s="32" customFormat="1" ht="15" x14ac:dyDescent="0.2">
      <c r="A453" s="39"/>
      <c r="B453" s="29" t="s">
        <v>418</v>
      </c>
      <c r="C453" s="7">
        <v>8</v>
      </c>
      <c r="D453" s="7">
        <v>5</v>
      </c>
      <c r="E453" s="31">
        <f t="shared" si="165"/>
        <v>1.6842105263157896E-3</v>
      </c>
      <c r="F453" s="31">
        <f t="shared" si="166"/>
        <v>9.1107871720116614E-4</v>
      </c>
      <c r="G453" s="11">
        <f t="shared" si="164"/>
        <v>-0.375</v>
      </c>
      <c r="H453" s="25">
        <f t="shared" si="167"/>
        <v>-6.3157894736842106E-4</v>
      </c>
      <c r="I453" s="2"/>
    </row>
    <row r="454" spans="1:9" s="32" customFormat="1" ht="15" x14ac:dyDescent="0.2">
      <c r="A454" s="39"/>
      <c r="B454" s="29" t="s">
        <v>107</v>
      </c>
      <c r="C454" s="7">
        <v>219</v>
      </c>
      <c r="D454" s="7">
        <v>139</v>
      </c>
      <c r="E454" s="31">
        <f t="shared" si="165"/>
        <v>4.6105263157894739E-2</v>
      </c>
      <c r="F454" s="31">
        <f t="shared" si="166"/>
        <v>2.5327988338192421E-2</v>
      </c>
      <c r="G454" s="11">
        <f t="shared" si="164"/>
        <v>-0.36529680365296802</v>
      </c>
      <c r="H454" s="25">
        <f t="shared" si="167"/>
        <v>-1.6842105263157894E-2</v>
      </c>
      <c r="I454" s="2"/>
    </row>
    <row r="455" spans="1:9" s="32" customFormat="1" ht="15" x14ac:dyDescent="0.2">
      <c r="A455" s="39"/>
      <c r="B455" s="29" t="s">
        <v>272</v>
      </c>
      <c r="C455" s="7">
        <v>66</v>
      </c>
      <c r="D455" s="7">
        <v>17</v>
      </c>
      <c r="E455" s="31">
        <f t="shared" si="165"/>
        <v>1.3894736842105264E-2</v>
      </c>
      <c r="F455" s="31">
        <f t="shared" si="166"/>
        <v>3.097667638483965E-3</v>
      </c>
      <c r="G455" s="11">
        <f t="shared" si="164"/>
        <v>-0.74242424242424243</v>
      </c>
      <c r="H455" s="25">
        <f t="shared" si="167"/>
        <v>-1.031578947368421E-2</v>
      </c>
      <c r="I455" s="2"/>
    </row>
    <row r="456" spans="1:9" s="32" customFormat="1" ht="15" x14ac:dyDescent="0.2">
      <c r="A456" s="39"/>
      <c r="B456" s="29" t="s">
        <v>106</v>
      </c>
      <c r="C456" s="7">
        <v>3</v>
      </c>
      <c r="D456" s="7">
        <v>3</v>
      </c>
      <c r="E456" s="31">
        <f t="shared" si="165"/>
        <v>6.3157894736842106E-4</v>
      </c>
      <c r="F456" s="31">
        <f t="shared" si="166"/>
        <v>5.4664723032069973E-4</v>
      </c>
      <c r="G456" s="11">
        <f t="shared" si="164"/>
        <v>0</v>
      </c>
      <c r="H456" s="25">
        <f t="shared" si="167"/>
        <v>0</v>
      </c>
      <c r="I456" s="2"/>
    </row>
    <row r="457" spans="1:9" s="32" customFormat="1" ht="15" x14ac:dyDescent="0.2">
      <c r="A457" s="39"/>
      <c r="B457" s="29" t="s">
        <v>337</v>
      </c>
      <c r="C457" s="7">
        <v>4</v>
      </c>
      <c r="D457" s="7">
        <v>4</v>
      </c>
      <c r="E457" s="31">
        <f t="shared" si="165"/>
        <v>8.4210526315789478E-4</v>
      </c>
      <c r="F457" s="31">
        <f t="shared" si="166"/>
        <v>7.2886297376093293E-4</v>
      </c>
      <c r="G457" s="11">
        <f t="shared" si="164"/>
        <v>0</v>
      </c>
      <c r="H457" s="25">
        <f t="shared" si="167"/>
        <v>0</v>
      </c>
      <c r="I457" s="2"/>
    </row>
    <row r="458" spans="1:9" s="32" customFormat="1" ht="15" x14ac:dyDescent="0.2">
      <c r="A458" s="39"/>
      <c r="B458" s="29" t="s">
        <v>116</v>
      </c>
      <c r="C458" s="7">
        <v>10</v>
      </c>
      <c r="D458" s="7">
        <v>19</v>
      </c>
      <c r="E458" s="31">
        <f t="shared" si="165"/>
        <v>2.1052631578947368E-3</v>
      </c>
      <c r="F458" s="31">
        <f t="shared" si="166"/>
        <v>3.4620991253644317E-3</v>
      </c>
      <c r="G458" s="11">
        <f t="shared" si="164"/>
        <v>0.9</v>
      </c>
      <c r="H458" s="25">
        <f t="shared" si="167"/>
        <v>1.8947368421052631E-3</v>
      </c>
      <c r="I458" s="2"/>
    </row>
    <row r="459" spans="1:9" s="32" customFormat="1" ht="15" x14ac:dyDescent="0.2">
      <c r="A459" s="39"/>
      <c r="B459" s="29" t="s">
        <v>103</v>
      </c>
      <c r="C459" s="7">
        <v>6</v>
      </c>
      <c r="D459" s="7">
        <v>8</v>
      </c>
      <c r="E459" s="31">
        <f t="shared" si="165"/>
        <v>1.2631578947368421E-3</v>
      </c>
      <c r="F459" s="31">
        <f t="shared" si="166"/>
        <v>1.4577259475218659E-3</v>
      </c>
      <c r="G459" s="11">
        <f t="shared" si="164"/>
        <v>0.33333333333333331</v>
      </c>
      <c r="H459" s="25">
        <f t="shared" si="167"/>
        <v>4.2105263157894734E-4</v>
      </c>
      <c r="I459" s="2"/>
    </row>
    <row r="460" spans="1:9" s="32" customFormat="1" ht="15" x14ac:dyDescent="0.2">
      <c r="A460" s="39"/>
      <c r="B460" s="29" t="s">
        <v>273</v>
      </c>
      <c r="C460" s="7">
        <v>213</v>
      </c>
      <c r="D460" s="7">
        <v>235</v>
      </c>
      <c r="E460" s="31">
        <f t="shared" si="165"/>
        <v>4.4842105263157891E-2</v>
      </c>
      <c r="F460" s="31">
        <f t="shared" si="166"/>
        <v>4.2820699708454812E-2</v>
      </c>
      <c r="G460" s="11">
        <f t="shared" si="164"/>
        <v>0.10328638497652583</v>
      </c>
      <c r="H460" s="25">
        <f t="shared" si="167"/>
        <v>4.6315789473684206E-3</v>
      </c>
      <c r="I460" s="2"/>
    </row>
    <row r="461" spans="1:9" s="32" customFormat="1" ht="15" x14ac:dyDescent="0.2">
      <c r="A461" s="39"/>
      <c r="B461" s="29" t="s">
        <v>497</v>
      </c>
      <c r="C461" s="7">
        <v>0</v>
      </c>
      <c r="D461" s="7">
        <v>1</v>
      </c>
      <c r="E461" s="31" t="str">
        <f t="shared" si="165"/>
        <v/>
      </c>
      <c r="F461" s="31">
        <f t="shared" si="166"/>
        <v>1.8221574344023323E-4</v>
      </c>
      <c r="G461" s="11">
        <f t="shared" si="164"/>
        <v>1</v>
      </c>
      <c r="H461" s="25" t="str">
        <f t="shared" si="167"/>
        <v/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0</v>
      </c>
      <c r="E462" s="31" t="str">
        <f t="shared" si="165"/>
        <v/>
      </c>
      <c r="F462" s="31" t="str">
        <f t="shared" si="166"/>
        <v/>
      </c>
      <c r="G462" s="11" t="str">
        <f t="shared" si="164"/>
        <v xml:space="preserve"> 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1</v>
      </c>
      <c r="E464" s="31" t="str">
        <f t="shared" si="165"/>
        <v/>
      </c>
      <c r="F464" s="31">
        <f t="shared" si="166"/>
        <v>1.8221574344023323E-4</v>
      </c>
      <c r="G464" s="11">
        <f t="shared" si="164"/>
        <v>1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11</v>
      </c>
      <c r="D465" s="7">
        <v>2</v>
      </c>
      <c r="E465" s="31">
        <f t="shared" si="165"/>
        <v>2.3157894736842107E-3</v>
      </c>
      <c r="F465" s="31">
        <f t="shared" si="166"/>
        <v>3.6443148688046647E-4</v>
      </c>
      <c r="G465" s="11">
        <f t="shared" si="164"/>
        <v>-0.81818181818181823</v>
      </c>
      <c r="H465" s="25">
        <f t="shared" si="167"/>
        <v>-1.8947368421052635E-3</v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1</v>
      </c>
      <c r="E467" s="31" t="str">
        <f t="shared" si="165"/>
        <v/>
      </c>
      <c r="F467" s="31">
        <f t="shared" si="166"/>
        <v>1.8221574344023323E-4</v>
      </c>
      <c r="G467" s="11">
        <f t="shared" si="164"/>
        <v>1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145</v>
      </c>
      <c r="D468" s="7">
        <v>91</v>
      </c>
      <c r="E468" s="31">
        <f t="shared" si="165"/>
        <v>3.0526315789473683E-2</v>
      </c>
      <c r="F468" s="31">
        <f t="shared" si="166"/>
        <v>1.6581632653061226E-2</v>
      </c>
      <c r="G468" s="11">
        <f t="shared" si="164"/>
        <v>-0.3724137931034483</v>
      </c>
      <c r="H468" s="25">
        <f t="shared" si="167"/>
        <v>-1.136842105263158E-2</v>
      </c>
      <c r="I468" s="2"/>
    </row>
    <row r="469" spans="1:9" s="32" customFormat="1" ht="15" x14ac:dyDescent="0.2">
      <c r="A469" s="39"/>
      <c r="B469" s="29" t="s">
        <v>498</v>
      </c>
      <c r="C469" s="7">
        <v>1</v>
      </c>
      <c r="D469" s="7">
        <v>1</v>
      </c>
      <c r="E469" s="31">
        <f t="shared" si="165"/>
        <v>2.105263157894737E-4</v>
      </c>
      <c r="F469" s="31">
        <f t="shared" si="166"/>
        <v>1.8221574344023323E-4</v>
      </c>
      <c r="G469" s="11">
        <f t="shared" si="164"/>
        <v>0</v>
      </c>
      <c r="H469" s="25">
        <f t="shared" si="167"/>
        <v>0</v>
      </c>
      <c r="I469" s="2"/>
    </row>
    <row r="470" spans="1:9" s="32" customFormat="1" ht="15" x14ac:dyDescent="0.2">
      <c r="A470" s="39"/>
      <c r="B470" s="29" t="s">
        <v>275</v>
      </c>
      <c r="C470" s="7">
        <v>11</v>
      </c>
      <c r="D470" s="7">
        <v>22</v>
      </c>
      <c r="E470" s="31">
        <f t="shared" si="165"/>
        <v>2.3157894736842107E-3</v>
      </c>
      <c r="F470" s="31">
        <f t="shared" si="166"/>
        <v>4.0087463556851312E-3</v>
      </c>
      <c r="G470" s="11">
        <f t="shared" si="164"/>
        <v>1</v>
      </c>
      <c r="H470" s="25">
        <f t="shared" si="167"/>
        <v>2.3157894736842107E-3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3</v>
      </c>
      <c r="D472" s="7">
        <v>3</v>
      </c>
      <c r="E472" s="31">
        <f t="shared" si="165"/>
        <v>6.3157894736842106E-4</v>
      </c>
      <c r="F472" s="31">
        <f t="shared" si="166"/>
        <v>5.4664723032069973E-4</v>
      </c>
      <c r="G472" s="11">
        <f t="shared" si="164"/>
        <v>0</v>
      </c>
      <c r="H472" s="25">
        <f t="shared" si="167"/>
        <v>0</v>
      </c>
      <c r="I472" s="2"/>
    </row>
    <row r="473" spans="1:9" s="32" customFormat="1" ht="15" x14ac:dyDescent="0.2">
      <c r="A473" s="39"/>
      <c r="B473" s="29" t="s">
        <v>277</v>
      </c>
      <c r="C473" s="7">
        <v>72</v>
      </c>
      <c r="D473" s="7">
        <v>59</v>
      </c>
      <c r="E473" s="31">
        <f t="shared" si="165"/>
        <v>1.5157894736842105E-2</v>
      </c>
      <c r="F473" s="31">
        <f t="shared" si="166"/>
        <v>1.0750728862973761E-2</v>
      </c>
      <c r="G473" s="11">
        <f t="shared" si="164"/>
        <v>-0.18055555555555555</v>
      </c>
      <c r="H473" s="25">
        <f t="shared" si="167"/>
        <v>-2.7368421052631577E-3</v>
      </c>
      <c r="I473" s="2"/>
    </row>
    <row r="474" spans="1:9" s="32" customFormat="1" ht="15" x14ac:dyDescent="0.2">
      <c r="A474" s="39"/>
      <c r="B474" s="29" t="s">
        <v>278</v>
      </c>
      <c r="C474" s="7">
        <v>6</v>
      </c>
      <c r="D474" s="7">
        <v>7</v>
      </c>
      <c r="E474" s="31">
        <f t="shared" si="165"/>
        <v>1.2631578947368421E-3</v>
      </c>
      <c r="F474" s="31">
        <f t="shared" si="166"/>
        <v>1.2755102040816326E-3</v>
      </c>
      <c r="G474" s="11">
        <f t="shared" si="164"/>
        <v>0.16666666666666666</v>
      </c>
      <c r="H474" s="25">
        <f t="shared" si="167"/>
        <v>2.1052631578947367E-4</v>
      </c>
      <c r="I474" s="2"/>
    </row>
    <row r="475" spans="1:9" s="32" customFormat="1" ht="15" x14ac:dyDescent="0.2">
      <c r="A475" s="39"/>
      <c r="B475" s="29" t="s">
        <v>279</v>
      </c>
      <c r="C475" s="7">
        <v>5</v>
      </c>
      <c r="D475" s="7">
        <v>2</v>
      </c>
      <c r="E475" s="31">
        <f t="shared" si="165"/>
        <v>1.0526315789473684E-3</v>
      </c>
      <c r="F475" s="31">
        <f t="shared" si="166"/>
        <v>3.6443148688046647E-4</v>
      </c>
      <c r="G475" s="11">
        <f t="shared" si="164"/>
        <v>-0.6</v>
      </c>
      <c r="H475" s="25">
        <f t="shared" si="167"/>
        <v>-6.3157894736842106E-4</v>
      </c>
      <c r="I475" s="2"/>
    </row>
    <row r="476" spans="1:9" s="32" customFormat="1" ht="15" x14ac:dyDescent="0.2">
      <c r="A476" s="39"/>
      <c r="B476" s="29" t="s">
        <v>102</v>
      </c>
      <c r="C476" s="7">
        <v>14</v>
      </c>
      <c r="D476" s="7">
        <v>9</v>
      </c>
      <c r="E476" s="31">
        <f t="shared" si="165"/>
        <v>2.9473684210526317E-3</v>
      </c>
      <c r="F476" s="31">
        <f t="shared" si="166"/>
        <v>1.6399416909620992E-3</v>
      </c>
      <c r="G476" s="11">
        <f t="shared" si="164"/>
        <v>-0.35714285714285715</v>
      </c>
      <c r="H476" s="25">
        <f t="shared" si="167"/>
        <v>-1.0526315789473684E-3</v>
      </c>
      <c r="I476" s="2"/>
    </row>
    <row r="477" spans="1:9" s="32" customFormat="1" ht="15" x14ac:dyDescent="0.2">
      <c r="A477" s="39"/>
      <c r="B477" s="29" t="s">
        <v>280</v>
      </c>
      <c r="C477" s="7">
        <v>2</v>
      </c>
      <c r="D477" s="7">
        <v>1</v>
      </c>
      <c r="E477" s="31">
        <f t="shared" si="165"/>
        <v>4.2105263157894739E-4</v>
      </c>
      <c r="F477" s="31">
        <f t="shared" si="166"/>
        <v>1.8221574344023323E-4</v>
      </c>
      <c r="G477" s="11">
        <f t="shared" si="164"/>
        <v>-0.5</v>
      </c>
      <c r="H477" s="25">
        <f t="shared" si="167"/>
        <v>-2.105263157894737E-4</v>
      </c>
      <c r="I477" s="2"/>
    </row>
    <row r="478" spans="1:9" s="32" customFormat="1" ht="15" x14ac:dyDescent="0.2">
      <c r="A478" s="39"/>
      <c r="B478" s="29" t="s">
        <v>281</v>
      </c>
      <c r="C478" s="7">
        <v>46</v>
      </c>
      <c r="D478" s="7">
        <v>33</v>
      </c>
      <c r="E478" s="31">
        <f t="shared" si="165"/>
        <v>9.6842105263157899E-3</v>
      </c>
      <c r="F478" s="31">
        <f t="shared" si="166"/>
        <v>6.0131195335276968E-3</v>
      </c>
      <c r="G478" s="11">
        <f t="shared" ref="G478:G541" si="184">+IF(AND(C478=0,D478=0)," ",IF(C478=0,1,IF(D478=0,-1,(D478-C478)/C478)))</f>
        <v>-0.28260869565217389</v>
      </c>
      <c r="H478" s="25">
        <f t="shared" si="167"/>
        <v>-2.7368421052631577E-3</v>
      </c>
      <c r="I478" s="2"/>
    </row>
    <row r="479" spans="1:9" s="32" customFormat="1" ht="15" x14ac:dyDescent="0.2">
      <c r="A479" s="39"/>
      <c r="B479" s="29" t="s">
        <v>500</v>
      </c>
      <c r="C479" s="7">
        <v>17</v>
      </c>
      <c r="D479" s="7">
        <v>12</v>
      </c>
      <c r="E479" s="31">
        <f t="shared" si="165"/>
        <v>3.5789473684210526E-3</v>
      </c>
      <c r="F479" s="31">
        <f t="shared" si="166"/>
        <v>2.1865889212827989E-3</v>
      </c>
      <c r="G479" s="11">
        <f t="shared" si="184"/>
        <v>-0.29411764705882354</v>
      </c>
      <c r="H479" s="25">
        <f t="shared" si="167"/>
        <v>-1.0526315789473684E-3</v>
      </c>
      <c r="I479" s="2"/>
    </row>
    <row r="480" spans="1:9" s="32" customFormat="1" ht="15" x14ac:dyDescent="0.2">
      <c r="A480" s="39"/>
      <c r="B480" s="29" t="s">
        <v>282</v>
      </c>
      <c r="C480" s="7">
        <v>0</v>
      </c>
      <c r="D480" s="7">
        <v>0</v>
      </c>
      <c r="E480" s="31" t="str">
        <f t="shared" si="165"/>
        <v/>
      </c>
      <c r="F480" s="31" t="str">
        <f t="shared" si="166"/>
        <v/>
      </c>
      <c r="G480" s="11" t="str">
        <f t="shared" si="184"/>
        <v xml:space="preserve"> </v>
      </c>
      <c r="H480" s="25" t="str">
        <f t="shared" si="167"/>
        <v/>
      </c>
      <c r="I480" s="2"/>
    </row>
    <row r="481" spans="1:9" s="32" customFormat="1" ht="15" x14ac:dyDescent="0.2">
      <c r="A481" s="39"/>
      <c r="B481" s="29" t="s">
        <v>283</v>
      </c>
      <c r="C481" s="7">
        <v>4</v>
      </c>
      <c r="D481" s="7">
        <v>5</v>
      </c>
      <c r="E481" s="31">
        <f t="shared" si="165"/>
        <v>8.4210526315789478E-4</v>
      </c>
      <c r="F481" s="31">
        <f t="shared" si="166"/>
        <v>9.1107871720116614E-4</v>
      </c>
      <c r="G481" s="11">
        <f t="shared" si="184"/>
        <v>0.25</v>
      </c>
      <c r="H481" s="25">
        <f t="shared" si="167"/>
        <v>2.105263157894737E-4</v>
      </c>
      <c r="I481" s="2"/>
    </row>
    <row r="482" spans="1:9" s="32" customFormat="1" ht="15" x14ac:dyDescent="0.2">
      <c r="A482" s="39"/>
      <c r="B482" s="29" t="s">
        <v>284</v>
      </c>
      <c r="C482" s="7">
        <v>2</v>
      </c>
      <c r="D482" s="7">
        <v>0</v>
      </c>
      <c r="E482" s="31">
        <f t="shared" si="165"/>
        <v>4.2105263157894739E-4</v>
      </c>
      <c r="F482" s="31" t="str">
        <f t="shared" si="166"/>
        <v/>
      </c>
      <c r="G482" s="11">
        <f t="shared" si="184"/>
        <v>-1</v>
      </c>
      <c r="H482" s="25">
        <f t="shared" si="167"/>
        <v>-4.2105263157894739E-4</v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8</v>
      </c>
      <c r="D484" s="7">
        <v>12</v>
      </c>
      <c r="E484" s="31">
        <f t="shared" si="165"/>
        <v>1.6842105263157896E-3</v>
      </c>
      <c r="F484" s="31">
        <f t="shared" si="166"/>
        <v>2.1865889212827989E-3</v>
      </c>
      <c r="G484" s="11">
        <f t="shared" si="184"/>
        <v>0.5</v>
      </c>
      <c r="H484" s="25">
        <f t="shared" si="167"/>
        <v>8.4210526315789478E-4</v>
      </c>
      <c r="I484" s="2"/>
    </row>
    <row r="485" spans="1:9" s="32" customFormat="1" ht="15" x14ac:dyDescent="0.2">
      <c r="A485" s="39"/>
      <c r="B485" s="29" t="s">
        <v>126</v>
      </c>
      <c r="C485" s="7">
        <v>5</v>
      </c>
      <c r="D485" s="7">
        <v>0</v>
      </c>
      <c r="E485" s="31">
        <f t="shared" si="165"/>
        <v>1.0526315789473684E-3</v>
      </c>
      <c r="F485" s="31" t="str">
        <f t="shared" si="166"/>
        <v/>
      </c>
      <c r="G485" s="11">
        <f t="shared" si="184"/>
        <v>-1</v>
      </c>
      <c r="H485" s="25">
        <f t="shared" si="167"/>
        <v>-1.0526315789473684E-3</v>
      </c>
      <c r="I485" s="2"/>
    </row>
    <row r="486" spans="1:9" s="32" customFormat="1" ht="15" x14ac:dyDescent="0.2">
      <c r="A486" s="39"/>
      <c r="B486" s="29" t="s">
        <v>286</v>
      </c>
      <c r="C486" s="7">
        <v>0</v>
      </c>
      <c r="D486" s="7">
        <v>1</v>
      </c>
      <c r="E486" s="31" t="str">
        <f t="shared" si="165"/>
        <v/>
      </c>
      <c r="F486" s="31">
        <f t="shared" si="166"/>
        <v>1.8221574344023323E-4</v>
      </c>
      <c r="G486" s="11">
        <f t="shared" si="184"/>
        <v>1</v>
      </c>
      <c r="H486" s="25" t="str">
        <f t="shared" si="167"/>
        <v/>
      </c>
      <c r="I486" s="2"/>
    </row>
    <row r="487" spans="1:9" s="32" customFormat="1" ht="15" x14ac:dyDescent="0.2">
      <c r="A487" s="39"/>
      <c r="B487" s="29" t="s">
        <v>287</v>
      </c>
      <c r="C487" s="7">
        <v>10</v>
      </c>
      <c r="D487" s="7">
        <v>0</v>
      </c>
      <c r="E487" s="31">
        <f t="shared" si="165"/>
        <v>2.1052631578947368E-3</v>
      </c>
      <c r="F487" s="31" t="str">
        <f t="shared" si="166"/>
        <v/>
      </c>
      <c r="G487" s="11">
        <f t="shared" si="184"/>
        <v>-1</v>
      </c>
      <c r="H487" s="25">
        <f t="shared" si="167"/>
        <v>-2.1052631578947368E-3</v>
      </c>
      <c r="I487" s="2"/>
    </row>
    <row r="488" spans="1:9" s="32" customFormat="1" ht="15" x14ac:dyDescent="0.2">
      <c r="A488" s="39"/>
      <c r="B488" s="29" t="s">
        <v>288</v>
      </c>
      <c r="C488" s="7">
        <v>1</v>
      </c>
      <c r="D488" s="7">
        <v>4</v>
      </c>
      <c r="E488" s="31">
        <f t="shared" si="165"/>
        <v>2.105263157894737E-4</v>
      </c>
      <c r="F488" s="31">
        <f t="shared" si="166"/>
        <v>7.2886297376093293E-4</v>
      </c>
      <c r="G488" s="11">
        <f t="shared" si="184"/>
        <v>3</v>
      </c>
      <c r="H488" s="25">
        <f t="shared" si="167"/>
        <v>6.3157894736842106E-4</v>
      </c>
      <c r="I488" s="2"/>
    </row>
    <row r="489" spans="1:9" s="32" customFormat="1" ht="15" x14ac:dyDescent="0.2">
      <c r="A489" s="39"/>
      <c r="B489" s="29" t="s">
        <v>123</v>
      </c>
      <c r="C489" s="7">
        <v>14</v>
      </c>
      <c r="D489" s="7">
        <v>9</v>
      </c>
      <c r="E489" s="31">
        <f t="shared" si="165"/>
        <v>2.9473684210526317E-3</v>
      </c>
      <c r="F489" s="31">
        <f t="shared" si="166"/>
        <v>1.6399416909620992E-3</v>
      </c>
      <c r="G489" s="11">
        <f t="shared" si="184"/>
        <v>-0.35714285714285715</v>
      </c>
      <c r="H489" s="25">
        <f t="shared" si="167"/>
        <v>-1.0526315789473684E-3</v>
      </c>
      <c r="I489" s="2"/>
    </row>
    <row r="490" spans="1:9" s="32" customFormat="1" ht="15" x14ac:dyDescent="0.2">
      <c r="A490" s="39"/>
      <c r="B490" s="29" t="s">
        <v>289</v>
      </c>
      <c r="C490" s="7">
        <v>1</v>
      </c>
      <c r="D490" s="7">
        <v>0</v>
      </c>
      <c r="E490" s="31">
        <f t="shared" si="165"/>
        <v>2.105263157894737E-4</v>
      </c>
      <c r="F490" s="31" t="str">
        <f t="shared" si="166"/>
        <v/>
      </c>
      <c r="G490" s="11">
        <f t="shared" si="184"/>
        <v>-1</v>
      </c>
      <c r="H490" s="25">
        <f t="shared" si="167"/>
        <v>-2.105263157894737E-4</v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0</v>
      </c>
      <c r="E495" s="31" t="str">
        <f t="shared" si="185"/>
        <v/>
      </c>
      <c r="F495" s="31" t="str">
        <f t="shared" si="186"/>
        <v/>
      </c>
      <c r="G495" s="11" t="str">
        <f t="shared" si="184"/>
        <v xml:space="preserve"> 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1</v>
      </c>
      <c r="D496" s="7">
        <v>2</v>
      </c>
      <c r="E496" s="31">
        <f t="shared" si="185"/>
        <v>2.105263157894737E-4</v>
      </c>
      <c r="F496" s="31">
        <f t="shared" si="186"/>
        <v>3.6443148688046647E-4</v>
      </c>
      <c r="G496" s="11">
        <f t="shared" si="184"/>
        <v>1</v>
      </c>
      <c r="H496" s="25">
        <f t="shared" si="187"/>
        <v>2.105263157894737E-4</v>
      </c>
      <c r="I496" s="2"/>
    </row>
    <row r="497" spans="1:9" s="32" customFormat="1" ht="15" x14ac:dyDescent="0.2">
      <c r="A497" s="39"/>
      <c r="B497" s="29" t="s">
        <v>501</v>
      </c>
      <c r="C497" s="7">
        <v>1</v>
      </c>
      <c r="D497" s="7">
        <v>2</v>
      </c>
      <c r="E497" s="31">
        <f t="shared" si="185"/>
        <v>2.105263157894737E-4</v>
      </c>
      <c r="F497" s="31">
        <f t="shared" si="186"/>
        <v>3.6443148688046647E-4</v>
      </c>
      <c r="G497" s="11">
        <f t="shared" si="184"/>
        <v>1</v>
      </c>
      <c r="H497" s="25">
        <f t="shared" si="187"/>
        <v>2.105263157894737E-4</v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1</v>
      </c>
      <c r="E498" s="31" t="str">
        <f t="shared" si="185"/>
        <v/>
      </c>
      <c r="F498" s="31">
        <f t="shared" si="186"/>
        <v>1.8221574344023323E-4</v>
      </c>
      <c r="G498" s="11">
        <f t="shared" si="184"/>
        <v>1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45</v>
      </c>
      <c r="D499" s="7">
        <v>34</v>
      </c>
      <c r="E499" s="31">
        <f t="shared" si="185"/>
        <v>9.4736842105263164E-3</v>
      </c>
      <c r="F499" s="31">
        <f t="shared" si="186"/>
        <v>6.1953352769679301E-3</v>
      </c>
      <c r="G499" s="11">
        <f t="shared" si="184"/>
        <v>-0.24444444444444444</v>
      </c>
      <c r="H499" s="25">
        <f t="shared" si="187"/>
        <v>-2.3157894736842107E-3</v>
      </c>
      <c r="I499" s="2"/>
    </row>
    <row r="500" spans="1:9" s="32" customFormat="1" ht="15" x14ac:dyDescent="0.2">
      <c r="A500" s="39"/>
      <c r="B500" s="29" t="s">
        <v>122</v>
      </c>
      <c r="C500" s="7">
        <v>11</v>
      </c>
      <c r="D500" s="7">
        <v>14</v>
      </c>
      <c r="E500" s="31">
        <f t="shared" si="185"/>
        <v>2.3157894736842107E-3</v>
      </c>
      <c r="F500" s="31">
        <f t="shared" si="186"/>
        <v>2.5510204081632651E-3</v>
      </c>
      <c r="G500" s="11">
        <f t="shared" si="184"/>
        <v>0.27272727272727271</v>
      </c>
      <c r="H500" s="25">
        <f t="shared" si="187"/>
        <v>6.3157894736842106E-4</v>
      </c>
      <c r="I500" s="2"/>
    </row>
    <row r="501" spans="1:9" s="32" customFormat="1" ht="30" x14ac:dyDescent="0.2">
      <c r="A501" s="39"/>
      <c r="B501" s="29" t="s">
        <v>295</v>
      </c>
      <c r="C501" s="7">
        <v>0</v>
      </c>
      <c r="D501" s="7">
        <v>1</v>
      </c>
      <c r="E501" s="31" t="str">
        <f t="shared" si="185"/>
        <v/>
      </c>
      <c r="F501" s="31">
        <f t="shared" si="186"/>
        <v>1.8221574344023323E-4</v>
      </c>
      <c r="G501" s="11">
        <f t="shared" si="184"/>
        <v>1</v>
      </c>
      <c r="H501" s="25" t="str">
        <f t="shared" si="187"/>
        <v/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0</v>
      </c>
      <c r="D503" s="7">
        <v>0</v>
      </c>
      <c r="E503" s="31" t="str">
        <f t="shared" si="185"/>
        <v/>
      </c>
      <c r="F503" s="31" t="str">
        <f t="shared" si="186"/>
        <v/>
      </c>
      <c r="G503" s="11" t="str">
        <f t="shared" si="184"/>
        <v xml:space="preserve"> </v>
      </c>
      <c r="H503" s="25" t="str">
        <f t="shared" si="187"/>
        <v/>
      </c>
      <c r="I503" s="2"/>
    </row>
    <row r="504" spans="1:9" s="32" customFormat="1" ht="30" x14ac:dyDescent="0.2">
      <c r="A504" s="39"/>
      <c r="B504" s="29" t="s">
        <v>297</v>
      </c>
      <c r="C504" s="7">
        <v>10</v>
      </c>
      <c r="D504" s="7">
        <v>37</v>
      </c>
      <c r="E504" s="31">
        <f t="shared" si="185"/>
        <v>2.1052631578947368E-3</v>
      </c>
      <c r="F504" s="31">
        <f t="shared" si="186"/>
        <v>6.74198250728863E-3</v>
      </c>
      <c r="G504" s="11">
        <f t="shared" si="184"/>
        <v>2.7</v>
      </c>
      <c r="H504" s="25">
        <f t="shared" si="187"/>
        <v>5.6842105263157899E-3</v>
      </c>
      <c r="I504" s="2"/>
    </row>
    <row r="505" spans="1:9" s="32" customFormat="1" ht="15" x14ac:dyDescent="0.2">
      <c r="A505" s="39"/>
      <c r="B505" s="29" t="s">
        <v>117</v>
      </c>
      <c r="C505" s="7">
        <v>18</v>
      </c>
      <c r="D505" s="7">
        <v>5</v>
      </c>
      <c r="E505" s="31">
        <f t="shared" si="185"/>
        <v>3.7894736842105261E-3</v>
      </c>
      <c r="F505" s="31">
        <f t="shared" si="186"/>
        <v>9.1107871720116614E-4</v>
      </c>
      <c r="G505" s="11">
        <f t="shared" si="184"/>
        <v>-0.72222222222222221</v>
      </c>
      <c r="H505" s="25">
        <f t="shared" si="187"/>
        <v>-2.7368421052631577E-3</v>
      </c>
      <c r="I505" s="2"/>
    </row>
    <row r="506" spans="1:9" s="32" customFormat="1" ht="15" x14ac:dyDescent="0.2">
      <c r="A506" s="39"/>
      <c r="B506" s="29" t="s">
        <v>503</v>
      </c>
      <c r="C506" s="7">
        <v>11</v>
      </c>
      <c r="D506" s="7">
        <v>5</v>
      </c>
      <c r="E506" s="31">
        <f t="shared" si="185"/>
        <v>2.3157894736842107E-3</v>
      </c>
      <c r="F506" s="31">
        <f t="shared" si="186"/>
        <v>9.1107871720116614E-4</v>
      </c>
      <c r="G506" s="11">
        <f t="shared" si="184"/>
        <v>-0.54545454545454541</v>
      </c>
      <c r="H506" s="25">
        <f t="shared" si="187"/>
        <v>-1.2631578947368421E-3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1</v>
      </c>
      <c r="D508" s="7">
        <v>0</v>
      </c>
      <c r="E508" s="31">
        <f t="shared" si="185"/>
        <v>2.105263157894737E-4</v>
      </c>
      <c r="F508" s="31" t="str">
        <f t="shared" si="186"/>
        <v/>
      </c>
      <c r="G508" s="11">
        <f t="shared" si="184"/>
        <v>-1</v>
      </c>
      <c r="H508" s="25">
        <f t="shared" si="187"/>
        <v>-2.105263157894737E-4</v>
      </c>
      <c r="I508" s="2"/>
    </row>
    <row r="509" spans="1:9" s="32" customFormat="1" ht="15" x14ac:dyDescent="0.2">
      <c r="A509" s="39"/>
      <c r="B509" s="29" t="s">
        <v>504</v>
      </c>
      <c r="C509" s="7">
        <v>16</v>
      </c>
      <c r="D509" s="7">
        <v>8</v>
      </c>
      <c r="E509" s="31">
        <f t="shared" si="185"/>
        <v>3.3684210526315791E-3</v>
      </c>
      <c r="F509" s="31">
        <f t="shared" si="186"/>
        <v>1.4577259475218659E-3</v>
      </c>
      <c r="G509" s="11">
        <f t="shared" si="184"/>
        <v>-0.5</v>
      </c>
      <c r="H509" s="25">
        <f t="shared" si="187"/>
        <v>-1.6842105263157896E-3</v>
      </c>
      <c r="I509" s="2"/>
    </row>
    <row r="510" spans="1:9" s="32" customFormat="1" ht="15" x14ac:dyDescent="0.2">
      <c r="A510" s="39"/>
      <c r="B510" s="29" t="s">
        <v>505</v>
      </c>
      <c r="C510" s="7">
        <v>0</v>
      </c>
      <c r="D510" s="7">
        <v>0</v>
      </c>
      <c r="E510" s="31" t="str">
        <f t="shared" si="185"/>
        <v/>
      </c>
      <c r="F510" s="31" t="str">
        <f t="shared" si="186"/>
        <v/>
      </c>
      <c r="G510" s="11" t="str">
        <f t="shared" si="184"/>
        <v xml:space="preserve"> </v>
      </c>
      <c r="H510" s="25" t="str">
        <f t="shared" si="187"/>
        <v/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</v>
      </c>
      <c r="E511" s="31" t="str">
        <f t="shared" si="185"/>
        <v/>
      </c>
      <c r="F511" s="31">
        <f t="shared" si="186"/>
        <v>1.8221574344023323E-4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3</v>
      </c>
      <c r="D512" s="7">
        <v>0</v>
      </c>
      <c r="E512" s="31">
        <f t="shared" si="185"/>
        <v>6.3157894736842106E-4</v>
      </c>
      <c r="F512" s="31" t="str">
        <f t="shared" si="186"/>
        <v/>
      </c>
      <c r="G512" s="11">
        <f t="shared" si="184"/>
        <v>-1</v>
      </c>
      <c r="H512" s="25">
        <f t="shared" si="187"/>
        <v>-6.3157894736842106E-4</v>
      </c>
      <c r="I512" s="2"/>
    </row>
    <row r="513" spans="1:9" s="32" customFormat="1" ht="15" x14ac:dyDescent="0.2">
      <c r="A513" s="39"/>
      <c r="B513" s="29" t="s">
        <v>302</v>
      </c>
      <c r="C513" s="7">
        <v>2</v>
      </c>
      <c r="D513" s="7">
        <v>0</v>
      </c>
      <c r="E513" s="31">
        <f t="shared" si="185"/>
        <v>4.2105263157894739E-4</v>
      </c>
      <c r="F513" s="31" t="str">
        <f t="shared" si="186"/>
        <v/>
      </c>
      <c r="G513" s="11">
        <f t="shared" si="184"/>
        <v>-1</v>
      </c>
      <c r="H513" s="25">
        <f t="shared" si="187"/>
        <v>-4.2105263157894739E-4</v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1</v>
      </c>
      <c r="E515" s="31" t="str">
        <f t="shared" si="185"/>
        <v/>
      </c>
      <c r="F515" s="31">
        <f t="shared" si="186"/>
        <v>1.8221574344023323E-4</v>
      </c>
      <c r="G515" s="11">
        <f t="shared" si="184"/>
        <v>1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3</v>
      </c>
      <c r="E517" s="31" t="str">
        <f t="shared" si="185"/>
        <v/>
      </c>
      <c r="F517" s="31">
        <f t="shared" si="186"/>
        <v>5.4664723032069973E-4</v>
      </c>
      <c r="G517" s="11">
        <f t="shared" si="184"/>
        <v>1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4</v>
      </c>
      <c r="D518" s="7">
        <v>2</v>
      </c>
      <c r="E518" s="31">
        <f t="shared" si="185"/>
        <v>8.4210526315789478E-4</v>
      </c>
      <c r="F518" s="31">
        <f t="shared" si="186"/>
        <v>3.6443148688046647E-4</v>
      </c>
      <c r="G518" s="11">
        <f t="shared" si="184"/>
        <v>-0.5</v>
      </c>
      <c r="H518" s="25">
        <f t="shared" si="187"/>
        <v>-4.2105263157894739E-4</v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1</v>
      </c>
      <c r="E519" s="31" t="str">
        <f t="shared" si="185"/>
        <v/>
      </c>
      <c r="F519" s="31">
        <f t="shared" si="186"/>
        <v>1.8221574344023323E-4</v>
      </c>
      <c r="G519" s="11">
        <f t="shared" si="184"/>
        <v>1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0</v>
      </c>
      <c r="D520" s="7">
        <v>0</v>
      </c>
      <c r="E520" s="31" t="str">
        <f t="shared" si="185"/>
        <v/>
      </c>
      <c r="F520" s="31" t="str">
        <f t="shared" si="186"/>
        <v/>
      </c>
      <c r="G520" s="11" t="str">
        <f t="shared" si="184"/>
        <v xml:space="preserve"> </v>
      </c>
      <c r="H520" s="25" t="str">
        <f t="shared" si="187"/>
        <v/>
      </c>
      <c r="I520" s="2"/>
    </row>
    <row r="521" spans="1:9" s="32" customFormat="1" ht="15" x14ac:dyDescent="0.2">
      <c r="A521" s="39"/>
      <c r="B521" s="29" t="s">
        <v>128</v>
      </c>
      <c r="C521" s="7">
        <v>8</v>
      </c>
      <c r="D521" s="7">
        <v>13</v>
      </c>
      <c r="E521" s="31">
        <f t="shared" si="185"/>
        <v>1.6842105263157896E-3</v>
      </c>
      <c r="F521" s="31">
        <f t="shared" si="186"/>
        <v>2.3688046647230322E-3</v>
      </c>
      <c r="G521" s="11">
        <f t="shared" si="184"/>
        <v>0.625</v>
      </c>
      <c r="H521" s="25">
        <f t="shared" si="187"/>
        <v>1.0526315789473684E-3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5</v>
      </c>
      <c r="D523" s="7">
        <v>6</v>
      </c>
      <c r="E523" s="31">
        <f t="shared" ref="E523" si="188">+IF(C523=0,"",C523/C$345)</f>
        <v>1.0526315789473684E-3</v>
      </c>
      <c r="F523" s="31">
        <f t="shared" ref="F523" si="189">+IF(D523=0,"",D523/D$345)</f>
        <v>1.0932944606413995E-3</v>
      </c>
      <c r="G523" s="11">
        <f t="shared" si="184"/>
        <v>0.2</v>
      </c>
      <c r="H523" s="25">
        <f t="shared" ref="H523" si="190">+IF(OR(AND(E523=""),(G523="")),"",E523*G523)</f>
        <v>2.105263157894737E-4</v>
      </c>
      <c r="I523" s="2"/>
    </row>
    <row r="524" spans="1:9" s="32" customFormat="1" ht="15" x14ac:dyDescent="0.2">
      <c r="A524" s="39"/>
      <c r="B524" s="29" t="s">
        <v>135</v>
      </c>
      <c r="C524" s="7">
        <v>32</v>
      </c>
      <c r="D524" s="7">
        <v>23</v>
      </c>
      <c r="E524" s="31">
        <f t="shared" ref="E524:E549" si="191">+IF(C524=0,"",C524/C$345)</f>
        <v>6.7368421052631583E-3</v>
      </c>
      <c r="F524" s="31">
        <f t="shared" ref="F524:F549" si="192">+IF(D524=0,"",D524/D$345)</f>
        <v>4.1909620991253645E-3</v>
      </c>
      <c r="G524" s="11">
        <f t="shared" si="184"/>
        <v>-0.28125</v>
      </c>
      <c r="H524" s="25">
        <f t="shared" si="187"/>
        <v>-1.8947368421052633E-3</v>
      </c>
      <c r="I524" s="2"/>
    </row>
    <row r="525" spans="1:9" s="32" customFormat="1" ht="15" x14ac:dyDescent="0.2">
      <c r="A525" s="39"/>
      <c r="B525" s="29" t="s">
        <v>507</v>
      </c>
      <c r="C525" s="7">
        <v>1</v>
      </c>
      <c r="D525" s="7">
        <v>6</v>
      </c>
      <c r="E525" s="31">
        <f t="shared" si="191"/>
        <v>2.105263157894737E-4</v>
      </c>
      <c r="F525" s="31">
        <f t="shared" si="192"/>
        <v>1.0932944606413995E-3</v>
      </c>
      <c r="G525" s="11">
        <f t="shared" si="184"/>
        <v>5</v>
      </c>
      <c r="H525" s="25">
        <f t="shared" si="187"/>
        <v>1.0526315789473684E-3</v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81</v>
      </c>
      <c r="D527" s="7">
        <v>78</v>
      </c>
      <c r="E527" s="31">
        <f t="shared" si="191"/>
        <v>1.7052631578947368E-2</v>
      </c>
      <c r="F527" s="31">
        <f t="shared" si="192"/>
        <v>1.4212827988338192E-2</v>
      </c>
      <c r="G527" s="11">
        <f t="shared" si="184"/>
        <v>-3.7037037037037035E-2</v>
      </c>
      <c r="H527" s="25">
        <f t="shared" si="187"/>
        <v>-6.3157894736842095E-4</v>
      </c>
      <c r="I527" s="2"/>
    </row>
    <row r="528" spans="1:9" s="32" customFormat="1" ht="15" x14ac:dyDescent="0.2">
      <c r="A528" s="39"/>
      <c r="B528" s="29" t="s">
        <v>339</v>
      </c>
      <c r="C528" s="7">
        <v>54</v>
      </c>
      <c r="D528" s="7">
        <v>31</v>
      </c>
      <c r="E528" s="31">
        <f t="shared" si="191"/>
        <v>1.136842105263158E-2</v>
      </c>
      <c r="F528" s="31">
        <f t="shared" si="192"/>
        <v>5.6486880466472301E-3</v>
      </c>
      <c r="G528" s="11">
        <f t="shared" si="184"/>
        <v>-0.42592592592592593</v>
      </c>
      <c r="H528" s="25">
        <f t="shared" si="187"/>
        <v>-4.842105263157895E-3</v>
      </c>
      <c r="I528" s="2"/>
    </row>
    <row r="529" spans="1:9" s="32" customFormat="1" ht="15" x14ac:dyDescent="0.2">
      <c r="A529" s="39"/>
      <c r="B529" s="29" t="s">
        <v>635</v>
      </c>
      <c r="C529" s="7">
        <v>1</v>
      </c>
      <c r="D529" s="7">
        <v>0</v>
      </c>
      <c r="E529" s="31">
        <f t="shared" si="191"/>
        <v>2.105263157894737E-4</v>
      </c>
      <c r="F529" s="31" t="str">
        <f t="shared" si="192"/>
        <v/>
      </c>
      <c r="G529" s="11">
        <f t="shared" si="184"/>
        <v>-1</v>
      </c>
      <c r="H529" s="25">
        <f t="shared" si="187"/>
        <v>-2.105263157894737E-4</v>
      </c>
      <c r="I529" s="2"/>
    </row>
    <row r="530" spans="1:9" s="32" customFormat="1" ht="15" x14ac:dyDescent="0.2">
      <c r="A530" s="39"/>
      <c r="B530" s="29" t="s">
        <v>137</v>
      </c>
      <c r="C530" s="7">
        <v>3</v>
      </c>
      <c r="D530" s="7">
        <v>4</v>
      </c>
      <c r="E530" s="31">
        <f t="shared" si="191"/>
        <v>6.3157894736842106E-4</v>
      </c>
      <c r="F530" s="31">
        <f t="shared" si="192"/>
        <v>7.2886297376093293E-4</v>
      </c>
      <c r="G530" s="11">
        <f t="shared" si="184"/>
        <v>0.33333333333333331</v>
      </c>
      <c r="H530" s="25">
        <f t="shared" si="187"/>
        <v>2.1052631578947367E-4</v>
      </c>
      <c r="I530" s="2"/>
    </row>
    <row r="531" spans="1:9" s="32" customFormat="1" ht="15" x14ac:dyDescent="0.2">
      <c r="A531" s="39"/>
      <c r="B531" s="29" t="s">
        <v>340</v>
      </c>
      <c r="C531" s="7">
        <v>4</v>
      </c>
      <c r="D531" s="7">
        <v>6</v>
      </c>
      <c r="E531" s="31">
        <f t="shared" si="191"/>
        <v>8.4210526315789478E-4</v>
      </c>
      <c r="F531" s="31">
        <f t="shared" si="192"/>
        <v>1.0932944606413995E-3</v>
      </c>
      <c r="G531" s="11">
        <f t="shared" si="184"/>
        <v>0.5</v>
      </c>
      <c r="H531" s="25">
        <f t="shared" si="187"/>
        <v>4.2105263157894739E-4</v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0</v>
      </c>
      <c r="D533" s="7">
        <v>0</v>
      </c>
      <c r="E533" s="31" t="str">
        <f t="shared" si="191"/>
        <v/>
      </c>
      <c r="F533" s="31" t="str">
        <f t="shared" si="192"/>
        <v/>
      </c>
      <c r="G533" s="11" t="str">
        <f t="shared" si="184"/>
        <v xml:space="preserve"> </v>
      </c>
      <c r="H533" s="25" t="str">
        <f t="shared" si="187"/>
        <v/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6</v>
      </c>
      <c r="D537" s="7">
        <v>4</v>
      </c>
      <c r="E537" s="31">
        <f t="shared" si="191"/>
        <v>1.2631578947368421E-3</v>
      </c>
      <c r="F537" s="31">
        <f t="shared" si="192"/>
        <v>7.2886297376093293E-4</v>
      </c>
      <c r="G537" s="11">
        <f t="shared" si="184"/>
        <v>-0.33333333333333331</v>
      </c>
      <c r="H537" s="25">
        <f t="shared" si="187"/>
        <v>-4.2105263157894734E-4</v>
      </c>
      <c r="I537" s="2"/>
    </row>
    <row r="538" spans="1:9" s="32" customFormat="1" ht="15" x14ac:dyDescent="0.2">
      <c r="A538" s="39"/>
      <c r="B538" s="29" t="s">
        <v>308</v>
      </c>
      <c r="C538" s="7">
        <v>1</v>
      </c>
      <c r="D538" s="7">
        <v>5</v>
      </c>
      <c r="E538" s="31">
        <f t="shared" si="191"/>
        <v>2.105263157894737E-4</v>
      </c>
      <c r="F538" s="31">
        <f t="shared" si="192"/>
        <v>9.1107871720116614E-4</v>
      </c>
      <c r="G538" s="11">
        <f t="shared" si="184"/>
        <v>4</v>
      </c>
      <c r="H538" s="25">
        <f t="shared" si="187"/>
        <v>8.4210526315789478E-4</v>
      </c>
      <c r="I538" s="2"/>
    </row>
    <row r="539" spans="1:9" s="32" customFormat="1" ht="15" x14ac:dyDescent="0.2">
      <c r="A539" s="39"/>
      <c r="B539" s="29" t="s">
        <v>309</v>
      </c>
      <c r="C539" s="7">
        <v>12</v>
      </c>
      <c r="D539" s="7">
        <v>6</v>
      </c>
      <c r="E539" s="31">
        <f t="shared" si="191"/>
        <v>2.5263157894736842E-3</v>
      </c>
      <c r="F539" s="31">
        <f t="shared" si="192"/>
        <v>1.0932944606413995E-3</v>
      </c>
      <c r="G539" s="11">
        <f t="shared" si="184"/>
        <v>-0.5</v>
      </c>
      <c r="H539" s="25">
        <f t="shared" si="187"/>
        <v>-1.2631578947368421E-3</v>
      </c>
      <c r="I539" s="2"/>
    </row>
    <row r="540" spans="1:9" s="32" customFormat="1" ht="30" x14ac:dyDescent="0.2">
      <c r="A540" s="39"/>
      <c r="B540" s="29" t="s">
        <v>508</v>
      </c>
      <c r="C540" s="7">
        <v>18</v>
      </c>
      <c r="D540" s="7">
        <v>1</v>
      </c>
      <c r="E540" s="31">
        <f t="shared" si="191"/>
        <v>3.7894736842105261E-3</v>
      </c>
      <c r="F540" s="31">
        <f t="shared" si="192"/>
        <v>1.8221574344023323E-4</v>
      </c>
      <c r="G540" s="11">
        <f t="shared" si="184"/>
        <v>-0.94444444444444442</v>
      </c>
      <c r="H540" s="25">
        <f t="shared" si="187"/>
        <v>-3.5789473684210522E-3</v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71</v>
      </c>
      <c r="D542" s="7">
        <v>87</v>
      </c>
      <c r="E542" s="31">
        <f t="shared" si="191"/>
        <v>1.4947368421052631E-2</v>
      </c>
      <c r="F542" s="31">
        <f t="shared" si="192"/>
        <v>1.5852769679300292E-2</v>
      </c>
      <c r="G542" s="11">
        <f t="shared" ref="G542:G564" si="193">+IF(AND(C542=0,D542=0)," ",IF(C542=0,1,IF(D542=0,-1,(D542-C542)/C542)))</f>
        <v>0.22535211267605634</v>
      </c>
      <c r="H542" s="25">
        <f t="shared" si="187"/>
        <v>3.3684210526315787E-3</v>
      </c>
      <c r="I542" s="2"/>
    </row>
    <row r="543" spans="1:9" s="32" customFormat="1" ht="15" x14ac:dyDescent="0.2">
      <c r="A543" s="39"/>
      <c r="B543" s="29" t="s">
        <v>311</v>
      </c>
      <c r="C543" s="7">
        <v>10</v>
      </c>
      <c r="D543" s="7">
        <v>0</v>
      </c>
      <c r="E543" s="31">
        <f t="shared" si="191"/>
        <v>2.1052631578947368E-3</v>
      </c>
      <c r="F543" s="31" t="str">
        <f t="shared" si="192"/>
        <v/>
      </c>
      <c r="G543" s="11">
        <f t="shared" si="193"/>
        <v>-1</v>
      </c>
      <c r="H543" s="25">
        <f t="shared" si="187"/>
        <v>-2.1052631578947368E-3</v>
      </c>
      <c r="I543" s="2"/>
    </row>
    <row r="544" spans="1:9" s="32" customFormat="1" ht="15" x14ac:dyDescent="0.2">
      <c r="A544" s="39"/>
      <c r="B544" s="29" t="s">
        <v>312</v>
      </c>
      <c r="C544" s="7">
        <v>2</v>
      </c>
      <c r="D544" s="7">
        <v>1</v>
      </c>
      <c r="E544" s="31">
        <f t="shared" si="191"/>
        <v>4.2105263157894739E-4</v>
      </c>
      <c r="F544" s="31">
        <f t="shared" si="192"/>
        <v>1.8221574344023323E-4</v>
      </c>
      <c r="G544" s="11">
        <f t="shared" si="193"/>
        <v>-0.5</v>
      </c>
      <c r="H544" s="25">
        <f t="shared" si="187"/>
        <v>-2.105263157894737E-4</v>
      </c>
      <c r="I544" s="2"/>
    </row>
    <row r="545" spans="1:9" s="32" customFormat="1" ht="15" x14ac:dyDescent="0.2">
      <c r="A545" s="39"/>
      <c r="B545" s="29" t="s">
        <v>136</v>
      </c>
      <c r="C545" s="7">
        <v>1</v>
      </c>
      <c r="D545" s="7">
        <v>0</v>
      </c>
      <c r="E545" s="31">
        <f t="shared" si="191"/>
        <v>2.105263157894737E-4</v>
      </c>
      <c r="F545" s="31" t="str">
        <f t="shared" si="192"/>
        <v/>
      </c>
      <c r="G545" s="11">
        <f t="shared" si="193"/>
        <v>-1</v>
      </c>
      <c r="H545" s="25">
        <f t="shared" si="187"/>
        <v>-2.105263157894737E-4</v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127</v>
      </c>
      <c r="D547" s="7">
        <v>198</v>
      </c>
      <c r="E547" s="31">
        <f t="shared" si="191"/>
        <v>2.673684210526316E-2</v>
      </c>
      <c r="F547" s="31">
        <f t="shared" si="192"/>
        <v>3.6078717201166184E-2</v>
      </c>
      <c r="G547" s="11">
        <f t="shared" si="193"/>
        <v>0.55905511811023623</v>
      </c>
      <c r="H547" s="25">
        <f t="shared" si="187"/>
        <v>1.4947368421052633E-2</v>
      </c>
      <c r="I547" s="2"/>
    </row>
    <row r="548" spans="1:9" s="32" customFormat="1" ht="15" x14ac:dyDescent="0.2">
      <c r="A548" s="39"/>
      <c r="B548" s="29" t="s">
        <v>142</v>
      </c>
      <c r="C548" s="7">
        <v>43</v>
      </c>
      <c r="D548" s="7">
        <v>128</v>
      </c>
      <c r="E548" s="31">
        <f t="shared" si="191"/>
        <v>9.0526315789473677E-3</v>
      </c>
      <c r="F548" s="31">
        <f t="shared" si="192"/>
        <v>2.3323615160349854E-2</v>
      </c>
      <c r="G548" s="11">
        <f t="shared" si="193"/>
        <v>1.9767441860465116</v>
      </c>
      <c r="H548" s="25">
        <f t="shared" si="187"/>
        <v>1.7894736842105262E-2</v>
      </c>
      <c r="I548" s="2"/>
    </row>
    <row r="549" spans="1:9" s="32" customFormat="1" ht="15" x14ac:dyDescent="0.2">
      <c r="A549" s="39"/>
      <c r="B549" s="29" t="s">
        <v>314</v>
      </c>
      <c r="C549" s="7">
        <v>74</v>
      </c>
      <c r="D549" s="7">
        <v>157</v>
      </c>
      <c r="E549" s="31">
        <f t="shared" si="191"/>
        <v>1.5578947368421053E-2</v>
      </c>
      <c r="F549" s="31">
        <f t="shared" si="192"/>
        <v>2.8607871720116619E-2</v>
      </c>
      <c r="G549" s="11">
        <f t="shared" si="193"/>
        <v>1.1216216216216217</v>
      </c>
      <c r="H549" s="25">
        <f t="shared" si="187"/>
        <v>1.7473684210526318E-2</v>
      </c>
      <c r="I549" s="2"/>
    </row>
    <row r="550" spans="1:9" s="32" customFormat="1" ht="15" x14ac:dyDescent="0.2">
      <c r="A550" s="39"/>
      <c r="B550" s="29" t="s">
        <v>551</v>
      </c>
      <c r="C550" s="7">
        <v>14</v>
      </c>
      <c r="D550" s="7">
        <v>4</v>
      </c>
      <c r="E550" s="31">
        <f t="shared" ref="E550" si="194">+IF(C550=0,"",C550/C$345)</f>
        <v>2.9473684210526317E-3</v>
      </c>
      <c r="F550" s="31">
        <f t="shared" ref="F550" si="195">+IF(D550=0,"",D550/D$345)</f>
        <v>7.2886297376093293E-4</v>
      </c>
      <c r="G550" s="11">
        <f t="shared" si="193"/>
        <v>-0.7142857142857143</v>
      </c>
      <c r="H550" s="25">
        <f t="shared" ref="H550" si="196">+IF(OR(AND(E550=""),(G550="")),"",E550*G550)</f>
        <v>-2.1052631578947368E-3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4</v>
      </c>
      <c r="D553" s="7">
        <v>1</v>
      </c>
      <c r="E553" s="31">
        <f t="shared" ref="E553:E564" si="197">+IF(C553=0,"",C553/C$345)</f>
        <v>8.4210526315789478E-4</v>
      </c>
      <c r="F553" s="31">
        <f t="shared" ref="F553:F564" si="198">+IF(D553=0,"",D553/D$345)</f>
        <v>1.8221574344023323E-4</v>
      </c>
      <c r="G553" s="11">
        <f t="shared" si="193"/>
        <v>-0.75</v>
      </c>
      <c r="H553" s="25">
        <f t="shared" ref="H553:H564" si="199">+IF(OR(AND(E553=""),(G553="")),"",E553*G553)</f>
        <v>-6.3157894736842106E-4</v>
      </c>
      <c r="I553" s="2"/>
    </row>
    <row r="554" spans="1:9" s="32" customFormat="1" ht="15" x14ac:dyDescent="0.2">
      <c r="A554" s="39"/>
      <c r="B554" s="29" t="s">
        <v>509</v>
      </c>
      <c r="C554" s="7">
        <v>3</v>
      </c>
      <c r="D554" s="7">
        <v>0</v>
      </c>
      <c r="E554" s="31">
        <f t="shared" si="197"/>
        <v>6.3157894736842106E-4</v>
      </c>
      <c r="F554" s="31" t="str">
        <f t="shared" si="198"/>
        <v/>
      </c>
      <c r="G554" s="11">
        <f t="shared" si="193"/>
        <v>-1</v>
      </c>
      <c r="H554" s="25">
        <f t="shared" si="199"/>
        <v>-6.3157894736842106E-4</v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26</v>
      </c>
      <c r="D556" s="7">
        <v>45</v>
      </c>
      <c r="E556" s="31">
        <f t="shared" si="197"/>
        <v>5.4736842105263155E-3</v>
      </c>
      <c r="F556" s="31">
        <f t="shared" si="198"/>
        <v>8.1997084548104948E-3</v>
      </c>
      <c r="G556" s="11">
        <f t="shared" si="193"/>
        <v>0.73076923076923073</v>
      </c>
      <c r="H556" s="25">
        <f t="shared" si="199"/>
        <v>3.9999999999999992E-3</v>
      </c>
      <c r="I556" s="2"/>
    </row>
    <row r="557" spans="1:9" s="32" customFormat="1" ht="15" x14ac:dyDescent="0.2">
      <c r="A557" s="39"/>
      <c r="B557" s="29" t="s">
        <v>510</v>
      </c>
      <c r="C557" s="7">
        <v>2</v>
      </c>
      <c r="D557" s="7">
        <v>2</v>
      </c>
      <c r="E557" s="31">
        <f t="shared" si="197"/>
        <v>4.2105263157894739E-4</v>
      </c>
      <c r="F557" s="31">
        <f t="shared" si="198"/>
        <v>3.6443148688046647E-4</v>
      </c>
      <c r="G557" s="11">
        <f t="shared" si="193"/>
        <v>0</v>
      </c>
      <c r="H557" s="25">
        <f t="shared" si="199"/>
        <v>0</v>
      </c>
      <c r="I557" s="2"/>
    </row>
    <row r="558" spans="1:9" s="32" customFormat="1" ht="15" x14ac:dyDescent="0.2">
      <c r="A558" s="39"/>
      <c r="B558" s="29" t="s">
        <v>317</v>
      </c>
      <c r="C558" s="7">
        <v>33</v>
      </c>
      <c r="D558" s="7">
        <v>26</v>
      </c>
      <c r="E558" s="31">
        <f t="shared" si="197"/>
        <v>6.9473684210526318E-3</v>
      </c>
      <c r="F558" s="31">
        <f t="shared" si="198"/>
        <v>4.7376093294460644E-3</v>
      </c>
      <c r="G558" s="11">
        <f t="shared" si="193"/>
        <v>-0.21212121212121213</v>
      </c>
      <c r="H558" s="25">
        <f t="shared" si="199"/>
        <v>-1.4736842105263158E-3</v>
      </c>
      <c r="I558" s="2"/>
    </row>
    <row r="559" spans="1:9" s="32" customFormat="1" ht="15" x14ac:dyDescent="0.2">
      <c r="A559" s="39"/>
      <c r="B559" s="29" t="s">
        <v>318</v>
      </c>
      <c r="C559" s="7">
        <v>0</v>
      </c>
      <c r="D559" s="7">
        <v>1</v>
      </c>
      <c r="E559" s="31" t="str">
        <f t="shared" si="197"/>
        <v/>
      </c>
      <c r="F559" s="31">
        <f t="shared" si="198"/>
        <v>1.8221574344023323E-4</v>
      </c>
      <c r="G559" s="11">
        <f t="shared" si="193"/>
        <v>1</v>
      </c>
      <c r="H559" s="25" t="str">
        <f t="shared" si="199"/>
        <v/>
      </c>
      <c r="I559" s="2"/>
    </row>
    <row r="560" spans="1:9" s="32" customFormat="1" ht="15" x14ac:dyDescent="0.2">
      <c r="A560" s="39"/>
      <c r="B560" s="29" t="s">
        <v>319</v>
      </c>
      <c r="C560" s="7">
        <v>6</v>
      </c>
      <c r="D560" s="7">
        <v>8</v>
      </c>
      <c r="E560" s="31">
        <f t="shared" si="197"/>
        <v>1.2631578947368421E-3</v>
      </c>
      <c r="F560" s="31">
        <f t="shared" si="198"/>
        <v>1.4577259475218659E-3</v>
      </c>
      <c r="G560" s="11">
        <f t="shared" si="193"/>
        <v>0.33333333333333331</v>
      </c>
      <c r="H560" s="25">
        <f t="shared" si="199"/>
        <v>4.2105263157894734E-4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5</v>
      </c>
      <c r="D562" s="7">
        <v>5</v>
      </c>
      <c r="E562" s="31">
        <f t="shared" si="197"/>
        <v>1.0526315789473684E-3</v>
      </c>
      <c r="F562" s="31">
        <f t="shared" si="198"/>
        <v>9.1107871720116614E-4</v>
      </c>
      <c r="G562" s="11">
        <f t="shared" si="193"/>
        <v>0</v>
      </c>
      <c r="H562" s="25">
        <f t="shared" si="199"/>
        <v>0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1666</v>
      </c>
      <c r="D570" s="52">
        <f>SUM(D571:D596)</f>
        <v>2141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0.28511404561824732</v>
      </c>
      <c r="H570" s="54">
        <f>+IF(OR(AND(E570=""),(G570="")),"",E570*G570)</f>
        <v>0.28511404561824732</v>
      </c>
    </row>
    <row r="571" spans="1:9" s="32" customFormat="1" ht="15" x14ac:dyDescent="0.2">
      <c r="A571" s="39"/>
      <c r="B571" s="29" t="s">
        <v>322</v>
      </c>
      <c r="C571" s="7">
        <v>17</v>
      </c>
      <c r="D571" s="7">
        <v>24</v>
      </c>
      <c r="E571" s="31">
        <f t="shared" si="200"/>
        <v>1.020408163265306E-2</v>
      </c>
      <c r="F571" s="31">
        <f t="shared" si="201"/>
        <v>1.1209715086408221E-2</v>
      </c>
      <c r="G571" s="11">
        <f t="shared" ref="G571:G596" si="202">+IF(AND(C571=0,D571=0)," ",IF(C571=0,1,IF(D571=0,-1,(D571-C571)/C571)))</f>
        <v>0.41176470588235292</v>
      </c>
      <c r="H571" s="25">
        <f>+IF(OR(AND(E571=""),(G571="")),"",E571*G571)</f>
        <v>4.2016806722689074E-3</v>
      </c>
      <c r="I571" s="2"/>
    </row>
    <row r="572" spans="1:9" s="32" customFormat="1" ht="15" x14ac:dyDescent="0.2">
      <c r="A572" s="39"/>
      <c r="B572" s="29" t="s">
        <v>144</v>
      </c>
      <c r="C572" s="7">
        <v>70</v>
      </c>
      <c r="D572" s="7">
        <v>45</v>
      </c>
      <c r="E572" s="31">
        <f t="shared" si="200"/>
        <v>4.2016806722689079E-2</v>
      </c>
      <c r="F572" s="31">
        <f t="shared" si="201"/>
        <v>2.1018215787015414E-2</v>
      </c>
      <c r="G572" s="11">
        <f t="shared" si="202"/>
        <v>-0.35714285714285715</v>
      </c>
      <c r="H572" s="25">
        <f t="shared" ref="H572:H596" si="203">+IF(OR(AND(E572=""),(G572="")),"",E572*G572)</f>
        <v>-1.5006002400960386E-2</v>
      </c>
      <c r="I572" s="2"/>
    </row>
    <row r="573" spans="1:9" s="32" customFormat="1" ht="15" x14ac:dyDescent="0.2">
      <c r="A573" s="39"/>
      <c r="B573" s="29" t="s">
        <v>584</v>
      </c>
      <c r="C573" s="7">
        <v>161</v>
      </c>
      <c r="D573" s="7">
        <v>194</v>
      </c>
      <c r="E573" s="31">
        <f t="shared" si="200"/>
        <v>9.6638655462184878E-2</v>
      </c>
      <c r="F573" s="31">
        <f t="shared" si="201"/>
        <v>9.0611863615133112E-2</v>
      </c>
      <c r="G573" s="11">
        <f t="shared" si="202"/>
        <v>0.20496894409937888</v>
      </c>
      <c r="H573" s="25">
        <f t="shared" si="203"/>
        <v>1.9807923169267709E-2</v>
      </c>
      <c r="I573" s="2"/>
    </row>
    <row r="574" spans="1:9" s="32" customFormat="1" ht="15" x14ac:dyDescent="0.2">
      <c r="A574" s="39"/>
      <c r="B574" s="29" t="s">
        <v>323</v>
      </c>
      <c r="C574" s="7">
        <v>179</v>
      </c>
      <c r="D574" s="7">
        <v>401</v>
      </c>
      <c r="E574" s="31">
        <f t="shared" si="200"/>
        <v>0.10744297719087635</v>
      </c>
      <c r="F574" s="31">
        <f t="shared" si="201"/>
        <v>0.18729565623540401</v>
      </c>
      <c r="G574" s="11">
        <f t="shared" si="202"/>
        <v>1.2402234636871508</v>
      </c>
      <c r="H574" s="25">
        <f t="shared" si="203"/>
        <v>0.13325330132052821</v>
      </c>
      <c r="I574" s="2"/>
    </row>
    <row r="575" spans="1:9" s="32" customFormat="1" ht="15" x14ac:dyDescent="0.2">
      <c r="A575" s="39"/>
      <c r="B575" s="29" t="s">
        <v>145</v>
      </c>
      <c r="C575" s="7">
        <v>13</v>
      </c>
      <c r="D575" s="7">
        <v>20</v>
      </c>
      <c r="E575" s="31">
        <f t="shared" si="200"/>
        <v>7.8031212484993995E-3</v>
      </c>
      <c r="F575" s="31">
        <f t="shared" si="201"/>
        <v>9.3414292386735168E-3</v>
      </c>
      <c r="G575" s="11">
        <f t="shared" si="202"/>
        <v>0.53846153846153844</v>
      </c>
      <c r="H575" s="25">
        <f t="shared" si="203"/>
        <v>4.2016806722689074E-3</v>
      </c>
      <c r="I575" s="2"/>
    </row>
    <row r="576" spans="1:9" s="32" customFormat="1" ht="15" x14ac:dyDescent="0.2">
      <c r="A576" s="39"/>
      <c r="B576" s="29" t="s">
        <v>616</v>
      </c>
      <c r="C576" s="7">
        <v>6</v>
      </c>
      <c r="D576" s="7">
        <v>0</v>
      </c>
      <c r="E576" s="31">
        <f t="shared" si="200"/>
        <v>3.6014405762304922E-3</v>
      </c>
      <c r="F576" s="31" t="str">
        <f t="shared" si="201"/>
        <v/>
      </c>
      <c r="G576" s="11">
        <f t="shared" si="202"/>
        <v>-1</v>
      </c>
      <c r="H576" s="25">
        <f t="shared" si="203"/>
        <v>-3.6014405762304922E-3</v>
      </c>
      <c r="I576" s="2"/>
    </row>
    <row r="577" spans="1:9" s="32" customFormat="1" ht="15" x14ac:dyDescent="0.2">
      <c r="A577" s="39"/>
      <c r="B577" s="29" t="s">
        <v>146</v>
      </c>
      <c r="C577" s="7">
        <v>3</v>
      </c>
      <c r="D577" s="7">
        <v>2</v>
      </c>
      <c r="E577" s="31">
        <f t="shared" si="200"/>
        <v>1.8007202881152461E-3</v>
      </c>
      <c r="F577" s="31">
        <f t="shared" si="201"/>
        <v>9.3414292386735165E-4</v>
      </c>
      <c r="G577" s="11">
        <f t="shared" si="202"/>
        <v>-0.33333333333333331</v>
      </c>
      <c r="H577" s="25">
        <f t="shared" si="203"/>
        <v>-6.0024009603841532E-4</v>
      </c>
      <c r="I577" s="2"/>
    </row>
    <row r="578" spans="1:9" s="32" customFormat="1" ht="15" x14ac:dyDescent="0.2">
      <c r="A578" s="39"/>
      <c r="B578" s="29" t="s">
        <v>324</v>
      </c>
      <c r="C578" s="7">
        <v>4</v>
      </c>
      <c r="D578" s="7">
        <v>5</v>
      </c>
      <c r="E578" s="31">
        <f t="shared" si="200"/>
        <v>2.4009603841536613E-3</v>
      </c>
      <c r="F578" s="31">
        <f t="shared" si="201"/>
        <v>2.3353573096683792E-3</v>
      </c>
      <c r="G578" s="11">
        <f t="shared" si="202"/>
        <v>0.25</v>
      </c>
      <c r="H578" s="25">
        <f t="shared" si="203"/>
        <v>6.0024009603841532E-4</v>
      </c>
      <c r="I578" s="2"/>
    </row>
    <row r="579" spans="1:9" s="32" customFormat="1" ht="15" x14ac:dyDescent="0.2">
      <c r="A579" s="39"/>
      <c r="B579" s="29" t="s">
        <v>325</v>
      </c>
      <c r="C579" s="7">
        <v>0</v>
      </c>
      <c r="D579" s="7">
        <v>0</v>
      </c>
      <c r="E579" s="31" t="str">
        <f t="shared" si="200"/>
        <v/>
      </c>
      <c r="F579" s="31" t="str">
        <f t="shared" si="201"/>
        <v/>
      </c>
      <c r="G579" s="11" t="str">
        <f t="shared" si="202"/>
        <v xml:space="preserve"> </v>
      </c>
      <c r="H579" s="25" t="str">
        <f t="shared" si="203"/>
        <v/>
      </c>
      <c r="I579" s="2"/>
    </row>
    <row r="580" spans="1:9" s="32" customFormat="1" ht="15" x14ac:dyDescent="0.2">
      <c r="A580" s="39"/>
      <c r="B580" s="29" t="s">
        <v>513</v>
      </c>
      <c r="C580" s="7">
        <v>2</v>
      </c>
      <c r="D580" s="7">
        <v>0</v>
      </c>
      <c r="E580" s="31">
        <f t="shared" si="200"/>
        <v>1.2004801920768306E-3</v>
      </c>
      <c r="F580" s="31" t="str">
        <f t="shared" si="201"/>
        <v/>
      </c>
      <c r="G580" s="11">
        <f t="shared" si="202"/>
        <v>-1</v>
      </c>
      <c r="H580" s="25">
        <f t="shared" si="203"/>
        <v>-1.2004801920768306E-3</v>
      </c>
      <c r="I580" s="2"/>
    </row>
    <row r="581" spans="1:9" s="32" customFormat="1" ht="15" x14ac:dyDescent="0.2">
      <c r="A581" s="39"/>
      <c r="B581" s="29" t="s">
        <v>543</v>
      </c>
      <c r="C581" s="7">
        <v>35</v>
      </c>
      <c r="D581" s="7">
        <v>49</v>
      </c>
      <c r="E581" s="31">
        <f t="shared" ref="E581" si="204">+IF(C581=0,"",C581/C$570)</f>
        <v>2.100840336134454E-2</v>
      </c>
      <c r="F581" s="31">
        <f t="shared" ref="F581" si="205">+IF(D581=0,"",D581/D$570)</f>
        <v>2.2886501634750117E-2</v>
      </c>
      <c r="G581" s="11">
        <f t="shared" si="202"/>
        <v>0.4</v>
      </c>
      <c r="H581" s="25">
        <f t="shared" ref="H581" si="206">+IF(OR(AND(E581=""),(G581="")),"",E581*G581)</f>
        <v>8.4033613445378165E-3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0</v>
      </c>
      <c r="E582" s="31" t="str">
        <f t="shared" ref="E582" si="207">+IF(C582=0,"",C582/C$570)</f>
        <v/>
      </c>
      <c r="F582" s="31" t="str">
        <f t="shared" ref="F582" si="208">+IF(D582=0,"",D582/D$570)</f>
        <v/>
      </c>
      <c r="G582" s="11" t="str">
        <f t="shared" si="202"/>
        <v xml:space="preserve"> 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40</v>
      </c>
      <c r="D583" s="7">
        <v>39</v>
      </c>
      <c r="E583" s="31">
        <f t="shared" ref="E583:E596" si="210">+IF(C583=0,"",C583/C$570)</f>
        <v>2.4009603841536616E-2</v>
      </c>
      <c r="F583" s="31">
        <f t="shared" ref="F583:F596" si="211">+IF(D583=0,"",D583/D$570)</f>
        <v>1.8215787015413359E-2</v>
      </c>
      <c r="G583" s="11">
        <f t="shared" si="202"/>
        <v>-2.5000000000000001E-2</v>
      </c>
      <c r="H583" s="25">
        <f t="shared" si="203"/>
        <v>-6.0024009603841543E-4</v>
      </c>
      <c r="I583" s="2"/>
    </row>
    <row r="584" spans="1:9" s="32" customFormat="1" ht="15" x14ac:dyDescent="0.2">
      <c r="A584" s="39"/>
      <c r="B584" s="29" t="s">
        <v>327</v>
      </c>
      <c r="C584" s="7">
        <v>164</v>
      </c>
      <c r="D584" s="7">
        <v>269</v>
      </c>
      <c r="E584" s="31">
        <f t="shared" si="210"/>
        <v>9.8439375750300123E-2</v>
      </c>
      <c r="F584" s="31">
        <f t="shared" si="211"/>
        <v>0.12564222326015881</v>
      </c>
      <c r="G584" s="11">
        <f t="shared" si="202"/>
        <v>0.6402439024390244</v>
      </c>
      <c r="H584" s="25">
        <f t="shared" si="203"/>
        <v>6.3025210084033612E-2</v>
      </c>
      <c r="I584" s="2"/>
    </row>
    <row r="585" spans="1:9" s="32" customFormat="1" ht="15" x14ac:dyDescent="0.2">
      <c r="A585" s="39"/>
      <c r="B585" s="29" t="s">
        <v>147</v>
      </c>
      <c r="C585" s="7">
        <v>17</v>
      </c>
      <c r="D585" s="7">
        <v>81</v>
      </c>
      <c r="E585" s="31">
        <f t="shared" si="210"/>
        <v>1.020408163265306E-2</v>
      </c>
      <c r="F585" s="31">
        <f t="shared" si="211"/>
        <v>3.7832788416627745E-2</v>
      </c>
      <c r="G585" s="11">
        <f t="shared" si="202"/>
        <v>3.7647058823529411</v>
      </c>
      <c r="H585" s="25">
        <f t="shared" si="203"/>
        <v>3.8415366146458581E-2</v>
      </c>
      <c r="I585" s="2"/>
    </row>
    <row r="586" spans="1:9" s="32" customFormat="1" ht="15" x14ac:dyDescent="0.2">
      <c r="A586" s="39"/>
      <c r="B586" s="29" t="s">
        <v>148</v>
      </c>
      <c r="C586" s="7">
        <v>33</v>
      </c>
      <c r="D586" s="7">
        <v>43</v>
      </c>
      <c r="E586" s="31">
        <f t="shared" si="210"/>
        <v>1.9807923169267706E-2</v>
      </c>
      <c r="F586" s="31">
        <f t="shared" si="211"/>
        <v>2.0084072863148061E-2</v>
      </c>
      <c r="G586" s="11">
        <f t="shared" si="202"/>
        <v>0.30303030303030304</v>
      </c>
      <c r="H586" s="25">
        <f t="shared" si="203"/>
        <v>6.002400960384153E-3</v>
      </c>
      <c r="I586" s="2"/>
    </row>
    <row r="587" spans="1:9" s="32" customFormat="1" ht="15" x14ac:dyDescent="0.2">
      <c r="A587" s="39"/>
      <c r="B587" s="29" t="s">
        <v>328</v>
      </c>
      <c r="C587" s="7">
        <v>643</v>
      </c>
      <c r="D587" s="7">
        <v>724</v>
      </c>
      <c r="E587" s="31">
        <f t="shared" si="210"/>
        <v>0.38595438175270108</v>
      </c>
      <c r="F587" s="31">
        <f t="shared" si="211"/>
        <v>0.33815973843998132</v>
      </c>
      <c r="G587" s="11">
        <f t="shared" si="202"/>
        <v>0.12597200622083982</v>
      </c>
      <c r="H587" s="25">
        <f t="shared" si="203"/>
        <v>4.8619447779111646E-2</v>
      </c>
      <c r="I587" s="2"/>
    </row>
    <row r="588" spans="1:9" s="32" customFormat="1" ht="15" x14ac:dyDescent="0.2">
      <c r="A588" s="39"/>
      <c r="B588" s="29" t="s">
        <v>149</v>
      </c>
      <c r="C588" s="7">
        <v>52</v>
      </c>
      <c r="D588" s="7">
        <v>62</v>
      </c>
      <c r="E588" s="31">
        <f t="shared" si="210"/>
        <v>3.1212484993997598E-2</v>
      </c>
      <c r="F588" s="31">
        <f t="shared" si="211"/>
        <v>2.8958430639887903E-2</v>
      </c>
      <c r="G588" s="11">
        <f t="shared" si="202"/>
        <v>0.19230769230769232</v>
      </c>
      <c r="H588" s="25">
        <f t="shared" si="203"/>
        <v>6.0024009603841539E-3</v>
      </c>
      <c r="I588" s="2"/>
    </row>
    <row r="589" spans="1:9" s="32" customFormat="1" ht="15" x14ac:dyDescent="0.2">
      <c r="A589" s="39"/>
      <c r="B589" s="29" t="s">
        <v>329</v>
      </c>
      <c r="C589" s="7">
        <v>37</v>
      </c>
      <c r="D589" s="7">
        <v>6</v>
      </c>
      <c r="E589" s="31">
        <f t="shared" si="210"/>
        <v>2.220888355342137E-2</v>
      </c>
      <c r="F589" s="31">
        <f t="shared" si="211"/>
        <v>2.8024287716020553E-3</v>
      </c>
      <c r="G589" s="11">
        <f t="shared" si="202"/>
        <v>-0.83783783783783783</v>
      </c>
      <c r="H589" s="25">
        <f t="shared" si="203"/>
        <v>-1.8607442977190879E-2</v>
      </c>
      <c r="I589" s="2"/>
    </row>
    <row r="590" spans="1:9" s="32" customFormat="1" ht="15" x14ac:dyDescent="0.2">
      <c r="A590" s="39"/>
      <c r="B590" s="29" t="s">
        <v>150</v>
      </c>
      <c r="C590" s="7">
        <v>4</v>
      </c>
      <c r="D590" s="7">
        <v>14</v>
      </c>
      <c r="E590" s="31">
        <f t="shared" si="210"/>
        <v>2.4009603841536613E-3</v>
      </c>
      <c r="F590" s="31">
        <f t="shared" si="211"/>
        <v>6.5390004670714619E-3</v>
      </c>
      <c r="G590" s="11">
        <f t="shared" si="202"/>
        <v>2.5</v>
      </c>
      <c r="H590" s="25">
        <f t="shared" si="203"/>
        <v>6.002400960384153E-3</v>
      </c>
      <c r="I590" s="2"/>
    </row>
    <row r="591" spans="1:9" s="32" customFormat="1" ht="15" x14ac:dyDescent="0.2">
      <c r="A591" s="39"/>
      <c r="B591" s="29" t="s">
        <v>151</v>
      </c>
      <c r="C591" s="7">
        <v>1</v>
      </c>
      <c r="D591" s="7">
        <v>1</v>
      </c>
      <c r="E591" s="31">
        <f t="shared" si="210"/>
        <v>6.0024009603841532E-4</v>
      </c>
      <c r="F591" s="31">
        <f t="shared" si="211"/>
        <v>4.6707146193367583E-4</v>
      </c>
      <c r="G591" s="11">
        <f t="shared" si="202"/>
        <v>0</v>
      </c>
      <c r="H591" s="25">
        <f t="shared" si="203"/>
        <v>0</v>
      </c>
      <c r="I591" s="2"/>
    </row>
    <row r="592" spans="1:9" s="32" customFormat="1" ht="15" x14ac:dyDescent="0.2">
      <c r="A592" s="39"/>
      <c r="B592" s="29" t="s">
        <v>330</v>
      </c>
      <c r="C592" s="7">
        <v>62</v>
      </c>
      <c r="D592" s="7">
        <v>41</v>
      </c>
      <c r="E592" s="31">
        <f t="shared" si="210"/>
        <v>3.721488595438175E-2</v>
      </c>
      <c r="F592" s="31">
        <f t="shared" si="211"/>
        <v>1.9149929939280708E-2</v>
      </c>
      <c r="G592" s="11">
        <f t="shared" si="202"/>
        <v>-0.33870967741935482</v>
      </c>
      <c r="H592" s="25">
        <f t="shared" si="203"/>
        <v>-1.2605042016806721E-2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0</v>
      </c>
      <c r="E593" s="31" t="str">
        <f t="shared" si="210"/>
        <v/>
      </c>
      <c r="F593" s="31" t="str">
        <f t="shared" si="211"/>
        <v/>
      </c>
      <c r="G593" s="11" t="str">
        <f t="shared" si="202"/>
        <v xml:space="preserve"> 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2</v>
      </c>
      <c r="D594" s="7">
        <v>1</v>
      </c>
      <c r="E594" s="31">
        <f t="shared" si="210"/>
        <v>1.2004801920768306E-3</v>
      </c>
      <c r="F594" s="31">
        <f t="shared" si="211"/>
        <v>4.6707146193367583E-4</v>
      </c>
      <c r="G594" s="11">
        <f t="shared" si="202"/>
        <v>-0.5</v>
      </c>
      <c r="H594" s="25">
        <f t="shared" si="203"/>
        <v>-6.0024009603841532E-4</v>
      </c>
      <c r="I594" s="2"/>
    </row>
    <row r="595" spans="1:9" s="32" customFormat="1" ht="15" x14ac:dyDescent="0.2">
      <c r="A595" s="39"/>
      <c r="B595" s="29" t="s">
        <v>333</v>
      </c>
      <c r="C595" s="7">
        <v>16</v>
      </c>
      <c r="D595" s="7">
        <v>24</v>
      </c>
      <c r="E595" s="31">
        <f t="shared" si="210"/>
        <v>9.6038415366146452E-3</v>
      </c>
      <c r="F595" s="31">
        <f t="shared" si="211"/>
        <v>1.1209715086408221E-2</v>
      </c>
      <c r="G595" s="11">
        <f t="shared" si="202"/>
        <v>0.5</v>
      </c>
      <c r="H595" s="25">
        <f t="shared" si="203"/>
        <v>4.8019207683073226E-3</v>
      </c>
      <c r="I595" s="2"/>
    </row>
    <row r="596" spans="1:9" s="32" customFormat="1" ht="15" x14ac:dyDescent="0.2">
      <c r="A596" s="39"/>
      <c r="B596" s="29" t="s">
        <v>514</v>
      </c>
      <c r="C596" s="7">
        <v>105</v>
      </c>
      <c r="D596" s="7">
        <v>96</v>
      </c>
      <c r="E596" s="31">
        <f t="shared" si="210"/>
        <v>6.3025210084033612E-2</v>
      </c>
      <c r="F596" s="31">
        <f t="shared" si="211"/>
        <v>4.4838860345632885E-2</v>
      </c>
      <c r="G596" s="11">
        <f t="shared" si="202"/>
        <v>-8.5714285714285715E-2</v>
      </c>
      <c r="H596" s="25">
        <f t="shared" si="203"/>
        <v>-5.4021608643457378E-3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3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B1" s="26"/>
      <c r="D1" s="73" t="s">
        <v>597</v>
      </c>
      <c r="E1" s="74"/>
      <c r="F1" s="74"/>
      <c r="G1" s="74"/>
      <c r="H1" s="75"/>
    </row>
    <row r="2" spans="2:9" ht="20.25" customHeight="1" x14ac:dyDescent="0.2">
      <c r="B2" s="26"/>
      <c r="D2" s="76" t="s">
        <v>598</v>
      </c>
      <c r="E2" s="77"/>
      <c r="F2" s="77"/>
      <c r="G2" s="77"/>
      <c r="H2" s="78"/>
    </row>
    <row r="3" spans="2:9" ht="20.25" customHeight="1" thickBot="1" x14ac:dyDescent="0.25">
      <c r="B3" s="26"/>
      <c r="D3" s="56" t="s">
        <v>599</v>
      </c>
      <c r="E3" s="57"/>
      <c r="F3" s="57"/>
      <c r="G3" s="57"/>
      <c r="H3" s="58"/>
    </row>
    <row r="4" spans="2:9" ht="20.25" customHeight="1" x14ac:dyDescent="0.2">
      <c r="B4" s="27"/>
      <c r="D4" s="64" t="s">
        <v>392</v>
      </c>
      <c r="E4" s="65"/>
      <c r="F4" s="65"/>
      <c r="G4" s="65"/>
      <c r="H4" s="66"/>
    </row>
    <row r="5" spans="2:9" ht="20.25" customHeight="1" thickBot="1" x14ac:dyDescent="0.25">
      <c r="D5" s="67"/>
      <c r="E5" s="68"/>
      <c r="F5" s="68"/>
      <c r="G5" s="68"/>
      <c r="H5" s="69"/>
    </row>
    <row r="6" spans="2:9" ht="23.25" customHeight="1" x14ac:dyDescent="0.2">
      <c r="B6" s="72" t="s">
        <v>377</v>
      </c>
      <c r="C6" s="70" t="s">
        <v>378</v>
      </c>
      <c r="D6" s="71"/>
      <c r="E6" s="62" t="s">
        <v>342</v>
      </c>
      <c r="F6" s="63"/>
      <c r="G6" s="60" t="s">
        <v>596</v>
      </c>
      <c r="H6" s="60" t="s">
        <v>341</v>
      </c>
    </row>
    <row r="7" spans="2:9" ht="23.25" customHeight="1" x14ac:dyDescent="0.2">
      <c r="B7" s="72"/>
      <c r="C7" s="49">
        <v>2018</v>
      </c>
      <c r="D7" s="49">
        <v>2019</v>
      </c>
      <c r="E7" s="49">
        <v>2018</v>
      </c>
      <c r="F7" s="49">
        <v>2019</v>
      </c>
      <c r="G7" s="61"/>
      <c r="H7" s="61"/>
    </row>
    <row r="8" spans="2:9" ht="20.25" customHeight="1" x14ac:dyDescent="0.2">
      <c r="B8" s="51" t="s">
        <v>369</v>
      </c>
      <c r="C8" s="52">
        <f>+C18+C74+C169+C345+C570</f>
        <v>17073</v>
      </c>
      <c r="D8" s="52">
        <f>+D18+D74+D169+D345+D570</f>
        <v>21267</v>
      </c>
      <c r="E8" s="53">
        <f>+C8/C$8</f>
        <v>1</v>
      </c>
      <c r="F8" s="53">
        <f>+D8/D$8</f>
        <v>1</v>
      </c>
      <c r="G8" s="53">
        <f>+(D8-C8)/C8</f>
        <v>0.24565102793885082</v>
      </c>
      <c r="H8" s="54">
        <f>+E8*G8</f>
        <v>0.24565102793885082</v>
      </c>
      <c r="I8" s="8"/>
    </row>
    <row r="9" spans="2:9" ht="20.25" customHeight="1" x14ac:dyDescent="0.2">
      <c r="B9" s="28" t="str">
        <f>+B18</f>
        <v>Total Vacantes en ocupaciones de nivel Directivo</v>
      </c>
      <c r="C9" s="24">
        <f>+C18</f>
        <v>34</v>
      </c>
      <c r="D9" s="24">
        <f>+D18</f>
        <v>194</v>
      </c>
      <c r="E9" s="25">
        <f t="shared" ref="E9:E13" si="0">C9/$C$8</f>
        <v>1.9914484859134304E-3</v>
      </c>
      <c r="F9" s="25">
        <f>D9/$D$8</f>
        <v>9.122114073447124E-3</v>
      </c>
      <c r="G9" s="11">
        <f>+IF(OR(AND(D9=0),(C9=0)),"0",((D9-C9)/C9))</f>
        <v>4.7058823529411766</v>
      </c>
      <c r="H9" s="13">
        <f>+IF(OR(AND(E9=""),(G9="")),"",E9*G9)</f>
        <v>9.3715222866514371E-3</v>
      </c>
    </row>
    <row r="10" spans="2:9" ht="20.25" customHeight="1" x14ac:dyDescent="0.2">
      <c r="B10" s="28" t="str">
        <f>+B74</f>
        <v xml:space="preserve">Total Vacantes en ocupaciones de nivel Profesional </v>
      </c>
      <c r="C10" s="24">
        <f>+C74</f>
        <v>1535</v>
      </c>
      <c r="D10" s="24">
        <f>+D74</f>
        <v>1407</v>
      </c>
      <c r="E10" s="25">
        <f t="shared" si="0"/>
        <v>8.990804193756223E-2</v>
      </c>
      <c r="F10" s="25">
        <f>D10/$D$8</f>
        <v>6.6158837635773737E-2</v>
      </c>
      <c r="G10" s="11">
        <f>+IF(OR(AND(D10=0),(C10=0)),"0",((D10-C10)/C10))</f>
        <v>-8.3387622149837137E-2</v>
      </c>
      <c r="H10" s="13">
        <f>+IF(OR(AND(E10=""),(G10="")),"",E10*G10)</f>
        <v>-7.4972178293211504E-3</v>
      </c>
    </row>
    <row r="11" spans="2:9" ht="20.25" customHeight="1" x14ac:dyDescent="0.2">
      <c r="B11" s="28" t="str">
        <f>+B169</f>
        <v>Total Vacantes en ocupaciones de nivel Técnicos Profesionales - Tecnólogos</v>
      </c>
      <c r="C11" s="24">
        <f>+C169</f>
        <v>3258</v>
      </c>
      <c r="D11" s="24">
        <f>+D169</f>
        <v>3636</v>
      </c>
      <c r="E11" s="25">
        <f t="shared" si="0"/>
        <v>0.19082762256193991</v>
      </c>
      <c r="F11" s="25">
        <f>D11/$D$8</f>
        <v>0.17096910706728735</v>
      </c>
      <c r="G11" s="11">
        <f>+IF(OR(AND(D11=0),(C11=0)),"0",((D11-C11)/C11))</f>
        <v>0.11602209944751381</v>
      </c>
      <c r="H11" s="13">
        <f>+IF(OR(AND(E11=""),(G11="")),"",E11*G11)</f>
        <v>2.2140221402214021E-2</v>
      </c>
    </row>
    <row r="12" spans="2:9" ht="20.25" customHeight="1" x14ac:dyDescent="0.2">
      <c r="B12" s="28" t="str">
        <f>+B345</f>
        <v>Total Vacantes  en ocupaciones de nivel Calificados</v>
      </c>
      <c r="C12" s="24">
        <f>+C345</f>
        <v>8519</v>
      </c>
      <c r="D12" s="24">
        <f>+D345</f>
        <v>9286</v>
      </c>
      <c r="E12" s="25">
        <f t="shared" si="0"/>
        <v>0.49897498974989751</v>
      </c>
      <c r="F12" s="25">
        <f>D12/$D$8</f>
        <v>0.43663892415479383</v>
      </c>
      <c r="G12" s="11">
        <f>+IF(OR(AND(D12=0),(C12=0)),"0",((D12-C12)/C12))</f>
        <v>9.0034041554173022E-2</v>
      </c>
      <c r="H12" s="13">
        <f>+IF(OR(AND(E12=""),(G12="")),"",E12*G12)</f>
        <v>4.4924734961635328E-2</v>
      </c>
    </row>
    <row r="13" spans="2:9" ht="20.25" customHeight="1" x14ac:dyDescent="0.2">
      <c r="B13" s="28" t="str">
        <f>+B570</f>
        <v>Total Vacantes en ocupaciones de nivel Elemental</v>
      </c>
      <c r="C13" s="24">
        <f>+C570</f>
        <v>3727</v>
      </c>
      <c r="D13" s="24">
        <f>+D570</f>
        <v>6744</v>
      </c>
      <c r="E13" s="25">
        <f t="shared" si="0"/>
        <v>0.21829789726468693</v>
      </c>
      <c r="F13" s="25">
        <f>D13/$D$8</f>
        <v>0.31711101706869799</v>
      </c>
      <c r="G13" s="11">
        <f>+IF(OR(AND(D13=0),(C13=0)),"0",((D13-C13)/C13))</f>
        <v>0.80949825596994907</v>
      </c>
      <c r="H13" s="13">
        <f>+IF(OR(AND(E13=""),(G13="")),"",E13*G13)</f>
        <v>0.1767117671176712</v>
      </c>
    </row>
    <row r="16" spans="2:9" ht="24" customHeight="1" x14ac:dyDescent="0.2">
      <c r="B16" s="72" t="s">
        <v>377</v>
      </c>
      <c r="C16" s="70" t="s">
        <v>378</v>
      </c>
      <c r="D16" s="71"/>
      <c r="E16" s="62" t="s">
        <v>342</v>
      </c>
      <c r="F16" s="63"/>
      <c r="G16" s="60" t="s">
        <v>596</v>
      </c>
      <c r="H16" s="60" t="s">
        <v>341</v>
      </c>
    </row>
    <row r="17" spans="1:9" s="4" customFormat="1" ht="24" customHeight="1" x14ac:dyDescent="0.2">
      <c r="A17" s="38"/>
      <c r="B17" s="72"/>
      <c r="C17" s="50">
        <v>2018</v>
      </c>
      <c r="D17" s="50">
        <v>2019</v>
      </c>
      <c r="E17" s="50">
        <v>2018</v>
      </c>
      <c r="F17" s="50">
        <v>2019</v>
      </c>
      <c r="G17" s="61"/>
      <c r="H17" s="61"/>
    </row>
    <row r="18" spans="1:9" s="4" customFormat="1" x14ac:dyDescent="0.2">
      <c r="A18" s="38"/>
      <c r="B18" s="51" t="s">
        <v>379</v>
      </c>
      <c r="C18" s="52">
        <f>SUM(C19:C68)</f>
        <v>34</v>
      </c>
      <c r="D18" s="52">
        <f>SUM(D19:D68)</f>
        <v>194</v>
      </c>
      <c r="E18" s="53">
        <f>+IF(C18=0,"",C18/C$18)</f>
        <v>1</v>
      </c>
      <c r="F18" s="53">
        <f>+IF(D18=0,"",D18/D$18)</f>
        <v>1</v>
      </c>
      <c r="G18" s="53">
        <f>+IF(OR(AND(D18=0),(C18=0)),"0",((D18-C18)/C18))</f>
        <v>4.7058823529411766</v>
      </c>
      <c r="H18" s="54">
        <f>+IF(OR(AND(E18=""),(G18="")),"",E18*G18)</f>
        <v>4.7058823529411766</v>
      </c>
    </row>
    <row r="19" spans="1:9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+IF(AND(C19=0,D19=0)," ",IF(C19=0,1,IF(D19=0,-1,(D19-C19)/C19)))</f>
        <v xml:space="preserve"> </v>
      </c>
      <c r="H19" s="13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0" t="str">
        <f t="shared" ref="E20:E68" si="1">+IF(C20=0,"",C20/C$18)</f>
        <v/>
      </c>
      <c r="F20" s="10" t="str">
        <f t="shared" ref="F20:F68" si="2">+IF(D20=0,"",D20/D$18)</f>
        <v/>
      </c>
      <c r="G20" s="11" t="str">
        <f t="shared" ref="G20:G68" si="3">+IF(AND(C20=0,D20=0)," ",IF(C20=0,1,IF(D20=0,-1,(D20-C20)/C20)))</f>
        <v xml:space="preserve"> </v>
      </c>
      <c r="H20" s="13" t="str">
        <f t="shared" ref="H20:H68" si="4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 xml:space="preserve"> </v>
      </c>
      <c r="H21" s="13" t="str">
        <f t="shared" si="4"/>
        <v/>
      </c>
    </row>
    <row r="22" spans="1:9" ht="30" x14ac:dyDescent="0.2">
      <c r="B22" s="5" t="s">
        <v>419</v>
      </c>
      <c r="C22" s="7">
        <v>1</v>
      </c>
      <c r="D22" s="7">
        <v>1</v>
      </c>
      <c r="E22" s="10">
        <f t="shared" si="1"/>
        <v>2.9411764705882353E-2</v>
      </c>
      <c r="F22" s="10">
        <f t="shared" si="2"/>
        <v>5.1546391752577319E-3</v>
      </c>
      <c r="G22" s="11">
        <f t="shared" si="3"/>
        <v>0</v>
      </c>
      <c r="H22" s="13">
        <f t="shared" si="4"/>
        <v>0</v>
      </c>
    </row>
    <row r="23" spans="1:9" ht="15" x14ac:dyDescent="0.2">
      <c r="B23" s="5" t="s">
        <v>153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 xml:space="preserve"> </v>
      </c>
      <c r="H23" s="13" t="str">
        <f t="shared" si="4"/>
        <v/>
      </c>
    </row>
    <row r="24" spans="1:9" ht="30" x14ac:dyDescent="0.2">
      <c r="B24" s="5" t="s">
        <v>154</v>
      </c>
      <c r="C24" s="7">
        <v>0</v>
      </c>
      <c r="D24" s="7">
        <v>2</v>
      </c>
      <c r="E24" s="10" t="str">
        <f t="shared" si="1"/>
        <v/>
      </c>
      <c r="F24" s="10">
        <f t="shared" si="2"/>
        <v>1.0309278350515464E-2</v>
      </c>
      <c r="G24" s="11">
        <f t="shared" si="3"/>
        <v>1</v>
      </c>
      <c r="H24" s="13" t="str">
        <f t="shared" si="4"/>
        <v/>
      </c>
    </row>
    <row r="25" spans="1:9" s="32" customFormat="1" ht="15" x14ac:dyDescent="0.2">
      <c r="A25" s="39"/>
      <c r="B25" s="29" t="s">
        <v>515</v>
      </c>
      <c r="C25" s="7">
        <v>0</v>
      </c>
      <c r="D25" s="7">
        <v>0</v>
      </c>
      <c r="E25" s="40" t="str">
        <f t="shared" ref="E25" si="5">+IF(C25=0,"",C25/C$18)</f>
        <v/>
      </c>
      <c r="F25" s="40" t="str">
        <f t="shared" ref="F25" si="6">+IF(D25=0,"",D25/D$18)</f>
        <v/>
      </c>
      <c r="G25" s="11" t="str">
        <f t="shared" si="3"/>
        <v xml:space="preserve"> </v>
      </c>
      <c r="H25" s="25" t="str">
        <f t="shared" ref="H25" si="7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7</v>
      </c>
      <c r="E26" s="10">
        <f t="shared" si="1"/>
        <v>8.8235294117647065E-2</v>
      </c>
      <c r="F26" s="10">
        <f t="shared" si="2"/>
        <v>3.608247422680412E-2</v>
      </c>
      <c r="G26" s="11">
        <f t="shared" si="3"/>
        <v>1.3333333333333333</v>
      </c>
      <c r="H26" s="13">
        <f t="shared" si="4"/>
        <v>0.11764705882352941</v>
      </c>
    </row>
    <row r="27" spans="1:9" ht="15" x14ac:dyDescent="0.2">
      <c r="B27" s="5" t="s">
        <v>559</v>
      </c>
      <c r="C27" s="7">
        <v>2</v>
      </c>
      <c r="D27" s="7">
        <v>1</v>
      </c>
      <c r="E27" s="10">
        <f t="shared" si="1"/>
        <v>5.8823529411764705E-2</v>
      </c>
      <c r="F27" s="10">
        <f t="shared" si="2"/>
        <v>5.1546391752577319E-3</v>
      </c>
      <c r="G27" s="11">
        <f t="shared" si="3"/>
        <v>-0.5</v>
      </c>
      <c r="H27" s="13">
        <f t="shared" si="4"/>
        <v>-2.9411764705882353E-2</v>
      </c>
    </row>
    <row r="28" spans="1:9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5.1546391752577319E-3</v>
      </c>
      <c r="G28" s="11">
        <f t="shared" si="3"/>
        <v>1</v>
      </c>
      <c r="H28" s="13" t="str">
        <f t="shared" si="4"/>
        <v/>
      </c>
    </row>
    <row r="29" spans="1:9" ht="15" x14ac:dyDescent="0.2">
      <c r="B29" s="5" t="s">
        <v>5</v>
      </c>
      <c r="C29" s="7">
        <v>1</v>
      </c>
      <c r="D29" s="7">
        <v>43</v>
      </c>
      <c r="E29" s="10">
        <f t="shared" si="1"/>
        <v>2.9411764705882353E-2</v>
      </c>
      <c r="F29" s="10">
        <f t="shared" si="2"/>
        <v>0.22164948453608246</v>
      </c>
      <c r="G29" s="11">
        <f t="shared" si="3"/>
        <v>42</v>
      </c>
      <c r="H29" s="13">
        <f t="shared" si="4"/>
        <v>1.2352941176470589</v>
      </c>
    </row>
    <row r="30" spans="1:9" ht="15" x14ac:dyDescent="0.2">
      <c r="B30" s="5" t="s">
        <v>155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 xml:space="preserve"> </v>
      </c>
      <c r="H30" s="13" t="str">
        <f t="shared" si="4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0">
        <f t="shared" si="1"/>
        <v>2.9411764705882353E-2</v>
      </c>
      <c r="F31" s="10" t="str">
        <f t="shared" si="2"/>
        <v/>
      </c>
      <c r="G31" s="11">
        <f t="shared" si="3"/>
        <v>-1</v>
      </c>
      <c r="H31" s="13">
        <f t="shared" si="4"/>
        <v>-2.9411764705882353E-2</v>
      </c>
    </row>
    <row r="32" spans="1:9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 xml:space="preserve"> 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 xml:space="preserve"> </v>
      </c>
      <c r="H33" s="13" t="str">
        <f t="shared" si="4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 xml:space="preserve"> </v>
      </c>
      <c r="H34" s="13" t="str">
        <f t="shared" si="4"/>
        <v/>
      </c>
    </row>
    <row r="35" spans="2:8" ht="15" x14ac:dyDescent="0.2">
      <c r="B35" s="5" t="s">
        <v>158</v>
      </c>
      <c r="C35" s="7">
        <v>3</v>
      </c>
      <c r="D35" s="7">
        <v>49</v>
      </c>
      <c r="E35" s="10">
        <f t="shared" si="1"/>
        <v>8.8235294117647065E-2</v>
      </c>
      <c r="F35" s="10">
        <f t="shared" si="2"/>
        <v>0.25257731958762886</v>
      </c>
      <c r="G35" s="11">
        <f t="shared" si="3"/>
        <v>15.333333333333334</v>
      </c>
      <c r="H35" s="13">
        <f t="shared" si="4"/>
        <v>1.3529411764705883</v>
      </c>
    </row>
    <row r="36" spans="2:8" ht="15" x14ac:dyDescent="0.2">
      <c r="B36" s="5" t="s">
        <v>159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 xml:space="preserve"> </v>
      </c>
      <c r="H36" s="13" t="str">
        <f t="shared" si="4"/>
        <v/>
      </c>
    </row>
    <row r="37" spans="2:8" ht="15" x14ac:dyDescent="0.2">
      <c r="B37" s="5" t="s">
        <v>160</v>
      </c>
      <c r="C37" s="7">
        <v>0</v>
      </c>
      <c r="D37" s="7">
        <v>2</v>
      </c>
      <c r="E37" s="10" t="str">
        <f t="shared" si="1"/>
        <v/>
      </c>
      <c r="F37" s="10">
        <f t="shared" si="2"/>
        <v>1.0309278350515464E-2</v>
      </c>
      <c r="G37" s="11">
        <f t="shared" si="3"/>
        <v>1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2.9411764705882353E-2</v>
      </c>
      <c r="F38" s="10">
        <f t="shared" si="2"/>
        <v>5.1546391752577319E-3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 xml:space="preserve"> </v>
      </c>
      <c r="H39" s="13" t="str">
        <f t="shared" si="4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 xml:space="preserve"> </v>
      </c>
      <c r="H40" s="13" t="str">
        <f t="shared" si="4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 xml:space="preserve"> </v>
      </c>
      <c r="H41" s="13" t="str">
        <f t="shared" si="4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 xml:space="preserve"> </v>
      </c>
      <c r="H42" s="13" t="str">
        <f t="shared" si="4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 xml:space="preserve"> </v>
      </c>
      <c r="H43" s="13" t="str">
        <f t="shared" si="4"/>
        <v/>
      </c>
    </row>
    <row r="44" spans="2:8" ht="15" x14ac:dyDescent="0.2">
      <c r="B44" s="5" t="s">
        <v>166</v>
      </c>
      <c r="C44" s="7">
        <v>1</v>
      </c>
      <c r="D44" s="7">
        <v>1</v>
      </c>
      <c r="E44" s="10">
        <f t="shared" si="1"/>
        <v>2.9411764705882353E-2</v>
      </c>
      <c r="F44" s="10">
        <f t="shared" si="2"/>
        <v>5.1546391752577319E-3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 xml:space="preserve"> </v>
      </c>
      <c r="H45" s="13" t="str">
        <f t="shared" si="4"/>
        <v/>
      </c>
    </row>
    <row r="46" spans="2:8" ht="15" x14ac:dyDescent="0.2">
      <c r="B46" s="5" t="s">
        <v>420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 xml:space="preserve"> </v>
      </c>
      <c r="H46" s="13" t="str">
        <f t="shared" si="4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 xml:space="preserve"> </v>
      </c>
      <c r="H47" s="13" t="str">
        <f t="shared" si="4"/>
        <v/>
      </c>
    </row>
    <row r="48" spans="2:8" ht="15" x14ac:dyDescent="0.2">
      <c r="B48" s="5" t="s">
        <v>560</v>
      </c>
      <c r="C48" s="7">
        <v>0</v>
      </c>
      <c r="D48" s="7">
        <v>1</v>
      </c>
      <c r="E48" s="10" t="str">
        <f t="shared" si="1"/>
        <v/>
      </c>
      <c r="F48" s="10">
        <f t="shared" si="2"/>
        <v>5.1546391752577319E-3</v>
      </c>
      <c r="G48" s="11">
        <f t="shared" si="3"/>
        <v>1</v>
      </c>
      <c r="H48" s="13" t="str">
        <f t="shared" si="4"/>
        <v/>
      </c>
    </row>
    <row r="49" spans="1:9" ht="15" x14ac:dyDescent="0.2">
      <c r="B49" s="5" t="s">
        <v>9</v>
      </c>
      <c r="C49" s="7">
        <v>7</v>
      </c>
      <c r="D49" s="7">
        <v>16</v>
      </c>
      <c r="E49" s="10">
        <f t="shared" si="1"/>
        <v>0.20588235294117646</v>
      </c>
      <c r="F49" s="10">
        <f t="shared" si="2"/>
        <v>8.247422680412371E-2</v>
      </c>
      <c r="G49" s="11">
        <f t="shared" si="3"/>
        <v>1.2857142857142858</v>
      </c>
      <c r="H49" s="13">
        <f t="shared" si="4"/>
        <v>0.26470588235294118</v>
      </c>
    </row>
    <row r="50" spans="1:9" ht="15" x14ac:dyDescent="0.2">
      <c r="B50" s="5" t="s">
        <v>561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 xml:space="preserve"> </v>
      </c>
      <c r="H50" s="13" t="str">
        <f t="shared" si="4"/>
        <v/>
      </c>
    </row>
    <row r="51" spans="1:9" ht="15" x14ac:dyDescent="0.2">
      <c r="B51" s="5" t="s">
        <v>12</v>
      </c>
      <c r="C51" s="7">
        <v>1</v>
      </c>
      <c r="D51" s="7">
        <v>0</v>
      </c>
      <c r="E51" s="10">
        <f t="shared" si="1"/>
        <v>2.9411764705882353E-2</v>
      </c>
      <c r="F51" s="10" t="str">
        <f t="shared" si="2"/>
        <v/>
      </c>
      <c r="G51" s="11">
        <f t="shared" si="3"/>
        <v>-1</v>
      </c>
      <c r="H51" s="13">
        <f t="shared" si="4"/>
        <v>-2.9411764705882353E-2</v>
      </c>
    </row>
    <row r="52" spans="1:9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 xml:space="preserve"> </v>
      </c>
      <c r="H52" s="13" t="str">
        <f t="shared" si="4"/>
        <v/>
      </c>
    </row>
    <row r="53" spans="1:9" ht="15" x14ac:dyDescent="0.2">
      <c r="B53" s="5" t="s">
        <v>421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 xml:space="preserve"> </v>
      </c>
      <c r="H53" s="13" t="str">
        <f t="shared" si="4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 xml:space="preserve"> </v>
      </c>
      <c r="H54" s="13" t="str">
        <f t="shared" si="4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 xml:space="preserve"> </v>
      </c>
      <c r="H55" s="13" t="str">
        <f t="shared" si="4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 xml:space="preserve"> </v>
      </c>
      <c r="H56" s="13" t="str">
        <f t="shared" si="4"/>
        <v/>
      </c>
    </row>
    <row r="57" spans="1:9" s="32" customFormat="1" ht="15" x14ac:dyDescent="0.2">
      <c r="A57" s="39" t="s">
        <v>558</v>
      </c>
      <c r="B57" s="29" t="s">
        <v>617</v>
      </c>
      <c r="C57" s="30"/>
      <c r="D57" s="30">
        <v>0</v>
      </c>
      <c r="E57" s="40" t="str">
        <f t="shared" ref="E57" si="8">+IF(C57=0,"",C57/C$18)</f>
        <v/>
      </c>
      <c r="F57" s="40" t="str">
        <f t="shared" ref="F57" si="9">+IF(D57=0,"",D57/D$18)</f>
        <v/>
      </c>
      <c r="G57" s="79" t="str">
        <f t="shared" si="3"/>
        <v xml:space="preserve"> </v>
      </c>
      <c r="H57" s="25" t="str">
        <f t="shared" ref="H57" si="10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1</v>
      </c>
      <c r="E58" s="10">
        <f t="shared" si="1"/>
        <v>2.9411764705882353E-2</v>
      </c>
      <c r="F58" s="10">
        <f t="shared" si="2"/>
        <v>5.1546391752577319E-3</v>
      </c>
      <c r="G58" s="11">
        <f t="shared" si="3"/>
        <v>0</v>
      </c>
      <c r="H58" s="13">
        <f t="shared" si="4"/>
        <v>0</v>
      </c>
    </row>
    <row r="59" spans="1:9" ht="15" x14ac:dyDescent="0.2">
      <c r="B59" s="5" t="s">
        <v>169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 xml:space="preserve"> </v>
      </c>
      <c r="H59" s="13" t="str">
        <f t="shared" si="4"/>
        <v/>
      </c>
    </row>
    <row r="60" spans="1:9" ht="15" x14ac:dyDescent="0.2">
      <c r="B60" s="5" t="s">
        <v>422</v>
      </c>
      <c r="C60" s="7">
        <v>4</v>
      </c>
      <c r="D60" s="7">
        <v>3</v>
      </c>
      <c r="E60" s="10">
        <f t="shared" si="1"/>
        <v>0.11764705882352941</v>
      </c>
      <c r="F60" s="10">
        <f t="shared" si="2"/>
        <v>1.5463917525773196E-2</v>
      </c>
      <c r="G60" s="11">
        <f t="shared" si="3"/>
        <v>-0.25</v>
      </c>
      <c r="H60" s="13">
        <f t="shared" si="4"/>
        <v>-2.9411764705882353E-2</v>
      </c>
    </row>
    <row r="61" spans="1:9" ht="15" x14ac:dyDescent="0.2">
      <c r="B61" s="5" t="s">
        <v>170</v>
      </c>
      <c r="C61" s="7">
        <v>0</v>
      </c>
      <c r="D61" s="7">
        <v>29</v>
      </c>
      <c r="E61" s="10" t="str">
        <f t="shared" si="1"/>
        <v/>
      </c>
      <c r="F61" s="10">
        <f t="shared" si="2"/>
        <v>0.14948453608247422</v>
      </c>
      <c r="G61" s="11">
        <f t="shared" si="3"/>
        <v>1</v>
      </c>
      <c r="H61" s="13" t="str">
        <f t="shared" si="4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 xml:space="preserve"> </v>
      </c>
      <c r="H62" s="13" t="str">
        <f t="shared" si="4"/>
        <v/>
      </c>
    </row>
    <row r="63" spans="1:9" s="32" customFormat="1" ht="15" x14ac:dyDescent="0.2">
      <c r="A63" s="48"/>
      <c r="B63" s="29" t="s">
        <v>585</v>
      </c>
      <c r="C63" s="30">
        <v>4</v>
      </c>
      <c r="D63" s="7">
        <v>28</v>
      </c>
      <c r="E63" s="40">
        <f t="shared" ref="E63:E64" si="11">+IF(C63=0,"",C63/C$18)</f>
        <v>0.11764705882352941</v>
      </c>
      <c r="F63" s="40">
        <f t="shared" ref="F63:F64" si="12">+IF(D63=0,"",D63/D$18)</f>
        <v>0.14432989690721648</v>
      </c>
      <c r="G63" s="11">
        <f t="shared" si="3"/>
        <v>6</v>
      </c>
      <c r="H63" s="25">
        <f t="shared" ref="H63:H64" si="13">+IF(OR(AND(E63=""),(G63="")),"",E63*G63)</f>
        <v>0.70588235294117641</v>
      </c>
      <c r="I63" s="2"/>
    </row>
    <row r="64" spans="1:9" s="32" customFormat="1" ht="15" x14ac:dyDescent="0.2">
      <c r="A64" s="48"/>
      <c r="B64" s="29" t="s">
        <v>586</v>
      </c>
      <c r="C64" s="30">
        <v>0</v>
      </c>
      <c r="D64" s="7">
        <v>0</v>
      </c>
      <c r="E64" s="40" t="str">
        <f t="shared" si="11"/>
        <v/>
      </c>
      <c r="F64" s="40" t="str">
        <f t="shared" si="12"/>
        <v/>
      </c>
      <c r="G64" s="11" t="str">
        <f t="shared" si="3"/>
        <v xml:space="preserve"> </v>
      </c>
      <c r="H64" s="25" t="str">
        <f t="shared" si="13"/>
        <v/>
      </c>
      <c r="I64" s="2"/>
    </row>
    <row r="65" spans="1:9" ht="15" x14ac:dyDescent="0.2">
      <c r="B65" s="5" t="s">
        <v>172</v>
      </c>
      <c r="C65" s="7">
        <v>0</v>
      </c>
      <c r="D65" s="7">
        <v>5</v>
      </c>
      <c r="E65" s="10" t="str">
        <f t="shared" si="1"/>
        <v/>
      </c>
      <c r="F65" s="10">
        <f t="shared" si="2"/>
        <v>2.5773195876288658E-2</v>
      </c>
      <c r="G65" s="11">
        <f t="shared" si="3"/>
        <v>1</v>
      </c>
      <c r="H65" s="13" t="str">
        <f t="shared" si="4"/>
        <v/>
      </c>
    </row>
    <row r="66" spans="1:9" ht="15" x14ac:dyDescent="0.2">
      <c r="B66" s="5" t="s">
        <v>15</v>
      </c>
      <c r="C66" s="7">
        <v>4</v>
      </c>
      <c r="D66" s="7">
        <v>1</v>
      </c>
      <c r="E66" s="10">
        <f t="shared" si="1"/>
        <v>0.11764705882352941</v>
      </c>
      <c r="F66" s="10">
        <f t="shared" si="2"/>
        <v>5.1546391752577319E-3</v>
      </c>
      <c r="G66" s="11">
        <f t="shared" si="3"/>
        <v>-0.75</v>
      </c>
      <c r="H66" s="13">
        <f t="shared" si="4"/>
        <v>-8.8235294117647051E-2</v>
      </c>
    </row>
    <row r="67" spans="1:9" ht="15" x14ac:dyDescent="0.2">
      <c r="B67" s="5" t="s">
        <v>173</v>
      </c>
      <c r="C67" s="7">
        <v>0</v>
      </c>
      <c r="D67" s="7">
        <v>2</v>
      </c>
      <c r="E67" s="10" t="str">
        <f t="shared" si="1"/>
        <v/>
      </c>
      <c r="F67" s="10">
        <f t="shared" si="2"/>
        <v>1.0309278350515464E-2</v>
      </c>
      <c r="G67" s="11">
        <f t="shared" si="3"/>
        <v>1</v>
      </c>
      <c r="H67" s="13" t="str">
        <f t="shared" si="4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0" t="str">
        <f t="shared" si="1"/>
        <v/>
      </c>
      <c r="F68" s="10" t="str">
        <f t="shared" si="2"/>
        <v/>
      </c>
      <c r="G68" s="11" t="str">
        <f t="shared" si="3"/>
        <v xml:space="preserve"> </v>
      </c>
      <c r="H68" s="13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x14ac:dyDescent="0.2">
      <c r="B71" s="17"/>
      <c r="C71" s="2"/>
      <c r="D71" s="2"/>
    </row>
    <row r="72" spans="1:9" ht="24" customHeight="1" x14ac:dyDescent="0.2">
      <c r="B72" s="72" t="s">
        <v>377</v>
      </c>
      <c r="C72" s="70" t="s">
        <v>378</v>
      </c>
      <c r="D72" s="71"/>
      <c r="E72" s="62" t="s">
        <v>342</v>
      </c>
      <c r="F72" s="63"/>
      <c r="G72" s="60" t="s">
        <v>596</v>
      </c>
      <c r="H72" s="60" t="s">
        <v>341</v>
      </c>
    </row>
    <row r="73" spans="1:9" s="4" customFormat="1" ht="24" customHeight="1" x14ac:dyDescent="0.2">
      <c r="A73" s="38"/>
      <c r="B73" s="72"/>
      <c r="C73" s="50">
        <v>2018</v>
      </c>
      <c r="D73" s="50">
        <v>2019</v>
      </c>
      <c r="E73" s="50">
        <v>2018</v>
      </c>
      <c r="F73" s="50">
        <v>2019</v>
      </c>
      <c r="G73" s="61"/>
      <c r="H73" s="61"/>
    </row>
    <row r="74" spans="1:9" s="4" customFormat="1" x14ac:dyDescent="0.2">
      <c r="A74" s="38"/>
      <c r="B74" s="51" t="s">
        <v>380</v>
      </c>
      <c r="C74" s="52">
        <f>SUM(C75:C163)</f>
        <v>1535</v>
      </c>
      <c r="D74" s="52">
        <f>SUM(D75:D163)</f>
        <v>1407</v>
      </c>
      <c r="E74" s="53">
        <f>+IF(C74=0,"",C74/C$74)</f>
        <v>1</v>
      </c>
      <c r="F74" s="53">
        <f>+IF(D74=0,"",D74/D$74)</f>
        <v>1</v>
      </c>
      <c r="G74" s="53">
        <f>+IF(OR(AND(D74=0),(C74=0)),"0",((D74-C74)/C74))</f>
        <v>-8.3387622149837137E-2</v>
      </c>
      <c r="H74" s="54">
        <f>+IF(OR(AND(E74=""),(G74="")),"",E74*G74)</f>
        <v>-8.3387622149837137E-2</v>
      </c>
    </row>
    <row r="75" spans="1:9" s="32" customFormat="1" ht="15" x14ac:dyDescent="0.2">
      <c r="A75" s="39"/>
      <c r="B75" s="29" t="s">
        <v>423</v>
      </c>
      <c r="C75" s="7">
        <v>32</v>
      </c>
      <c r="D75" s="7">
        <v>14</v>
      </c>
      <c r="E75" s="31">
        <f>+IF(C75=0,"",C75/C$74)</f>
        <v>2.0846905537459284E-2</v>
      </c>
      <c r="F75" s="31">
        <f>+IF(D75=0,"",D75/D$74)</f>
        <v>9.9502487562189053E-3</v>
      </c>
      <c r="G75" s="11">
        <f t="shared" ref="G75:G138" si="14">+IF(AND(C75=0,D75=0)," ",IF(C75=0,1,IF(D75=0,-1,(D75-C75)/C75)))</f>
        <v>-0.5625</v>
      </c>
      <c r="H75" s="25">
        <f>+IF(OR(AND(E75=""),(G75="")),"",E75*G75)</f>
        <v>-1.1726384364820847E-2</v>
      </c>
      <c r="I75" s="2"/>
    </row>
    <row r="76" spans="1:9" s="32" customFormat="1" ht="15" x14ac:dyDescent="0.2">
      <c r="A76" s="39"/>
      <c r="B76" s="29" t="s">
        <v>563</v>
      </c>
      <c r="C76" s="7">
        <v>44</v>
      </c>
      <c r="D76" s="7">
        <v>54</v>
      </c>
      <c r="E76" s="31">
        <f t="shared" ref="E76:E148" si="15">+IF(C76=0,"",C76/C$74)</f>
        <v>2.8664495114006514E-2</v>
      </c>
      <c r="F76" s="31">
        <f t="shared" ref="F76:F148" si="16">+IF(D76=0,"",D76/D$74)</f>
        <v>3.8379530916844352E-2</v>
      </c>
      <c r="G76" s="11">
        <f t="shared" si="14"/>
        <v>0.22727272727272727</v>
      </c>
      <c r="H76" s="25">
        <f t="shared" ref="H76:H148" si="17">+IF(OR(AND(E76=""),(G76="")),"",E76*G76)</f>
        <v>6.5146579804560255E-3</v>
      </c>
      <c r="I76" s="2"/>
    </row>
    <row r="77" spans="1:9" s="32" customFormat="1" ht="15" x14ac:dyDescent="0.2">
      <c r="A77" s="39"/>
      <c r="B77" s="29" t="s">
        <v>516</v>
      </c>
      <c r="C77" s="7">
        <v>4</v>
      </c>
      <c r="D77" s="7">
        <v>1</v>
      </c>
      <c r="E77" s="31">
        <f t="shared" ref="E77" si="18">+IF(C77=0,"",C77/C$74)</f>
        <v>2.6058631921824105E-3</v>
      </c>
      <c r="F77" s="31">
        <f t="shared" ref="F77" si="19">+IF(D77=0,"",D77/D$74)</f>
        <v>7.1073205401563609E-4</v>
      </c>
      <c r="G77" s="11">
        <f t="shared" si="14"/>
        <v>-0.75</v>
      </c>
      <c r="H77" s="25">
        <f t="shared" ref="H77" si="20">+IF(OR(AND(E77=""),(G77="")),"",E77*G77)</f>
        <v>-1.9543973941368079E-3</v>
      </c>
      <c r="I77" s="2"/>
    </row>
    <row r="78" spans="1:9" s="32" customFormat="1" ht="15" x14ac:dyDescent="0.2">
      <c r="A78" s="39"/>
      <c r="B78" s="29" t="s">
        <v>564</v>
      </c>
      <c r="C78" s="7">
        <v>65</v>
      </c>
      <c r="D78" s="7">
        <v>95</v>
      </c>
      <c r="E78" s="31">
        <f t="shared" si="15"/>
        <v>4.2345276872964167E-2</v>
      </c>
      <c r="F78" s="31">
        <f t="shared" si="16"/>
        <v>6.7519545131485434E-2</v>
      </c>
      <c r="G78" s="11">
        <f t="shared" si="14"/>
        <v>0.46153846153846156</v>
      </c>
      <c r="H78" s="25">
        <f t="shared" si="17"/>
        <v>1.954397394136808E-2</v>
      </c>
      <c r="I78" s="2"/>
    </row>
    <row r="79" spans="1:9" s="32" customFormat="1" ht="15" x14ac:dyDescent="0.2">
      <c r="A79" s="39"/>
      <c r="B79" s="29" t="s">
        <v>175</v>
      </c>
      <c r="C79" s="7">
        <v>108</v>
      </c>
      <c r="D79" s="7">
        <v>168</v>
      </c>
      <c r="E79" s="31">
        <f t="shared" si="15"/>
        <v>7.0358306188925079E-2</v>
      </c>
      <c r="F79" s="31">
        <f t="shared" si="16"/>
        <v>0.11940298507462686</v>
      </c>
      <c r="G79" s="11">
        <f t="shared" si="14"/>
        <v>0.55555555555555558</v>
      </c>
      <c r="H79" s="25">
        <f t="shared" si="17"/>
        <v>3.908794788273616E-2</v>
      </c>
      <c r="I79" s="2"/>
    </row>
    <row r="80" spans="1:9" s="32" customFormat="1" ht="15" x14ac:dyDescent="0.2">
      <c r="A80" s="39"/>
      <c r="B80" s="29" t="s">
        <v>16</v>
      </c>
      <c r="C80" s="7">
        <v>0</v>
      </c>
      <c r="D80" s="7">
        <v>0</v>
      </c>
      <c r="E80" s="31" t="str">
        <f t="shared" si="15"/>
        <v/>
      </c>
      <c r="F80" s="31" t="str">
        <f t="shared" si="16"/>
        <v/>
      </c>
      <c r="G80" s="11" t="str">
        <f t="shared" si="14"/>
        <v xml:space="preserve"> </v>
      </c>
      <c r="H80" s="25" t="str">
        <f t="shared" si="17"/>
        <v/>
      </c>
      <c r="I80" s="2"/>
    </row>
    <row r="81" spans="1:9" s="32" customFormat="1" ht="15" x14ac:dyDescent="0.2">
      <c r="A81" s="39"/>
      <c r="B81" s="29" t="s">
        <v>35</v>
      </c>
      <c r="C81" s="7">
        <v>7</v>
      </c>
      <c r="D81" s="7">
        <v>1</v>
      </c>
      <c r="E81" s="31">
        <f t="shared" ref="E81" si="21">+IF(C81=0,"",C81/C$74)</f>
        <v>4.560260586319218E-3</v>
      </c>
      <c r="F81" s="31">
        <f t="shared" ref="F81" si="22">+IF(D81=0,"",D81/D$74)</f>
        <v>7.1073205401563609E-4</v>
      </c>
      <c r="G81" s="11">
        <f t="shared" si="14"/>
        <v>-0.8571428571428571</v>
      </c>
      <c r="H81" s="25">
        <f t="shared" ref="H81" si="23">+IF(OR(AND(E81=""),(G81="")),"",E81*G81)</f>
        <v>-3.9087947882736149E-3</v>
      </c>
      <c r="I81" s="2"/>
    </row>
    <row r="82" spans="1:9" s="32" customFormat="1" ht="15" x14ac:dyDescent="0.2">
      <c r="A82" s="39"/>
      <c r="B82" s="29" t="s">
        <v>176</v>
      </c>
      <c r="C82" s="7">
        <v>0</v>
      </c>
      <c r="D82" s="7">
        <v>0</v>
      </c>
      <c r="E82" s="31" t="str">
        <f t="shared" si="15"/>
        <v/>
      </c>
      <c r="F82" s="31" t="str">
        <f t="shared" si="16"/>
        <v/>
      </c>
      <c r="G82" s="11" t="str">
        <f t="shared" si="14"/>
        <v xml:space="preserve"> </v>
      </c>
      <c r="H82" s="25" t="str">
        <f t="shared" si="17"/>
        <v/>
      </c>
      <c r="I82" s="2"/>
    </row>
    <row r="83" spans="1:9" s="32" customFormat="1" ht="15" x14ac:dyDescent="0.2">
      <c r="A83" s="39"/>
      <c r="B83" s="29" t="s">
        <v>177</v>
      </c>
      <c r="C83" s="7">
        <v>1</v>
      </c>
      <c r="D83" s="7">
        <v>7</v>
      </c>
      <c r="E83" s="31">
        <f t="shared" si="15"/>
        <v>6.5146579804560263E-4</v>
      </c>
      <c r="F83" s="31">
        <f t="shared" si="16"/>
        <v>4.9751243781094526E-3</v>
      </c>
      <c r="G83" s="11">
        <f t="shared" si="14"/>
        <v>6</v>
      </c>
      <c r="H83" s="25">
        <f t="shared" si="17"/>
        <v>3.9087947882736158E-3</v>
      </c>
      <c r="I83" s="2"/>
    </row>
    <row r="84" spans="1:9" s="32" customFormat="1" ht="15" x14ac:dyDescent="0.2">
      <c r="A84" s="39"/>
      <c r="B84" s="29" t="s">
        <v>424</v>
      </c>
      <c r="C84" s="7">
        <v>7</v>
      </c>
      <c r="D84" s="7">
        <v>22</v>
      </c>
      <c r="E84" s="31">
        <f t="shared" si="15"/>
        <v>4.560260586319218E-3</v>
      </c>
      <c r="F84" s="31">
        <f t="shared" si="16"/>
        <v>1.5636105188343994E-2</v>
      </c>
      <c r="G84" s="11">
        <f t="shared" si="14"/>
        <v>2.1428571428571428</v>
      </c>
      <c r="H84" s="25">
        <f t="shared" si="17"/>
        <v>9.7719869706840382E-3</v>
      </c>
      <c r="I84" s="2"/>
    </row>
    <row r="85" spans="1:9" s="32" customFormat="1" ht="15" x14ac:dyDescent="0.2">
      <c r="A85" s="39"/>
      <c r="B85" s="29" t="s">
        <v>178</v>
      </c>
      <c r="C85" s="7">
        <v>0</v>
      </c>
      <c r="D85" s="7">
        <v>0</v>
      </c>
      <c r="E85" s="31" t="str">
        <f t="shared" si="15"/>
        <v/>
      </c>
      <c r="F85" s="31" t="str">
        <f t="shared" si="16"/>
        <v/>
      </c>
      <c r="G85" s="11" t="str">
        <f t="shared" si="14"/>
        <v xml:space="preserve"> </v>
      </c>
      <c r="H85" s="25" t="str">
        <f t="shared" si="17"/>
        <v/>
      </c>
      <c r="I85" s="2"/>
    </row>
    <row r="86" spans="1:9" s="32" customFormat="1" ht="15" x14ac:dyDescent="0.2">
      <c r="A86" s="39"/>
      <c r="B86" s="29" t="s">
        <v>179</v>
      </c>
      <c r="C86" s="7">
        <v>1</v>
      </c>
      <c r="D86" s="7">
        <v>0</v>
      </c>
      <c r="E86" s="31">
        <f t="shared" si="15"/>
        <v>6.5146579804560263E-4</v>
      </c>
      <c r="F86" s="31" t="str">
        <f t="shared" si="16"/>
        <v/>
      </c>
      <c r="G86" s="11">
        <f t="shared" si="14"/>
        <v>-1</v>
      </c>
      <c r="H86" s="25">
        <f t="shared" si="17"/>
        <v>-6.5146579804560263E-4</v>
      </c>
      <c r="I86" s="2"/>
    </row>
    <row r="87" spans="1:9" s="32" customFormat="1" ht="15" x14ac:dyDescent="0.2">
      <c r="A87" s="39"/>
      <c r="B87" s="29" t="s">
        <v>17</v>
      </c>
      <c r="C87" s="7">
        <v>0</v>
      </c>
      <c r="D87" s="7">
        <v>2</v>
      </c>
      <c r="E87" s="31" t="str">
        <f t="shared" si="15"/>
        <v/>
      </c>
      <c r="F87" s="31">
        <f t="shared" si="16"/>
        <v>1.4214641080312722E-3</v>
      </c>
      <c r="G87" s="11">
        <f t="shared" si="14"/>
        <v>1</v>
      </c>
      <c r="H87" s="25" t="str">
        <f t="shared" si="17"/>
        <v/>
      </c>
      <c r="I87" s="2"/>
    </row>
    <row r="88" spans="1:9" s="32" customFormat="1" ht="15" x14ac:dyDescent="0.2">
      <c r="A88" s="39"/>
      <c r="B88" s="29" t="s">
        <v>180</v>
      </c>
      <c r="C88" s="7">
        <v>9</v>
      </c>
      <c r="D88" s="7">
        <v>13</v>
      </c>
      <c r="E88" s="31">
        <f t="shared" si="15"/>
        <v>5.8631921824104233E-3</v>
      </c>
      <c r="F88" s="31">
        <f t="shared" si="16"/>
        <v>9.2395167022032692E-3</v>
      </c>
      <c r="G88" s="11">
        <f t="shared" si="14"/>
        <v>0.44444444444444442</v>
      </c>
      <c r="H88" s="25">
        <f t="shared" si="17"/>
        <v>2.6058631921824101E-3</v>
      </c>
      <c r="I88" s="2"/>
    </row>
    <row r="89" spans="1:9" s="32" customFormat="1" ht="15" x14ac:dyDescent="0.2">
      <c r="A89" s="39"/>
      <c r="B89" s="29" t="s">
        <v>565</v>
      </c>
      <c r="C89" s="7">
        <v>13</v>
      </c>
      <c r="D89" s="7">
        <v>37</v>
      </c>
      <c r="E89" s="31">
        <f t="shared" ref="E89" si="24">+IF(C89=0,"",C89/C$74)</f>
        <v>8.4690553745928338E-3</v>
      </c>
      <c r="F89" s="31">
        <f t="shared" ref="F89" si="25">+IF(D89=0,"",D89/D$74)</f>
        <v>2.6297085998578537E-2</v>
      </c>
      <c r="G89" s="11">
        <f t="shared" si="14"/>
        <v>1.8461538461538463</v>
      </c>
      <c r="H89" s="25">
        <f t="shared" ref="H89" si="26">+IF(OR(AND(E89=""),(G89="")),"",E89*G89)</f>
        <v>1.5635179153094463E-2</v>
      </c>
      <c r="I89" s="2"/>
    </row>
    <row r="90" spans="1:9" s="32" customFormat="1" ht="15" x14ac:dyDescent="0.2">
      <c r="A90" s="39"/>
      <c r="B90" s="29" t="s">
        <v>181</v>
      </c>
      <c r="C90" s="7">
        <v>42</v>
      </c>
      <c r="D90" s="7">
        <v>210</v>
      </c>
      <c r="E90" s="31">
        <f t="shared" si="15"/>
        <v>2.736156351791531E-2</v>
      </c>
      <c r="F90" s="31">
        <f t="shared" si="16"/>
        <v>0.14925373134328357</v>
      </c>
      <c r="G90" s="11">
        <f t="shared" si="14"/>
        <v>4</v>
      </c>
      <c r="H90" s="25">
        <f t="shared" si="17"/>
        <v>0.10944625407166124</v>
      </c>
      <c r="I90" s="2"/>
    </row>
    <row r="91" spans="1:9" s="32" customFormat="1" ht="15" x14ac:dyDescent="0.2">
      <c r="A91" s="39"/>
      <c r="B91" s="29" t="s">
        <v>182</v>
      </c>
      <c r="C91" s="7">
        <v>4</v>
      </c>
      <c r="D91" s="7">
        <v>7</v>
      </c>
      <c r="E91" s="31">
        <f t="shared" si="15"/>
        <v>2.6058631921824105E-3</v>
      </c>
      <c r="F91" s="31">
        <f t="shared" si="16"/>
        <v>4.9751243781094526E-3</v>
      </c>
      <c r="G91" s="11">
        <f t="shared" si="14"/>
        <v>0.75</v>
      </c>
      <c r="H91" s="25">
        <f t="shared" si="17"/>
        <v>1.9543973941368079E-3</v>
      </c>
      <c r="I91" s="2"/>
    </row>
    <row r="92" spans="1:9" s="32" customFormat="1" ht="15" x14ac:dyDescent="0.2">
      <c r="A92" s="39"/>
      <c r="B92" s="29" t="s">
        <v>21</v>
      </c>
      <c r="C92" s="7">
        <v>23</v>
      </c>
      <c r="D92" s="7">
        <v>3</v>
      </c>
      <c r="E92" s="31">
        <f t="shared" si="15"/>
        <v>1.4983713355048859E-2</v>
      </c>
      <c r="F92" s="31">
        <f t="shared" si="16"/>
        <v>2.1321961620469083E-3</v>
      </c>
      <c r="G92" s="11">
        <f t="shared" si="14"/>
        <v>-0.86956521739130432</v>
      </c>
      <c r="H92" s="25">
        <f t="shared" si="17"/>
        <v>-1.3029315960912051E-2</v>
      </c>
      <c r="I92" s="2"/>
    </row>
    <row r="93" spans="1:9" s="32" customFormat="1" ht="15" x14ac:dyDescent="0.2">
      <c r="A93" s="39"/>
      <c r="B93" s="29" t="s">
        <v>425</v>
      </c>
      <c r="C93" s="7">
        <v>3</v>
      </c>
      <c r="D93" s="7">
        <v>2</v>
      </c>
      <c r="E93" s="31">
        <f t="shared" si="15"/>
        <v>1.9543973941368079E-3</v>
      </c>
      <c r="F93" s="31">
        <f t="shared" si="16"/>
        <v>1.4214641080312722E-3</v>
      </c>
      <c r="G93" s="11">
        <f t="shared" si="14"/>
        <v>-0.33333333333333331</v>
      </c>
      <c r="H93" s="25">
        <f t="shared" si="17"/>
        <v>-6.5146579804560263E-4</v>
      </c>
      <c r="I93" s="2"/>
    </row>
    <row r="94" spans="1:9" s="32" customFormat="1" ht="15" x14ac:dyDescent="0.2">
      <c r="A94" s="39"/>
      <c r="B94" s="29" t="s">
        <v>183</v>
      </c>
      <c r="C94" s="7">
        <v>1</v>
      </c>
      <c r="D94" s="7">
        <v>0</v>
      </c>
      <c r="E94" s="31">
        <f t="shared" si="15"/>
        <v>6.5146579804560263E-4</v>
      </c>
      <c r="F94" s="31" t="str">
        <f t="shared" si="16"/>
        <v/>
      </c>
      <c r="G94" s="11">
        <f t="shared" si="14"/>
        <v>-1</v>
      </c>
      <c r="H94" s="25">
        <f t="shared" si="17"/>
        <v>-6.5146579804560263E-4</v>
      </c>
      <c r="I94" s="2"/>
    </row>
    <row r="95" spans="1:9" s="32" customFormat="1" ht="15" x14ac:dyDescent="0.2">
      <c r="A95" s="39"/>
      <c r="B95" s="29" t="s">
        <v>520</v>
      </c>
      <c r="C95" s="7">
        <v>3</v>
      </c>
      <c r="D95" s="7">
        <v>21</v>
      </c>
      <c r="E95" s="31">
        <f t="shared" ref="E95:E96" si="27">+IF(C95=0,"",C95/C$74)</f>
        <v>1.9543973941368079E-3</v>
      </c>
      <c r="F95" s="31">
        <f t="shared" ref="F95:F96" si="28">+IF(D95=0,"",D95/D$74)</f>
        <v>1.4925373134328358E-2</v>
      </c>
      <c r="G95" s="11">
        <f t="shared" si="14"/>
        <v>6</v>
      </c>
      <c r="H95" s="25">
        <f t="shared" ref="H95:H96" si="29">+IF(OR(AND(E95=""),(G95="")),"",E95*G95)</f>
        <v>1.1726384364820847E-2</v>
      </c>
      <c r="I95" s="2"/>
    </row>
    <row r="96" spans="1:9" s="32" customFormat="1" ht="15" x14ac:dyDescent="0.2">
      <c r="A96" s="39"/>
      <c r="B96" s="29" t="s">
        <v>600</v>
      </c>
      <c r="C96" s="7">
        <v>1</v>
      </c>
      <c r="D96" s="7">
        <v>2</v>
      </c>
      <c r="E96" s="31">
        <f t="shared" si="27"/>
        <v>6.5146579804560263E-4</v>
      </c>
      <c r="F96" s="31">
        <f t="shared" si="28"/>
        <v>1.4214641080312722E-3</v>
      </c>
      <c r="G96" s="11">
        <f t="shared" si="14"/>
        <v>1</v>
      </c>
      <c r="H96" s="25">
        <f t="shared" si="29"/>
        <v>6.5146579804560263E-4</v>
      </c>
      <c r="I96" s="2"/>
    </row>
    <row r="97" spans="1:9" s="32" customFormat="1" ht="15" x14ac:dyDescent="0.2">
      <c r="A97" s="39" t="s">
        <v>558</v>
      </c>
      <c r="B97" s="29" t="s">
        <v>618</v>
      </c>
      <c r="C97" s="30"/>
      <c r="D97" s="30">
        <v>0</v>
      </c>
      <c r="E97" s="31" t="str">
        <f t="shared" ref="E97" si="30">+IF(C97=0,"",C97/C$74)</f>
        <v/>
      </c>
      <c r="F97" s="31" t="str">
        <f t="shared" ref="F97" si="31">+IF(D97=0,"",D97/D$74)</f>
        <v/>
      </c>
      <c r="G97" s="79" t="str">
        <f t="shared" si="14"/>
        <v xml:space="preserve"> </v>
      </c>
      <c r="H97" s="25" t="str">
        <f t="shared" ref="H97" si="32">+IF(OR(AND(E97=""),(G97="")),"",E97*G97)</f>
        <v/>
      </c>
    </row>
    <row r="98" spans="1:9" s="32" customFormat="1" ht="15" x14ac:dyDescent="0.2">
      <c r="A98" s="39"/>
      <c r="B98" s="29" t="s">
        <v>184</v>
      </c>
      <c r="C98" s="7">
        <v>14</v>
      </c>
      <c r="D98" s="7">
        <v>39</v>
      </c>
      <c r="E98" s="31">
        <f t="shared" si="15"/>
        <v>9.120521172638436E-3</v>
      </c>
      <c r="F98" s="31">
        <f t="shared" si="16"/>
        <v>2.7718550106609809E-2</v>
      </c>
      <c r="G98" s="11">
        <f t="shared" si="14"/>
        <v>1.7857142857142858</v>
      </c>
      <c r="H98" s="25">
        <f t="shared" si="17"/>
        <v>1.6286644951140065E-2</v>
      </c>
      <c r="I98" s="2"/>
    </row>
    <row r="99" spans="1:9" s="32" customFormat="1" ht="15" x14ac:dyDescent="0.2">
      <c r="A99" s="39"/>
      <c r="B99" s="29" t="s">
        <v>19</v>
      </c>
      <c r="C99" s="7">
        <v>0</v>
      </c>
      <c r="D99" s="7">
        <v>0</v>
      </c>
      <c r="E99" s="31" t="str">
        <f t="shared" si="15"/>
        <v/>
      </c>
      <c r="F99" s="31" t="str">
        <f t="shared" si="16"/>
        <v/>
      </c>
      <c r="G99" s="11" t="str">
        <f t="shared" si="14"/>
        <v xml:space="preserve"> </v>
      </c>
      <c r="H99" s="25" t="str">
        <f t="shared" si="17"/>
        <v/>
      </c>
      <c r="I99" s="2"/>
    </row>
    <row r="100" spans="1:9" s="32" customFormat="1" ht="15" x14ac:dyDescent="0.2">
      <c r="A100" s="39"/>
      <c r="B100" s="29" t="s">
        <v>22</v>
      </c>
      <c r="C100" s="7">
        <v>0</v>
      </c>
      <c r="D100" s="7">
        <v>0</v>
      </c>
      <c r="E100" s="31" t="str">
        <f t="shared" si="15"/>
        <v/>
      </c>
      <c r="F100" s="31" t="str">
        <f t="shared" si="16"/>
        <v/>
      </c>
      <c r="G100" s="11" t="str">
        <f t="shared" si="14"/>
        <v xml:space="preserve"> </v>
      </c>
      <c r="H100" s="25" t="str">
        <f t="shared" si="17"/>
        <v/>
      </c>
      <c r="I100" s="2"/>
    </row>
    <row r="101" spans="1:9" s="32" customFormat="1" ht="15" x14ac:dyDescent="0.2">
      <c r="A101" s="39"/>
      <c r="B101" s="29" t="s">
        <v>185</v>
      </c>
      <c r="C101" s="7">
        <v>0</v>
      </c>
      <c r="D101" s="7">
        <v>0</v>
      </c>
      <c r="E101" s="31" t="str">
        <f t="shared" si="15"/>
        <v/>
      </c>
      <c r="F101" s="31" t="str">
        <f t="shared" si="16"/>
        <v/>
      </c>
      <c r="G101" s="11" t="str">
        <f t="shared" si="14"/>
        <v xml:space="preserve"> </v>
      </c>
      <c r="H101" s="25" t="str">
        <f t="shared" si="17"/>
        <v/>
      </c>
      <c r="I101" s="2"/>
    </row>
    <row r="102" spans="1:9" s="32" customFormat="1" ht="15" x14ac:dyDescent="0.2">
      <c r="A102" s="39"/>
      <c r="B102" s="29" t="s">
        <v>601</v>
      </c>
      <c r="C102" s="7">
        <v>7</v>
      </c>
      <c r="D102" s="7">
        <v>32</v>
      </c>
      <c r="E102" s="31">
        <f t="shared" si="15"/>
        <v>4.560260586319218E-3</v>
      </c>
      <c r="F102" s="31">
        <f t="shared" si="16"/>
        <v>2.2743425728500355E-2</v>
      </c>
      <c r="G102" s="11">
        <f t="shared" si="14"/>
        <v>3.5714285714285716</v>
      </c>
      <c r="H102" s="25">
        <f t="shared" si="17"/>
        <v>1.6286644951140065E-2</v>
      </c>
      <c r="I102" s="2"/>
    </row>
    <row r="103" spans="1:9" s="32" customFormat="1" ht="15" x14ac:dyDescent="0.2">
      <c r="A103" s="39"/>
      <c r="B103" s="29" t="s">
        <v>426</v>
      </c>
      <c r="C103" s="7">
        <v>6</v>
      </c>
      <c r="D103" s="7">
        <v>46</v>
      </c>
      <c r="E103" s="31">
        <f t="shared" si="15"/>
        <v>3.9087947882736158E-3</v>
      </c>
      <c r="F103" s="31">
        <f t="shared" si="16"/>
        <v>3.2693674484719264E-2</v>
      </c>
      <c r="G103" s="11">
        <f t="shared" si="14"/>
        <v>6.666666666666667</v>
      </c>
      <c r="H103" s="25">
        <f t="shared" si="17"/>
        <v>2.6058631921824105E-2</v>
      </c>
      <c r="I103" s="2"/>
    </row>
    <row r="104" spans="1:9" s="32" customFormat="1" ht="15" x14ac:dyDescent="0.2">
      <c r="A104" s="39"/>
      <c r="B104" s="29" t="s">
        <v>18</v>
      </c>
      <c r="C104" s="7">
        <v>0</v>
      </c>
      <c r="D104" s="7">
        <v>4</v>
      </c>
      <c r="E104" s="31" t="str">
        <f t="shared" si="15"/>
        <v/>
      </c>
      <c r="F104" s="31">
        <f t="shared" si="16"/>
        <v>2.8429282160625444E-3</v>
      </c>
      <c r="G104" s="11">
        <f t="shared" si="14"/>
        <v>1</v>
      </c>
      <c r="H104" s="25" t="str">
        <f t="shared" si="17"/>
        <v/>
      </c>
      <c r="I104" s="2"/>
    </row>
    <row r="105" spans="1:9" s="32" customFormat="1" ht="15" x14ac:dyDescent="0.2">
      <c r="A105" s="39"/>
      <c r="B105" s="29" t="s">
        <v>20</v>
      </c>
      <c r="C105" s="7">
        <v>1</v>
      </c>
      <c r="D105" s="7">
        <v>1</v>
      </c>
      <c r="E105" s="31">
        <f t="shared" si="15"/>
        <v>6.5146579804560263E-4</v>
      </c>
      <c r="F105" s="31">
        <f t="shared" si="16"/>
        <v>7.1073205401563609E-4</v>
      </c>
      <c r="G105" s="11">
        <f t="shared" si="14"/>
        <v>0</v>
      </c>
      <c r="H105" s="25">
        <f t="shared" si="17"/>
        <v>0</v>
      </c>
      <c r="I105" s="2"/>
    </row>
    <row r="106" spans="1:9" s="32" customFormat="1" ht="15" x14ac:dyDescent="0.2">
      <c r="A106" s="39"/>
      <c r="B106" s="29" t="s">
        <v>186</v>
      </c>
      <c r="C106" s="7">
        <v>0</v>
      </c>
      <c r="D106" s="7">
        <v>0</v>
      </c>
      <c r="E106" s="31" t="str">
        <f t="shared" si="15"/>
        <v/>
      </c>
      <c r="F106" s="31" t="str">
        <f t="shared" si="16"/>
        <v/>
      </c>
      <c r="G106" s="11" t="str">
        <f t="shared" si="14"/>
        <v xml:space="preserve"> </v>
      </c>
      <c r="H106" s="25" t="str">
        <f t="shared" si="17"/>
        <v/>
      </c>
      <c r="I106" s="2"/>
    </row>
    <row r="107" spans="1:9" s="32" customFormat="1" ht="15" x14ac:dyDescent="0.2">
      <c r="A107" s="39"/>
      <c r="B107" s="29" t="s">
        <v>562</v>
      </c>
      <c r="C107" s="7">
        <v>3</v>
      </c>
      <c r="D107" s="7">
        <v>4</v>
      </c>
      <c r="E107" s="31">
        <f t="shared" ref="E107" si="33">+IF(C107=0,"",C107/C$74)</f>
        <v>1.9543973941368079E-3</v>
      </c>
      <c r="F107" s="31">
        <f t="shared" ref="F107" si="34">+IF(D107=0,"",D107/D$74)</f>
        <v>2.8429282160625444E-3</v>
      </c>
      <c r="G107" s="11">
        <f t="shared" si="14"/>
        <v>0.33333333333333331</v>
      </c>
      <c r="H107" s="25">
        <f t="shared" ref="H107" si="35">+IF(OR(AND(E107=""),(G107="")),"",E107*G107)</f>
        <v>6.5146579804560263E-4</v>
      </c>
      <c r="I107" s="2"/>
    </row>
    <row r="108" spans="1:9" s="32" customFormat="1" ht="15" x14ac:dyDescent="0.2">
      <c r="A108" s="39"/>
      <c r="B108" s="29" t="s">
        <v>187</v>
      </c>
      <c r="C108" s="7">
        <v>6</v>
      </c>
      <c r="D108" s="7">
        <v>29</v>
      </c>
      <c r="E108" s="31">
        <f t="shared" si="15"/>
        <v>3.9087947882736158E-3</v>
      </c>
      <c r="F108" s="31">
        <f t="shared" si="16"/>
        <v>2.0611229566453448E-2</v>
      </c>
      <c r="G108" s="11">
        <f t="shared" si="14"/>
        <v>3.8333333333333335</v>
      </c>
      <c r="H108" s="25">
        <f t="shared" si="17"/>
        <v>1.4983713355048861E-2</v>
      </c>
      <c r="I108" s="2"/>
    </row>
    <row r="109" spans="1:9" s="32" customFormat="1" ht="15" x14ac:dyDescent="0.2">
      <c r="A109" s="39"/>
      <c r="B109" s="29" t="s">
        <v>188</v>
      </c>
      <c r="C109" s="7">
        <v>95</v>
      </c>
      <c r="D109" s="7">
        <v>123</v>
      </c>
      <c r="E109" s="31">
        <f t="shared" si="15"/>
        <v>6.1889250814332247E-2</v>
      </c>
      <c r="F109" s="31">
        <f t="shared" si="16"/>
        <v>8.7420042643923238E-2</v>
      </c>
      <c r="G109" s="11">
        <f t="shared" si="14"/>
        <v>0.29473684210526313</v>
      </c>
      <c r="H109" s="25">
        <f t="shared" si="17"/>
        <v>1.8241042345276872E-2</v>
      </c>
      <c r="I109" s="2"/>
    </row>
    <row r="110" spans="1:9" s="32" customFormat="1" ht="15" x14ac:dyDescent="0.2">
      <c r="A110" s="39"/>
      <c r="B110" s="29" t="s">
        <v>602</v>
      </c>
      <c r="C110" s="7">
        <v>35</v>
      </c>
      <c r="D110" s="7">
        <v>89</v>
      </c>
      <c r="E110" s="31">
        <f t="shared" si="15"/>
        <v>2.2801302931596091E-2</v>
      </c>
      <c r="F110" s="31">
        <f t="shared" si="16"/>
        <v>6.3255152807391607E-2</v>
      </c>
      <c r="G110" s="11">
        <f t="shared" si="14"/>
        <v>1.5428571428571429</v>
      </c>
      <c r="H110" s="25">
        <f t="shared" si="17"/>
        <v>3.517915309446254E-2</v>
      </c>
      <c r="I110" s="2"/>
    </row>
    <row r="111" spans="1:9" s="32" customFormat="1" ht="15" x14ac:dyDescent="0.2">
      <c r="A111" s="39"/>
      <c r="B111" s="29" t="s">
        <v>603</v>
      </c>
      <c r="C111" s="7">
        <v>40</v>
      </c>
      <c r="D111" s="7">
        <v>30</v>
      </c>
      <c r="E111" s="31">
        <f t="shared" si="15"/>
        <v>2.6058631921824105E-2</v>
      </c>
      <c r="F111" s="31">
        <f t="shared" si="16"/>
        <v>2.1321961620469083E-2</v>
      </c>
      <c r="G111" s="11">
        <f t="shared" si="14"/>
        <v>-0.25</v>
      </c>
      <c r="H111" s="25">
        <f t="shared" si="17"/>
        <v>-6.5146579804560263E-3</v>
      </c>
      <c r="I111" s="2"/>
    </row>
    <row r="112" spans="1:9" s="32" customFormat="1" ht="15" x14ac:dyDescent="0.2">
      <c r="A112" s="39"/>
      <c r="B112" s="29" t="s">
        <v>189</v>
      </c>
      <c r="C112" s="7">
        <v>0</v>
      </c>
      <c r="D112" s="7">
        <v>3</v>
      </c>
      <c r="E112" s="31" t="str">
        <f t="shared" si="15"/>
        <v/>
      </c>
      <c r="F112" s="31">
        <f t="shared" si="16"/>
        <v>2.1321961620469083E-3</v>
      </c>
      <c r="G112" s="11">
        <f t="shared" si="14"/>
        <v>1</v>
      </c>
      <c r="H112" s="25" t="str">
        <f t="shared" si="17"/>
        <v/>
      </c>
      <c r="I112" s="2"/>
    </row>
    <row r="113" spans="1:9" s="32" customFormat="1" ht="15" x14ac:dyDescent="0.2">
      <c r="A113" s="39"/>
      <c r="B113" s="29" t="s">
        <v>190</v>
      </c>
      <c r="C113" s="7">
        <v>177</v>
      </c>
      <c r="D113" s="7">
        <v>1</v>
      </c>
      <c r="E113" s="31">
        <f t="shared" si="15"/>
        <v>0.11530944625407166</v>
      </c>
      <c r="F113" s="31">
        <f t="shared" si="16"/>
        <v>7.1073205401563609E-4</v>
      </c>
      <c r="G113" s="11">
        <f t="shared" si="14"/>
        <v>-0.99435028248587576</v>
      </c>
      <c r="H113" s="25">
        <f t="shared" si="17"/>
        <v>-0.11465798045602607</v>
      </c>
      <c r="I113" s="2"/>
    </row>
    <row r="114" spans="1:9" s="32" customFormat="1" ht="15" x14ac:dyDescent="0.2">
      <c r="A114" s="39"/>
      <c r="B114" s="29" t="s">
        <v>191</v>
      </c>
      <c r="C114" s="7">
        <v>3</v>
      </c>
      <c r="D114" s="7">
        <v>0</v>
      </c>
      <c r="E114" s="31">
        <f t="shared" si="15"/>
        <v>1.9543973941368079E-3</v>
      </c>
      <c r="F114" s="31" t="str">
        <f t="shared" si="16"/>
        <v/>
      </c>
      <c r="G114" s="11">
        <f t="shared" si="14"/>
        <v>-1</v>
      </c>
      <c r="H114" s="25">
        <f t="shared" si="17"/>
        <v>-1.9543973941368079E-3</v>
      </c>
      <c r="I114" s="2"/>
    </row>
    <row r="115" spans="1:9" s="32" customFormat="1" ht="15" x14ac:dyDescent="0.2">
      <c r="A115" s="39"/>
      <c r="B115" s="29" t="s">
        <v>27</v>
      </c>
      <c r="C115" s="7">
        <v>2</v>
      </c>
      <c r="D115" s="7">
        <v>3</v>
      </c>
      <c r="E115" s="31">
        <f t="shared" si="15"/>
        <v>1.3029315960912053E-3</v>
      </c>
      <c r="F115" s="31">
        <f t="shared" si="16"/>
        <v>2.1321961620469083E-3</v>
      </c>
      <c r="G115" s="11">
        <f t="shared" si="14"/>
        <v>0.5</v>
      </c>
      <c r="H115" s="25">
        <f t="shared" si="17"/>
        <v>6.5146579804560263E-4</v>
      </c>
      <c r="I115" s="2"/>
    </row>
    <row r="116" spans="1:9" s="32" customFormat="1" ht="15" x14ac:dyDescent="0.2">
      <c r="A116" s="39"/>
      <c r="B116" s="29" t="s">
        <v>192</v>
      </c>
      <c r="C116" s="7">
        <v>0</v>
      </c>
      <c r="D116" s="7">
        <v>2</v>
      </c>
      <c r="E116" s="31" t="str">
        <f t="shared" si="15"/>
        <v/>
      </c>
      <c r="F116" s="31">
        <f t="shared" si="16"/>
        <v>1.4214641080312722E-3</v>
      </c>
      <c r="G116" s="11">
        <f t="shared" si="14"/>
        <v>1</v>
      </c>
      <c r="H116" s="25" t="str">
        <f t="shared" si="17"/>
        <v/>
      </c>
      <c r="I116" s="2"/>
    </row>
    <row r="117" spans="1:9" s="32" customFormat="1" ht="15" x14ac:dyDescent="0.2">
      <c r="A117" s="39"/>
      <c r="B117" s="29" t="s">
        <v>427</v>
      </c>
      <c r="C117" s="7">
        <v>0</v>
      </c>
      <c r="D117" s="7">
        <v>0</v>
      </c>
      <c r="E117" s="31" t="str">
        <f t="shared" si="15"/>
        <v/>
      </c>
      <c r="F117" s="31" t="str">
        <f t="shared" si="16"/>
        <v/>
      </c>
      <c r="G117" s="11" t="str">
        <f t="shared" si="14"/>
        <v xml:space="preserve"> </v>
      </c>
      <c r="H117" s="25" t="str">
        <f t="shared" si="17"/>
        <v/>
      </c>
      <c r="I117" s="2"/>
    </row>
    <row r="118" spans="1:9" s="32" customFormat="1" ht="15" x14ac:dyDescent="0.2">
      <c r="A118" s="39"/>
      <c r="B118" s="29" t="s">
        <v>193</v>
      </c>
      <c r="C118" s="7">
        <v>47</v>
      </c>
      <c r="D118" s="7">
        <v>51</v>
      </c>
      <c r="E118" s="31">
        <f t="shared" si="15"/>
        <v>3.0618892508143321E-2</v>
      </c>
      <c r="F118" s="31">
        <f t="shared" si="16"/>
        <v>3.6247334754797439E-2</v>
      </c>
      <c r="G118" s="11">
        <f t="shared" si="14"/>
        <v>8.5106382978723402E-2</v>
      </c>
      <c r="H118" s="25">
        <f t="shared" si="17"/>
        <v>2.6058631921824101E-3</v>
      </c>
      <c r="I118" s="2"/>
    </row>
    <row r="119" spans="1:9" s="32" customFormat="1" ht="15" x14ac:dyDescent="0.2">
      <c r="A119" s="39"/>
      <c r="B119" s="29" t="s">
        <v>24</v>
      </c>
      <c r="C119" s="7">
        <v>1</v>
      </c>
      <c r="D119" s="7">
        <v>2</v>
      </c>
      <c r="E119" s="31">
        <f t="shared" si="15"/>
        <v>6.5146579804560263E-4</v>
      </c>
      <c r="F119" s="31">
        <f t="shared" si="16"/>
        <v>1.4214641080312722E-3</v>
      </c>
      <c r="G119" s="11">
        <f t="shared" si="14"/>
        <v>1</v>
      </c>
      <c r="H119" s="25">
        <f t="shared" si="17"/>
        <v>6.5146579804560263E-4</v>
      </c>
      <c r="I119" s="2"/>
    </row>
    <row r="120" spans="1:9" s="32" customFormat="1" ht="15" x14ac:dyDescent="0.2">
      <c r="A120" s="39"/>
      <c r="B120" s="29" t="s">
        <v>194</v>
      </c>
      <c r="C120" s="7">
        <v>1</v>
      </c>
      <c r="D120" s="7">
        <v>1</v>
      </c>
      <c r="E120" s="31">
        <f t="shared" si="15"/>
        <v>6.5146579804560263E-4</v>
      </c>
      <c r="F120" s="31">
        <f t="shared" si="16"/>
        <v>7.1073205401563609E-4</v>
      </c>
      <c r="G120" s="11">
        <f t="shared" si="14"/>
        <v>0</v>
      </c>
      <c r="H120" s="25">
        <f t="shared" si="17"/>
        <v>0</v>
      </c>
      <c r="I120" s="2"/>
    </row>
    <row r="121" spans="1:9" s="32" customFormat="1" ht="15" x14ac:dyDescent="0.2">
      <c r="A121" s="39"/>
      <c r="B121" s="29" t="s">
        <v>25</v>
      </c>
      <c r="C121" s="7">
        <v>0</v>
      </c>
      <c r="D121" s="7">
        <v>2</v>
      </c>
      <c r="E121" s="31" t="str">
        <f t="shared" si="15"/>
        <v/>
      </c>
      <c r="F121" s="31">
        <f t="shared" si="16"/>
        <v>1.4214641080312722E-3</v>
      </c>
      <c r="G121" s="11">
        <f t="shared" si="14"/>
        <v>1</v>
      </c>
      <c r="H121" s="25" t="str">
        <f t="shared" si="17"/>
        <v/>
      </c>
      <c r="I121" s="2"/>
    </row>
    <row r="122" spans="1:9" s="32" customFormat="1" ht="15" x14ac:dyDescent="0.2">
      <c r="A122" s="39"/>
      <c r="B122" s="29" t="s">
        <v>23</v>
      </c>
      <c r="C122" s="7">
        <v>0</v>
      </c>
      <c r="D122" s="7">
        <v>0</v>
      </c>
      <c r="E122" s="31" t="str">
        <f t="shared" si="15"/>
        <v/>
      </c>
      <c r="F122" s="31" t="str">
        <f t="shared" si="16"/>
        <v/>
      </c>
      <c r="G122" s="11" t="str">
        <f t="shared" si="14"/>
        <v xml:space="preserve"> </v>
      </c>
      <c r="H122" s="25" t="str">
        <f t="shared" si="17"/>
        <v/>
      </c>
      <c r="I122" s="2"/>
    </row>
    <row r="123" spans="1:9" s="32" customFormat="1" ht="15" x14ac:dyDescent="0.2">
      <c r="A123" s="39"/>
      <c r="B123" s="29" t="s">
        <v>26</v>
      </c>
      <c r="C123" s="7">
        <v>1</v>
      </c>
      <c r="D123" s="7">
        <v>0</v>
      </c>
      <c r="E123" s="31">
        <f t="shared" si="15"/>
        <v>6.5146579804560263E-4</v>
      </c>
      <c r="F123" s="31" t="str">
        <f t="shared" si="16"/>
        <v/>
      </c>
      <c r="G123" s="11">
        <f t="shared" si="14"/>
        <v>-1</v>
      </c>
      <c r="H123" s="25">
        <f t="shared" si="17"/>
        <v>-6.5146579804560263E-4</v>
      </c>
      <c r="I123" s="2"/>
    </row>
    <row r="124" spans="1:9" s="32" customFormat="1" ht="15" x14ac:dyDescent="0.2">
      <c r="A124" s="39"/>
      <c r="B124" s="29" t="s">
        <v>195</v>
      </c>
      <c r="C124" s="7">
        <v>4</v>
      </c>
      <c r="D124" s="7">
        <v>5</v>
      </c>
      <c r="E124" s="31">
        <f t="shared" si="15"/>
        <v>2.6058631921824105E-3</v>
      </c>
      <c r="F124" s="31">
        <f t="shared" si="16"/>
        <v>3.5536602700781805E-3</v>
      </c>
      <c r="G124" s="11">
        <f t="shared" si="14"/>
        <v>0.25</v>
      </c>
      <c r="H124" s="25">
        <f t="shared" si="17"/>
        <v>6.5146579804560263E-4</v>
      </c>
      <c r="I124" s="2"/>
    </row>
    <row r="125" spans="1:9" s="32" customFormat="1" ht="15" x14ac:dyDescent="0.2">
      <c r="A125" s="39"/>
      <c r="B125" s="29" t="s">
        <v>31</v>
      </c>
      <c r="C125" s="7">
        <v>0</v>
      </c>
      <c r="D125" s="7">
        <v>0</v>
      </c>
      <c r="E125" s="31" t="str">
        <f t="shared" si="15"/>
        <v/>
      </c>
      <c r="F125" s="31" t="str">
        <f t="shared" si="16"/>
        <v/>
      </c>
      <c r="G125" s="11" t="str">
        <f t="shared" si="14"/>
        <v xml:space="preserve"> </v>
      </c>
      <c r="H125" s="25" t="str">
        <f t="shared" si="17"/>
        <v/>
      </c>
      <c r="I125" s="2"/>
    </row>
    <row r="126" spans="1:9" s="32" customFormat="1" ht="15" x14ac:dyDescent="0.2">
      <c r="A126" s="39"/>
      <c r="B126" s="29" t="s">
        <v>33</v>
      </c>
      <c r="C126" s="7">
        <v>0</v>
      </c>
      <c r="D126" s="7">
        <v>7</v>
      </c>
      <c r="E126" s="31" t="str">
        <f t="shared" si="15"/>
        <v/>
      </c>
      <c r="F126" s="31">
        <f t="shared" si="16"/>
        <v>4.9751243781094526E-3</v>
      </c>
      <c r="G126" s="11">
        <f t="shared" si="14"/>
        <v>1</v>
      </c>
      <c r="H126" s="25" t="str">
        <f t="shared" si="17"/>
        <v/>
      </c>
      <c r="I126" s="2"/>
    </row>
    <row r="127" spans="1:9" s="32" customFormat="1" ht="15" x14ac:dyDescent="0.2">
      <c r="A127" s="39"/>
      <c r="B127" s="29" t="s">
        <v>196</v>
      </c>
      <c r="C127" s="7">
        <v>35</v>
      </c>
      <c r="D127" s="7">
        <v>4</v>
      </c>
      <c r="E127" s="31">
        <f t="shared" si="15"/>
        <v>2.2801302931596091E-2</v>
      </c>
      <c r="F127" s="31">
        <f t="shared" si="16"/>
        <v>2.8429282160625444E-3</v>
      </c>
      <c r="G127" s="11">
        <f t="shared" si="14"/>
        <v>-0.88571428571428568</v>
      </c>
      <c r="H127" s="25">
        <f t="shared" si="17"/>
        <v>-2.0195439739413679E-2</v>
      </c>
      <c r="I127" s="2"/>
    </row>
    <row r="128" spans="1:9" s="32" customFormat="1" ht="15" x14ac:dyDescent="0.2">
      <c r="A128" s="39"/>
      <c r="B128" s="29" t="s">
        <v>428</v>
      </c>
      <c r="C128" s="7">
        <v>15</v>
      </c>
      <c r="D128" s="7">
        <v>1</v>
      </c>
      <c r="E128" s="31">
        <f t="shared" si="15"/>
        <v>9.7719869706840382E-3</v>
      </c>
      <c r="F128" s="31">
        <f t="shared" si="16"/>
        <v>7.1073205401563609E-4</v>
      </c>
      <c r="G128" s="11">
        <f t="shared" si="14"/>
        <v>-0.93333333333333335</v>
      </c>
      <c r="H128" s="25">
        <f t="shared" si="17"/>
        <v>-9.120521172638436E-3</v>
      </c>
      <c r="I128" s="2"/>
    </row>
    <row r="129" spans="1:9" s="32" customFormat="1" ht="15" x14ac:dyDescent="0.2">
      <c r="A129" s="39"/>
      <c r="B129" s="29" t="s">
        <v>429</v>
      </c>
      <c r="C129" s="7">
        <v>566</v>
      </c>
      <c r="D129" s="7">
        <v>144</v>
      </c>
      <c r="E129" s="31">
        <f t="shared" si="15"/>
        <v>0.36872964169381106</v>
      </c>
      <c r="F129" s="31">
        <f t="shared" si="16"/>
        <v>0.1023454157782516</v>
      </c>
      <c r="G129" s="11">
        <f t="shared" si="14"/>
        <v>-0.74558303886925792</v>
      </c>
      <c r="H129" s="25">
        <f t="shared" si="17"/>
        <v>-0.27491856677524429</v>
      </c>
      <c r="I129" s="2"/>
    </row>
    <row r="130" spans="1:9" s="32" customFormat="1" ht="15" x14ac:dyDescent="0.2">
      <c r="A130" s="39"/>
      <c r="B130" s="29" t="s">
        <v>197</v>
      </c>
      <c r="C130" s="7">
        <v>2</v>
      </c>
      <c r="D130" s="7">
        <v>4</v>
      </c>
      <c r="E130" s="31">
        <f t="shared" si="15"/>
        <v>1.3029315960912053E-3</v>
      </c>
      <c r="F130" s="31">
        <f t="shared" si="16"/>
        <v>2.8429282160625444E-3</v>
      </c>
      <c r="G130" s="11">
        <f t="shared" si="14"/>
        <v>1</v>
      </c>
      <c r="H130" s="25">
        <f t="shared" si="17"/>
        <v>1.3029315960912053E-3</v>
      </c>
      <c r="I130" s="2"/>
    </row>
    <row r="131" spans="1:9" s="32" customFormat="1" ht="15" x14ac:dyDescent="0.2">
      <c r="A131" s="39"/>
      <c r="B131" s="29" t="s">
        <v>198</v>
      </c>
      <c r="C131" s="7">
        <v>0</v>
      </c>
      <c r="D131" s="7">
        <v>1</v>
      </c>
      <c r="E131" s="31" t="str">
        <f t="shared" si="15"/>
        <v/>
      </c>
      <c r="F131" s="31">
        <f t="shared" si="16"/>
        <v>7.1073205401563609E-4</v>
      </c>
      <c r="G131" s="11">
        <f t="shared" si="14"/>
        <v>1</v>
      </c>
      <c r="H131" s="25" t="str">
        <f t="shared" si="17"/>
        <v/>
      </c>
      <c r="I131" s="2"/>
    </row>
    <row r="132" spans="1:9" s="32" customFormat="1" ht="15" x14ac:dyDescent="0.2">
      <c r="A132" s="39"/>
      <c r="B132" s="29" t="s">
        <v>28</v>
      </c>
      <c r="C132" s="7">
        <v>0</v>
      </c>
      <c r="D132" s="7">
        <v>7</v>
      </c>
      <c r="E132" s="31" t="str">
        <f t="shared" si="15"/>
        <v/>
      </c>
      <c r="F132" s="31">
        <f t="shared" si="16"/>
        <v>4.9751243781094526E-3</v>
      </c>
      <c r="G132" s="11">
        <f t="shared" si="14"/>
        <v>1</v>
      </c>
      <c r="H132" s="25" t="str">
        <f t="shared" si="17"/>
        <v/>
      </c>
      <c r="I132" s="2"/>
    </row>
    <row r="133" spans="1:9" s="32" customFormat="1" ht="15" x14ac:dyDescent="0.2">
      <c r="A133" s="39"/>
      <c r="B133" s="29" t="s">
        <v>32</v>
      </c>
      <c r="C133" s="7">
        <v>0</v>
      </c>
      <c r="D133" s="7">
        <v>0</v>
      </c>
      <c r="E133" s="31" t="str">
        <f t="shared" si="15"/>
        <v/>
      </c>
      <c r="F133" s="31" t="str">
        <f t="shared" si="16"/>
        <v/>
      </c>
      <c r="G133" s="11" t="str">
        <f t="shared" si="14"/>
        <v xml:space="preserve"> </v>
      </c>
      <c r="H133" s="25" t="str">
        <f t="shared" si="17"/>
        <v/>
      </c>
      <c r="I133" s="2"/>
    </row>
    <row r="134" spans="1:9" s="32" customFormat="1" ht="15" x14ac:dyDescent="0.2">
      <c r="A134" s="39"/>
      <c r="B134" s="29" t="s">
        <v>524</v>
      </c>
      <c r="C134" s="7">
        <v>0</v>
      </c>
      <c r="D134" s="7">
        <v>4</v>
      </c>
      <c r="E134" s="31" t="str">
        <f t="shared" ref="E134" si="36">+IF(C134=0,"",C134/C$74)</f>
        <v/>
      </c>
      <c r="F134" s="31">
        <f t="shared" ref="F134" si="37">+IF(D134=0,"",D134/D$74)</f>
        <v>2.8429282160625444E-3</v>
      </c>
      <c r="G134" s="11">
        <f t="shared" si="14"/>
        <v>1</v>
      </c>
      <c r="H134" s="25" t="str">
        <f t="shared" ref="H134" si="38">+IF(OR(AND(E134=""),(G134="")),"",E134*G134)</f>
        <v/>
      </c>
      <c r="I134" s="2"/>
    </row>
    <row r="135" spans="1:9" s="32" customFormat="1" ht="15" x14ac:dyDescent="0.2">
      <c r="A135" s="39"/>
      <c r="B135" s="29" t="s">
        <v>30</v>
      </c>
      <c r="C135" s="7">
        <v>3</v>
      </c>
      <c r="D135" s="7">
        <v>6</v>
      </c>
      <c r="E135" s="31">
        <f t="shared" si="15"/>
        <v>1.9543973941368079E-3</v>
      </c>
      <c r="F135" s="31">
        <f t="shared" si="16"/>
        <v>4.2643923240938165E-3</v>
      </c>
      <c r="G135" s="11">
        <f t="shared" si="14"/>
        <v>1</v>
      </c>
      <c r="H135" s="25">
        <f t="shared" si="17"/>
        <v>1.9543973941368079E-3</v>
      </c>
      <c r="I135" s="2"/>
    </row>
    <row r="136" spans="1:9" s="32" customFormat="1" ht="15" x14ac:dyDescent="0.2">
      <c r="A136" s="39"/>
      <c r="B136" s="29" t="s">
        <v>29</v>
      </c>
      <c r="C136" s="7">
        <v>0</v>
      </c>
      <c r="D136" s="7">
        <v>0</v>
      </c>
      <c r="E136" s="31" t="str">
        <f t="shared" si="15"/>
        <v/>
      </c>
      <c r="F136" s="31" t="str">
        <f t="shared" si="16"/>
        <v/>
      </c>
      <c r="G136" s="11" t="str">
        <f t="shared" si="14"/>
        <v xml:space="preserve"> </v>
      </c>
      <c r="H136" s="25" t="str">
        <f t="shared" si="17"/>
        <v/>
      </c>
      <c r="I136" s="2"/>
    </row>
    <row r="137" spans="1:9" s="32" customFormat="1" ht="15" x14ac:dyDescent="0.2">
      <c r="A137" s="39"/>
      <c r="B137" s="29" t="s">
        <v>199</v>
      </c>
      <c r="C137" s="7">
        <v>12</v>
      </c>
      <c r="D137" s="7">
        <v>27</v>
      </c>
      <c r="E137" s="31">
        <f t="shared" si="15"/>
        <v>7.8175895765472316E-3</v>
      </c>
      <c r="F137" s="31">
        <f t="shared" si="16"/>
        <v>1.9189765458422176E-2</v>
      </c>
      <c r="G137" s="11">
        <f t="shared" si="14"/>
        <v>1.25</v>
      </c>
      <c r="H137" s="25">
        <f t="shared" si="17"/>
        <v>9.77198697068404E-3</v>
      </c>
      <c r="I137" s="2"/>
    </row>
    <row r="138" spans="1:9" s="32" customFormat="1" ht="15" x14ac:dyDescent="0.2">
      <c r="A138" s="39"/>
      <c r="B138" s="29" t="s">
        <v>200</v>
      </c>
      <c r="C138" s="7">
        <v>0</v>
      </c>
      <c r="D138" s="7">
        <v>0</v>
      </c>
      <c r="E138" s="31" t="str">
        <f t="shared" si="15"/>
        <v/>
      </c>
      <c r="F138" s="31" t="str">
        <f t="shared" si="16"/>
        <v/>
      </c>
      <c r="G138" s="11" t="str">
        <f t="shared" si="14"/>
        <v xml:space="preserve"> </v>
      </c>
      <c r="H138" s="25" t="str">
        <f t="shared" si="17"/>
        <v/>
      </c>
      <c r="I138" s="2"/>
    </row>
    <row r="139" spans="1:9" s="32" customFormat="1" ht="15" x14ac:dyDescent="0.2">
      <c r="A139" s="39"/>
      <c r="B139" s="29" t="s">
        <v>201</v>
      </c>
      <c r="C139" s="7">
        <v>0</v>
      </c>
      <c r="D139" s="7">
        <v>0</v>
      </c>
      <c r="E139" s="31" t="str">
        <f t="shared" si="15"/>
        <v/>
      </c>
      <c r="F139" s="31" t="str">
        <f t="shared" si="16"/>
        <v/>
      </c>
      <c r="G139" s="11" t="str">
        <f t="shared" ref="G139:G163" si="39">+IF(AND(C139=0,D139=0)," ",IF(C139=0,1,IF(D139=0,-1,(D139-C139)/C139)))</f>
        <v xml:space="preserve"> </v>
      </c>
      <c r="H139" s="25" t="str">
        <f t="shared" si="17"/>
        <v/>
      </c>
      <c r="I139" s="2"/>
    </row>
    <row r="140" spans="1:9" s="32" customFormat="1" ht="15" x14ac:dyDescent="0.2">
      <c r="A140" s="39"/>
      <c r="B140" s="29" t="s">
        <v>202</v>
      </c>
      <c r="C140" s="7">
        <v>17</v>
      </c>
      <c r="D140" s="7">
        <v>14</v>
      </c>
      <c r="E140" s="31">
        <f t="shared" si="15"/>
        <v>1.1074918566775244E-2</v>
      </c>
      <c r="F140" s="31">
        <f t="shared" si="16"/>
        <v>9.9502487562189053E-3</v>
      </c>
      <c r="G140" s="11">
        <f t="shared" si="39"/>
        <v>-0.17647058823529413</v>
      </c>
      <c r="H140" s="25">
        <f t="shared" si="17"/>
        <v>-1.9543973941368079E-3</v>
      </c>
      <c r="I140" s="2"/>
    </row>
    <row r="141" spans="1:9" s="32" customFormat="1" ht="15" x14ac:dyDescent="0.2">
      <c r="A141" s="39"/>
      <c r="B141" s="29" t="s">
        <v>430</v>
      </c>
      <c r="C141" s="7">
        <v>3</v>
      </c>
      <c r="D141" s="7">
        <v>0</v>
      </c>
      <c r="E141" s="31">
        <f t="shared" si="15"/>
        <v>1.9543973941368079E-3</v>
      </c>
      <c r="F141" s="31" t="str">
        <f t="shared" si="16"/>
        <v/>
      </c>
      <c r="G141" s="11">
        <f t="shared" si="39"/>
        <v>-1</v>
      </c>
      <c r="H141" s="25">
        <f t="shared" si="17"/>
        <v>-1.9543973941368079E-3</v>
      </c>
      <c r="I141" s="2"/>
    </row>
    <row r="142" spans="1:9" s="32" customFormat="1" ht="15" x14ac:dyDescent="0.2">
      <c r="A142" s="39"/>
      <c r="B142" s="29" t="s">
        <v>203</v>
      </c>
      <c r="C142" s="7">
        <v>0</v>
      </c>
      <c r="D142" s="7">
        <v>0</v>
      </c>
      <c r="E142" s="31" t="str">
        <f t="shared" si="15"/>
        <v/>
      </c>
      <c r="F142" s="31" t="str">
        <f t="shared" si="16"/>
        <v/>
      </c>
      <c r="G142" s="11" t="str">
        <f t="shared" si="39"/>
        <v xml:space="preserve"> </v>
      </c>
      <c r="H142" s="25" t="str">
        <f t="shared" si="17"/>
        <v/>
      </c>
      <c r="I142" s="2"/>
    </row>
    <row r="143" spans="1:9" s="32" customFormat="1" ht="15" x14ac:dyDescent="0.2">
      <c r="A143" s="39"/>
      <c r="B143" s="29" t="s">
        <v>204</v>
      </c>
      <c r="C143" s="7">
        <v>1</v>
      </c>
      <c r="D143" s="7">
        <v>0</v>
      </c>
      <c r="E143" s="31">
        <f t="shared" si="15"/>
        <v>6.5146579804560263E-4</v>
      </c>
      <c r="F143" s="31" t="str">
        <f t="shared" si="16"/>
        <v/>
      </c>
      <c r="G143" s="11">
        <f t="shared" si="39"/>
        <v>-1</v>
      </c>
      <c r="H143" s="25">
        <f t="shared" si="17"/>
        <v>-6.5146579804560263E-4</v>
      </c>
      <c r="I143" s="2"/>
    </row>
    <row r="144" spans="1:9" s="32" customFormat="1" ht="15" x14ac:dyDescent="0.2">
      <c r="A144" s="48"/>
      <c r="B144" s="29" t="s">
        <v>590</v>
      </c>
      <c r="C144" s="30">
        <v>0</v>
      </c>
      <c r="D144" s="7">
        <v>0</v>
      </c>
      <c r="E144" s="31" t="str">
        <f t="shared" ref="E144" si="40">+IF(C144=0,"",C144/C$74)</f>
        <v/>
      </c>
      <c r="F144" s="31" t="str">
        <f t="shared" ref="F144" si="41">+IF(D144=0,"",D144/D$74)</f>
        <v/>
      </c>
      <c r="G144" s="11" t="str">
        <f t="shared" si="39"/>
        <v xml:space="preserve"> </v>
      </c>
      <c r="H144" s="25" t="str">
        <f t="shared" ref="H144" si="42">+IF(OR(AND(E144=""),(G144="")),"",E144*G144)</f>
        <v/>
      </c>
      <c r="I144" s="2"/>
    </row>
    <row r="145" spans="1:9" s="32" customFormat="1" ht="15" x14ac:dyDescent="0.2">
      <c r="A145" s="39"/>
      <c r="B145" s="29" t="s">
        <v>566</v>
      </c>
      <c r="C145" s="7">
        <v>0</v>
      </c>
      <c r="D145" s="7">
        <v>5</v>
      </c>
      <c r="E145" s="31" t="str">
        <f t="shared" si="15"/>
        <v/>
      </c>
      <c r="F145" s="31">
        <f t="shared" si="16"/>
        <v>3.5536602700781805E-3</v>
      </c>
      <c r="G145" s="11">
        <f t="shared" si="39"/>
        <v>1</v>
      </c>
      <c r="H145" s="25" t="str">
        <f t="shared" si="17"/>
        <v/>
      </c>
      <c r="I145" s="2"/>
    </row>
    <row r="146" spans="1:9" s="32" customFormat="1" ht="15" x14ac:dyDescent="0.2">
      <c r="A146" s="39"/>
      <c r="B146" s="29" t="s">
        <v>567</v>
      </c>
      <c r="C146" s="7">
        <v>0</v>
      </c>
      <c r="D146" s="7">
        <v>0</v>
      </c>
      <c r="E146" s="31" t="str">
        <f t="shared" si="15"/>
        <v/>
      </c>
      <c r="F146" s="31" t="str">
        <f t="shared" si="16"/>
        <v/>
      </c>
      <c r="G146" s="11" t="str">
        <f t="shared" si="39"/>
        <v xml:space="preserve"> </v>
      </c>
      <c r="H146" s="25" t="str">
        <f t="shared" si="17"/>
        <v/>
      </c>
      <c r="I146" s="2"/>
    </row>
    <row r="147" spans="1:9" s="32" customFormat="1" ht="15" x14ac:dyDescent="0.2">
      <c r="A147" s="48"/>
      <c r="B147" s="29" t="s">
        <v>592</v>
      </c>
      <c r="C147" s="30">
        <v>0</v>
      </c>
      <c r="D147" s="7">
        <v>0</v>
      </c>
      <c r="E147" s="31" t="str">
        <f t="shared" ref="E147" si="43">+IF(C147=0,"",C147/C$74)</f>
        <v/>
      </c>
      <c r="F147" s="31" t="str">
        <f t="shared" ref="F147" si="44">+IF(D147=0,"",D147/D$74)</f>
        <v/>
      </c>
      <c r="G147" s="11" t="str">
        <f t="shared" si="39"/>
        <v xml:space="preserve"> </v>
      </c>
      <c r="H147" s="25" t="str">
        <f t="shared" ref="H147" si="45">+IF(OR(AND(E147=""),(G147="")),"",E147*G147)</f>
        <v/>
      </c>
      <c r="I147" s="2"/>
    </row>
    <row r="148" spans="1:9" s="32" customFormat="1" ht="15" x14ac:dyDescent="0.2">
      <c r="A148" s="39"/>
      <c r="B148" s="29" t="s">
        <v>36</v>
      </c>
      <c r="C148" s="7">
        <v>0</v>
      </c>
      <c r="D148" s="7">
        <v>0</v>
      </c>
      <c r="E148" s="31" t="str">
        <f t="shared" si="15"/>
        <v/>
      </c>
      <c r="F148" s="31" t="str">
        <f t="shared" si="16"/>
        <v/>
      </c>
      <c r="G148" s="11" t="str">
        <f t="shared" si="39"/>
        <v xml:space="preserve"> </v>
      </c>
      <c r="H148" s="25" t="str">
        <f t="shared" si="17"/>
        <v/>
      </c>
      <c r="I148" s="2"/>
    </row>
    <row r="149" spans="1:9" s="32" customFormat="1" ht="15" x14ac:dyDescent="0.2">
      <c r="A149" s="39"/>
      <c r="B149" s="29" t="s">
        <v>431</v>
      </c>
      <c r="C149" s="7">
        <v>1</v>
      </c>
      <c r="D149" s="7">
        <v>0</v>
      </c>
      <c r="E149" s="31">
        <f t="shared" ref="E149:E158" si="46">+IF(C149=0,"",C149/C$74)</f>
        <v>6.5146579804560263E-4</v>
      </c>
      <c r="F149" s="31" t="str">
        <f t="shared" ref="F149:F158" si="47">+IF(D149=0,"",D149/D$74)</f>
        <v/>
      </c>
      <c r="G149" s="11">
        <f t="shared" si="39"/>
        <v>-1</v>
      </c>
      <c r="H149" s="25">
        <f t="shared" ref="H149:H158" si="48">+IF(OR(AND(E149=""),(G149="")),"",E149*G149)</f>
        <v>-6.5146579804560263E-4</v>
      </c>
      <c r="I149" s="2"/>
    </row>
    <row r="150" spans="1:9" s="32" customFormat="1" ht="15" x14ac:dyDescent="0.2">
      <c r="A150" s="39"/>
      <c r="B150" s="29" t="s">
        <v>34</v>
      </c>
      <c r="C150" s="7">
        <v>1</v>
      </c>
      <c r="D150" s="7">
        <v>4</v>
      </c>
      <c r="E150" s="31">
        <f t="shared" si="46"/>
        <v>6.5146579804560263E-4</v>
      </c>
      <c r="F150" s="31">
        <f t="shared" si="47"/>
        <v>2.8429282160625444E-3</v>
      </c>
      <c r="G150" s="11">
        <f t="shared" si="39"/>
        <v>3</v>
      </c>
      <c r="H150" s="25">
        <f t="shared" si="48"/>
        <v>1.9543973941368079E-3</v>
      </c>
      <c r="I150" s="2"/>
    </row>
    <row r="151" spans="1:9" s="32" customFormat="1" ht="15" x14ac:dyDescent="0.2">
      <c r="A151" s="39"/>
      <c r="B151" s="29" t="s">
        <v>205</v>
      </c>
      <c r="C151" s="7">
        <v>0</v>
      </c>
      <c r="D151" s="7">
        <v>1</v>
      </c>
      <c r="E151" s="31" t="str">
        <f t="shared" si="46"/>
        <v/>
      </c>
      <c r="F151" s="31">
        <f t="shared" si="47"/>
        <v>7.1073205401563609E-4</v>
      </c>
      <c r="G151" s="11">
        <f t="shared" si="39"/>
        <v>1</v>
      </c>
      <c r="H151" s="25" t="str">
        <f t="shared" si="48"/>
        <v/>
      </c>
      <c r="I151" s="2"/>
    </row>
    <row r="152" spans="1:9" s="32" customFormat="1" ht="15" x14ac:dyDescent="0.2">
      <c r="A152" s="39"/>
      <c r="B152" s="29" t="s">
        <v>206</v>
      </c>
      <c r="C152" s="7">
        <v>1</v>
      </c>
      <c r="D152" s="7">
        <v>23</v>
      </c>
      <c r="E152" s="31">
        <f t="shared" si="46"/>
        <v>6.5146579804560263E-4</v>
      </c>
      <c r="F152" s="31">
        <f t="shared" si="47"/>
        <v>1.6346837242359632E-2</v>
      </c>
      <c r="G152" s="11">
        <f t="shared" si="39"/>
        <v>22</v>
      </c>
      <c r="H152" s="25">
        <f t="shared" si="48"/>
        <v>1.4332247557003259E-2</v>
      </c>
      <c r="I152" s="2"/>
    </row>
    <row r="153" spans="1:9" s="32" customFormat="1" ht="15" x14ac:dyDescent="0.2">
      <c r="A153" s="39" t="s">
        <v>558</v>
      </c>
      <c r="B153" s="29" t="s">
        <v>629</v>
      </c>
      <c r="C153" s="30"/>
      <c r="D153" s="30">
        <v>0</v>
      </c>
      <c r="E153" s="31" t="str">
        <f t="shared" ref="E153" si="49">+IF(C153=0,"",C153/C$74)</f>
        <v/>
      </c>
      <c r="F153" s="31" t="str">
        <f t="shared" ref="F153" si="50">+IF(D153=0,"",D153/D$74)</f>
        <v/>
      </c>
      <c r="G153" s="79" t="str">
        <f t="shared" ref="G153" si="51">+IF(AND(C153=0,D153=0)," ",IF(C153=0,1,IF(D153=0,-1,(D153-C153)/C153)))</f>
        <v xml:space="preserve"> </v>
      </c>
      <c r="H153" s="25" t="str">
        <f t="shared" ref="H153" si="52">+IF(OR(AND(E153=""),(G153="")),"",E153*G153)</f>
        <v/>
      </c>
    </row>
    <row r="154" spans="1:9" s="32" customFormat="1" ht="15" x14ac:dyDescent="0.2">
      <c r="A154" s="39"/>
      <c r="B154" s="29" t="s">
        <v>207</v>
      </c>
      <c r="C154" s="7">
        <v>0</v>
      </c>
      <c r="D154" s="7">
        <v>1</v>
      </c>
      <c r="E154" s="31" t="str">
        <f t="shared" si="46"/>
        <v/>
      </c>
      <c r="F154" s="31">
        <f t="shared" si="47"/>
        <v>7.1073205401563609E-4</v>
      </c>
      <c r="G154" s="11">
        <f t="shared" si="39"/>
        <v>1</v>
      </c>
      <c r="H154" s="25" t="str">
        <f t="shared" si="48"/>
        <v/>
      </c>
      <c r="I154" s="2"/>
    </row>
    <row r="155" spans="1:9" s="32" customFormat="1" ht="15" x14ac:dyDescent="0.2">
      <c r="A155" s="39"/>
      <c r="B155" s="29" t="s">
        <v>604</v>
      </c>
      <c r="C155" s="7">
        <v>5</v>
      </c>
      <c r="D155" s="7">
        <v>13</v>
      </c>
      <c r="E155" s="31">
        <f t="shared" si="46"/>
        <v>3.2573289902280132E-3</v>
      </c>
      <c r="F155" s="31">
        <f t="shared" si="47"/>
        <v>9.2395167022032692E-3</v>
      </c>
      <c r="G155" s="11">
        <f t="shared" si="39"/>
        <v>1.6</v>
      </c>
      <c r="H155" s="25">
        <f t="shared" si="48"/>
        <v>5.2117263843648211E-3</v>
      </c>
      <c r="I155" s="2"/>
    </row>
    <row r="156" spans="1:9" s="32" customFormat="1" ht="15" x14ac:dyDescent="0.2">
      <c r="A156" s="39"/>
      <c r="B156" s="29" t="s">
        <v>39</v>
      </c>
      <c r="C156" s="7">
        <v>2</v>
      </c>
      <c r="D156" s="7">
        <v>0</v>
      </c>
      <c r="E156" s="31">
        <f t="shared" si="46"/>
        <v>1.3029315960912053E-3</v>
      </c>
      <c r="F156" s="31" t="str">
        <f t="shared" si="47"/>
        <v/>
      </c>
      <c r="G156" s="11">
        <f t="shared" si="39"/>
        <v>-1</v>
      </c>
      <c r="H156" s="25">
        <f t="shared" si="48"/>
        <v>-1.3029315960912053E-3</v>
      </c>
      <c r="I156" s="2"/>
    </row>
    <row r="157" spans="1:9" s="32" customFormat="1" ht="15" x14ac:dyDescent="0.2">
      <c r="A157" s="39"/>
      <c r="B157" s="29" t="s">
        <v>37</v>
      </c>
      <c r="C157" s="7">
        <v>0</v>
      </c>
      <c r="D157" s="7">
        <v>0</v>
      </c>
      <c r="E157" s="31" t="str">
        <f t="shared" si="46"/>
        <v/>
      </c>
      <c r="F157" s="31" t="str">
        <f t="shared" si="47"/>
        <v/>
      </c>
      <c r="G157" s="11" t="str">
        <f t="shared" si="39"/>
        <v xml:space="preserve"> </v>
      </c>
      <c r="H157" s="25" t="str">
        <f t="shared" si="48"/>
        <v/>
      </c>
      <c r="I157" s="2"/>
    </row>
    <row r="158" spans="1:9" s="32" customFormat="1" ht="15" x14ac:dyDescent="0.2">
      <c r="A158" s="39"/>
      <c r="B158" s="29" t="s">
        <v>38</v>
      </c>
      <c r="C158" s="7">
        <v>0</v>
      </c>
      <c r="D158" s="7">
        <v>0</v>
      </c>
      <c r="E158" s="31" t="str">
        <f t="shared" si="46"/>
        <v/>
      </c>
      <c r="F158" s="31" t="str">
        <f t="shared" si="47"/>
        <v/>
      </c>
      <c r="G158" s="11" t="str">
        <f t="shared" si="39"/>
        <v xml:space="preserve"> </v>
      </c>
      <c r="H158" s="25" t="str">
        <f t="shared" si="48"/>
        <v/>
      </c>
      <c r="I158" s="2"/>
    </row>
    <row r="159" spans="1:9" s="32" customFormat="1" ht="15" x14ac:dyDescent="0.2">
      <c r="A159" s="39" t="s">
        <v>558</v>
      </c>
      <c r="B159" s="29" t="s">
        <v>630</v>
      </c>
      <c r="C159" s="30"/>
      <c r="D159" s="30">
        <v>0</v>
      </c>
      <c r="E159" s="31" t="str">
        <f t="shared" ref="E159" si="53">+IF(C159=0,"",C159/C$74)</f>
        <v/>
      </c>
      <c r="F159" s="31" t="str">
        <f t="shared" ref="F159" si="54">+IF(D159=0,"",D159/D$74)</f>
        <v/>
      </c>
      <c r="G159" s="79" t="str">
        <f t="shared" ref="G159" si="55">+IF(AND(C159=0,D159=0)," ",IF(C159=0,1,IF(D159=0,-1,(D159-C159)/C159)))</f>
        <v xml:space="preserve"> </v>
      </c>
      <c r="H159" s="25" t="str">
        <f t="shared" ref="H159" si="56">+IF(OR(AND(E159=""),(G159="")),"",E159*G159)</f>
        <v/>
      </c>
    </row>
    <row r="160" spans="1:9" s="32" customFormat="1" ht="15" x14ac:dyDescent="0.2">
      <c r="A160" s="39"/>
      <c r="B160" s="29" t="s">
        <v>525</v>
      </c>
      <c r="C160" s="7">
        <v>60</v>
      </c>
      <c r="D160" s="7">
        <v>15</v>
      </c>
      <c r="E160" s="31">
        <f t="shared" ref="E160:E163" si="57">+IF(C160=0,"",C160/C$74)</f>
        <v>3.9087947882736153E-2</v>
      </c>
      <c r="F160" s="31">
        <f t="shared" ref="F160:F163" si="58">+IF(D160=0,"",D160/D$74)</f>
        <v>1.0660980810234541E-2</v>
      </c>
      <c r="G160" s="11">
        <f t="shared" si="39"/>
        <v>-0.75</v>
      </c>
      <c r="H160" s="25">
        <f t="shared" ref="H160:H163" si="59">+IF(OR(AND(E160=""),(G160="")),"",E160*G160)</f>
        <v>-2.9315960912052116E-2</v>
      </c>
      <c r="I160" s="2"/>
    </row>
    <row r="161" spans="1:9" s="32" customFormat="1" ht="30" x14ac:dyDescent="0.2">
      <c r="A161" s="39"/>
      <c r="B161" s="29" t="s">
        <v>544</v>
      </c>
      <c r="C161" s="7">
        <v>0</v>
      </c>
      <c r="D161" s="7">
        <v>0</v>
      </c>
      <c r="E161" s="31" t="str">
        <f t="shared" si="57"/>
        <v/>
      </c>
      <c r="F161" s="31" t="str">
        <f t="shared" si="58"/>
        <v/>
      </c>
      <c r="G161" s="11" t="str">
        <f t="shared" si="39"/>
        <v xml:space="preserve"> </v>
      </c>
      <c r="H161" s="25" t="str">
        <f t="shared" si="59"/>
        <v/>
      </c>
      <c r="I161" s="2"/>
    </row>
    <row r="162" spans="1:9" s="32" customFormat="1" ht="15" x14ac:dyDescent="0.2">
      <c r="A162" s="39"/>
      <c r="B162" s="29" t="s">
        <v>552</v>
      </c>
      <c r="C162" s="7">
        <v>0</v>
      </c>
      <c r="D162" s="7">
        <v>0</v>
      </c>
      <c r="E162" s="31" t="str">
        <f t="shared" si="57"/>
        <v/>
      </c>
      <c r="F162" s="31" t="str">
        <f t="shared" si="58"/>
        <v/>
      </c>
      <c r="G162" s="11" t="str">
        <f t="shared" si="39"/>
        <v xml:space="preserve"> </v>
      </c>
      <c r="H162" s="25" t="str">
        <f t="shared" si="59"/>
        <v/>
      </c>
      <c r="I162" s="2"/>
    </row>
    <row r="163" spans="1:9" s="32" customFormat="1" ht="15" x14ac:dyDescent="0.2">
      <c r="A163" s="39"/>
      <c r="B163" s="29" t="s">
        <v>553</v>
      </c>
      <c r="C163" s="7">
        <v>0</v>
      </c>
      <c r="D163" s="7">
        <v>0</v>
      </c>
      <c r="E163" s="31" t="str">
        <f t="shared" si="57"/>
        <v/>
      </c>
      <c r="F163" s="31" t="str">
        <f t="shared" si="58"/>
        <v/>
      </c>
      <c r="G163" s="11" t="str">
        <f t="shared" si="39"/>
        <v xml:space="preserve"> </v>
      </c>
      <c r="H163" s="25" t="str">
        <f t="shared" si="59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x14ac:dyDescent="0.2">
      <c r="B166" s="14"/>
      <c r="C166" s="14"/>
      <c r="D166" s="14"/>
      <c r="E166" s="14"/>
      <c r="F166" s="14"/>
    </row>
    <row r="167" spans="1:9" ht="24" customHeight="1" x14ac:dyDescent="0.2">
      <c r="B167" s="72" t="s">
        <v>377</v>
      </c>
      <c r="C167" s="70" t="s">
        <v>378</v>
      </c>
      <c r="D167" s="71"/>
      <c r="E167" s="62" t="s">
        <v>342</v>
      </c>
      <c r="F167" s="63"/>
      <c r="G167" s="60" t="s">
        <v>596</v>
      </c>
      <c r="H167" s="60" t="s">
        <v>341</v>
      </c>
    </row>
    <row r="168" spans="1:9" s="4" customFormat="1" ht="24" customHeight="1" x14ac:dyDescent="0.2">
      <c r="A168" s="38"/>
      <c r="B168" s="72"/>
      <c r="C168" s="50">
        <v>2018</v>
      </c>
      <c r="D168" s="50">
        <v>2019</v>
      </c>
      <c r="E168" s="50">
        <v>2018</v>
      </c>
      <c r="F168" s="50">
        <v>2019</v>
      </c>
      <c r="G168" s="61"/>
      <c r="H168" s="61"/>
    </row>
    <row r="169" spans="1:9" s="4" customFormat="1" x14ac:dyDescent="0.2">
      <c r="A169" s="38"/>
      <c r="B169" s="55" t="s">
        <v>381</v>
      </c>
      <c r="C169" s="52">
        <f>SUM(C170:C339)</f>
        <v>3258</v>
      </c>
      <c r="D169" s="52">
        <f>SUM(D170:D339)</f>
        <v>3636</v>
      </c>
      <c r="E169" s="53">
        <f t="shared" ref="E169:E182" si="60">+IF(C169=0,"",C169/C$169)</f>
        <v>1</v>
      </c>
      <c r="F169" s="53">
        <f t="shared" ref="F169:F182" si="61">+IF(D169=0,"",D169/D$169)</f>
        <v>1</v>
      </c>
      <c r="G169" s="53">
        <f>+IF(OR(AND(D169=0),(C169=0)),"0",((D169-C169)/C169))</f>
        <v>0.11602209944751381</v>
      </c>
      <c r="H169" s="54">
        <f>+IF(OR(AND(E169=""),(G169="")),"",E169*G169)</f>
        <v>0.11602209944751381</v>
      </c>
    </row>
    <row r="170" spans="1:9" s="32" customFormat="1" ht="15" x14ac:dyDescent="0.2">
      <c r="A170" s="39"/>
      <c r="B170" s="41" t="s">
        <v>432</v>
      </c>
      <c r="C170" s="7">
        <v>8</v>
      </c>
      <c r="D170" s="7">
        <v>73</v>
      </c>
      <c r="E170" s="31">
        <f t="shared" si="60"/>
        <v>2.4554941682013503E-3</v>
      </c>
      <c r="F170" s="31">
        <f t="shared" si="61"/>
        <v>2.0077007700770078E-2</v>
      </c>
      <c r="G170" s="11">
        <f t="shared" ref="G170:G236" si="62">+IF(AND(C170=0,D170=0)," ",IF(C170=0,1,IF(D170=0,-1,(D170-C170)/C170)))</f>
        <v>8.125</v>
      </c>
      <c r="H170" s="25">
        <f>+IF(OR(AND(E170=""),(G170="")),"",E170*G170)</f>
        <v>1.9950890116635971E-2</v>
      </c>
      <c r="I170" s="2"/>
    </row>
    <row r="171" spans="1:9" s="32" customFormat="1" ht="15" x14ac:dyDescent="0.2">
      <c r="A171" s="39"/>
      <c r="B171" s="41" t="s">
        <v>569</v>
      </c>
      <c r="C171" s="7">
        <v>3</v>
      </c>
      <c r="D171" s="7">
        <v>2</v>
      </c>
      <c r="E171" s="31">
        <f t="shared" si="60"/>
        <v>9.2081031307550648E-4</v>
      </c>
      <c r="F171" s="31">
        <f t="shared" si="61"/>
        <v>5.5005500550055003E-4</v>
      </c>
      <c r="G171" s="11">
        <f t="shared" si="62"/>
        <v>-0.33333333333333331</v>
      </c>
      <c r="H171" s="25">
        <f t="shared" ref="H171:H244" si="63">+IF(OR(AND(E171=""),(G171="")),"",E171*G171)</f>
        <v>-3.0693677102516879E-4</v>
      </c>
      <c r="I171" s="2"/>
    </row>
    <row r="172" spans="1:9" s="32" customFormat="1" ht="30" x14ac:dyDescent="0.2">
      <c r="A172" s="39"/>
      <c r="B172" s="41" t="s">
        <v>433</v>
      </c>
      <c r="C172" s="7">
        <v>2</v>
      </c>
      <c r="D172" s="7">
        <v>26</v>
      </c>
      <c r="E172" s="31">
        <f t="shared" si="60"/>
        <v>6.1387354205033758E-4</v>
      </c>
      <c r="F172" s="31">
        <f t="shared" si="61"/>
        <v>7.1507150715071511E-3</v>
      </c>
      <c r="G172" s="11">
        <f t="shared" si="62"/>
        <v>12</v>
      </c>
      <c r="H172" s="25">
        <f t="shared" si="63"/>
        <v>7.366482504604051E-3</v>
      </c>
      <c r="I172" s="2"/>
    </row>
    <row r="173" spans="1:9" s="32" customFormat="1" ht="15" x14ac:dyDescent="0.2">
      <c r="A173" s="39"/>
      <c r="B173" s="41" t="s">
        <v>434</v>
      </c>
      <c r="C173" s="7">
        <v>0</v>
      </c>
      <c r="D173" s="7">
        <v>0</v>
      </c>
      <c r="E173" s="31" t="str">
        <f t="shared" si="60"/>
        <v/>
      </c>
      <c r="F173" s="31" t="str">
        <f t="shared" si="61"/>
        <v/>
      </c>
      <c r="G173" s="11" t="str">
        <f t="shared" si="62"/>
        <v xml:space="preserve"> </v>
      </c>
      <c r="H173" s="25" t="str">
        <f t="shared" si="63"/>
        <v/>
      </c>
      <c r="I173" s="2"/>
    </row>
    <row r="174" spans="1:9" s="32" customFormat="1" ht="15" x14ac:dyDescent="0.2">
      <c r="A174" s="39"/>
      <c r="B174" s="41" t="s">
        <v>570</v>
      </c>
      <c r="C174" s="7">
        <v>24</v>
      </c>
      <c r="D174" s="7">
        <v>17</v>
      </c>
      <c r="E174" s="31">
        <f t="shared" si="60"/>
        <v>7.3664825046040518E-3</v>
      </c>
      <c r="F174" s="31">
        <f t="shared" si="61"/>
        <v>4.6754675467546754E-3</v>
      </c>
      <c r="G174" s="11">
        <f t="shared" si="62"/>
        <v>-0.29166666666666669</v>
      </c>
      <c r="H174" s="25">
        <f t="shared" si="63"/>
        <v>-2.1485573971761819E-3</v>
      </c>
      <c r="I174" s="2"/>
    </row>
    <row r="175" spans="1:9" s="32" customFormat="1" ht="15" x14ac:dyDescent="0.2">
      <c r="A175" s="39"/>
      <c r="B175" s="41" t="s">
        <v>42</v>
      </c>
      <c r="C175" s="7">
        <v>1016</v>
      </c>
      <c r="D175" s="7">
        <v>1086</v>
      </c>
      <c r="E175" s="31">
        <f t="shared" si="60"/>
        <v>0.3118477593615715</v>
      </c>
      <c r="F175" s="31">
        <f t="shared" si="61"/>
        <v>0.29867986798679869</v>
      </c>
      <c r="G175" s="11">
        <f t="shared" si="62"/>
        <v>6.8897637795275593E-2</v>
      </c>
      <c r="H175" s="25">
        <f t="shared" si="63"/>
        <v>2.1485573971761818E-2</v>
      </c>
      <c r="I175" s="2"/>
    </row>
    <row r="176" spans="1:9" s="32" customFormat="1" ht="15" x14ac:dyDescent="0.2">
      <c r="A176" s="39"/>
      <c r="B176" s="41" t="s">
        <v>571</v>
      </c>
      <c r="C176" s="7">
        <v>0</v>
      </c>
      <c r="D176" s="7">
        <v>1</v>
      </c>
      <c r="E176" s="31" t="str">
        <f t="shared" si="60"/>
        <v/>
      </c>
      <c r="F176" s="31">
        <f t="shared" si="61"/>
        <v>2.7502750275027501E-4</v>
      </c>
      <c r="G176" s="11">
        <f t="shared" si="62"/>
        <v>1</v>
      </c>
      <c r="H176" s="25" t="str">
        <f t="shared" si="63"/>
        <v/>
      </c>
      <c r="I176" s="2"/>
    </row>
    <row r="177" spans="1:9" s="32" customFormat="1" ht="15" x14ac:dyDescent="0.2">
      <c r="A177" s="39"/>
      <c r="B177" s="41" t="s">
        <v>572</v>
      </c>
      <c r="C177" s="7">
        <v>33</v>
      </c>
      <c r="D177" s="7">
        <v>84</v>
      </c>
      <c r="E177" s="31">
        <f t="shared" si="60"/>
        <v>1.0128913443830571E-2</v>
      </c>
      <c r="F177" s="31">
        <f t="shared" si="61"/>
        <v>2.3102310231023101E-2</v>
      </c>
      <c r="G177" s="11">
        <f t="shared" si="62"/>
        <v>1.5454545454545454</v>
      </c>
      <c r="H177" s="25">
        <f t="shared" si="63"/>
        <v>1.5653775322283608E-2</v>
      </c>
      <c r="I177" s="2"/>
    </row>
    <row r="178" spans="1:9" s="32" customFormat="1" ht="15" x14ac:dyDescent="0.2">
      <c r="A178" s="39"/>
      <c r="B178" s="41" t="s">
        <v>573</v>
      </c>
      <c r="C178" s="7">
        <v>5</v>
      </c>
      <c r="D178" s="7">
        <v>28</v>
      </c>
      <c r="E178" s="31">
        <f t="shared" si="60"/>
        <v>1.5346838551258441E-3</v>
      </c>
      <c r="F178" s="31">
        <f t="shared" si="61"/>
        <v>7.7007700770077006E-3</v>
      </c>
      <c r="G178" s="11">
        <f t="shared" si="62"/>
        <v>4.5999999999999996</v>
      </c>
      <c r="H178" s="25">
        <f t="shared" si="63"/>
        <v>7.0595457335788821E-3</v>
      </c>
      <c r="I178" s="2"/>
    </row>
    <row r="179" spans="1:9" s="32" customFormat="1" ht="15" x14ac:dyDescent="0.2">
      <c r="A179" s="39"/>
      <c r="B179" s="41" t="s">
        <v>40</v>
      </c>
      <c r="C179" s="7">
        <v>0</v>
      </c>
      <c r="D179" s="7">
        <v>0</v>
      </c>
      <c r="E179" s="31" t="str">
        <f t="shared" si="60"/>
        <v/>
      </c>
      <c r="F179" s="31" t="str">
        <f t="shared" si="61"/>
        <v/>
      </c>
      <c r="G179" s="11" t="str">
        <f t="shared" si="62"/>
        <v xml:space="preserve"> </v>
      </c>
      <c r="H179" s="25" t="str">
        <f t="shared" si="63"/>
        <v/>
      </c>
      <c r="I179" s="2"/>
    </row>
    <row r="180" spans="1:9" s="32" customFormat="1" ht="15" x14ac:dyDescent="0.2">
      <c r="A180" s="39"/>
      <c r="B180" s="41" t="s">
        <v>208</v>
      </c>
      <c r="C180" s="7">
        <v>0</v>
      </c>
      <c r="D180" s="7">
        <v>0</v>
      </c>
      <c r="E180" s="31" t="str">
        <f t="shared" si="60"/>
        <v/>
      </c>
      <c r="F180" s="31" t="str">
        <f t="shared" si="61"/>
        <v/>
      </c>
      <c r="G180" s="11" t="str">
        <f t="shared" si="62"/>
        <v xml:space="preserve"> </v>
      </c>
      <c r="H180" s="25" t="str">
        <f t="shared" si="63"/>
        <v/>
      </c>
      <c r="I180" s="2"/>
    </row>
    <row r="181" spans="1:9" s="32" customFormat="1" ht="15" x14ac:dyDescent="0.2">
      <c r="A181" s="39"/>
      <c r="B181" s="41" t="s">
        <v>45</v>
      </c>
      <c r="C181" s="7">
        <v>13</v>
      </c>
      <c r="D181" s="7">
        <v>9</v>
      </c>
      <c r="E181" s="31">
        <f t="shared" si="60"/>
        <v>3.9901780233271948E-3</v>
      </c>
      <c r="F181" s="31">
        <f t="shared" si="61"/>
        <v>2.4752475247524753E-3</v>
      </c>
      <c r="G181" s="11">
        <f t="shared" si="62"/>
        <v>-0.30769230769230771</v>
      </c>
      <c r="H181" s="25">
        <f t="shared" si="63"/>
        <v>-1.2277470841006754E-3</v>
      </c>
      <c r="I181" s="2"/>
    </row>
    <row r="182" spans="1:9" s="32" customFormat="1" ht="15" x14ac:dyDescent="0.2">
      <c r="A182" s="39"/>
      <c r="B182" s="41" t="s">
        <v>43</v>
      </c>
      <c r="C182" s="7">
        <v>4</v>
      </c>
      <c r="D182" s="7">
        <v>3</v>
      </c>
      <c r="E182" s="31">
        <f t="shared" si="60"/>
        <v>1.2277470841006752E-3</v>
      </c>
      <c r="F182" s="31">
        <f t="shared" si="61"/>
        <v>8.2508250825082509E-4</v>
      </c>
      <c r="G182" s="11">
        <f t="shared" si="62"/>
        <v>-0.25</v>
      </c>
      <c r="H182" s="25">
        <f t="shared" si="63"/>
        <v>-3.0693677102516879E-4</v>
      </c>
      <c r="I182" s="2"/>
    </row>
    <row r="183" spans="1:9" s="32" customFormat="1" ht="15" x14ac:dyDescent="0.2">
      <c r="A183" s="39"/>
      <c r="B183" s="41" t="s">
        <v>517</v>
      </c>
      <c r="C183" s="7">
        <v>81</v>
      </c>
      <c r="D183" s="7">
        <v>129</v>
      </c>
      <c r="E183" s="31">
        <f t="shared" ref="E183" si="64">+IF(C183=0,"",C183/C$169)</f>
        <v>2.4861878453038673E-2</v>
      </c>
      <c r="F183" s="31">
        <f t="shared" ref="F183" si="65">+IF(D183=0,"",D183/D$169)</f>
        <v>3.5478547854785478E-2</v>
      </c>
      <c r="G183" s="11">
        <f t="shared" si="62"/>
        <v>0.59259259259259256</v>
      </c>
      <c r="H183" s="25">
        <f t="shared" ref="H183" si="66">+IF(OR(AND(E183=""),(G183="")),"",E183*G183)</f>
        <v>1.4732965009208102E-2</v>
      </c>
      <c r="I183" s="2"/>
    </row>
    <row r="184" spans="1:9" s="32" customFormat="1" ht="15" x14ac:dyDescent="0.2">
      <c r="A184" s="39"/>
      <c r="B184" s="41" t="s">
        <v>435</v>
      </c>
      <c r="C184" s="7">
        <v>50</v>
      </c>
      <c r="D184" s="7">
        <v>93</v>
      </c>
      <c r="E184" s="31">
        <f t="shared" ref="E184:F187" si="67">+IF(C184=0,"",C184/C$169)</f>
        <v>1.5346838551258441E-2</v>
      </c>
      <c r="F184" s="31">
        <f t="shared" si="67"/>
        <v>2.5577557755775578E-2</v>
      </c>
      <c r="G184" s="11">
        <f t="shared" si="62"/>
        <v>0.86</v>
      </c>
      <c r="H184" s="25">
        <f t="shared" si="63"/>
        <v>1.319828115408226E-2</v>
      </c>
      <c r="I184" s="2"/>
    </row>
    <row r="185" spans="1:9" s="32" customFormat="1" ht="15" x14ac:dyDescent="0.2">
      <c r="A185" s="39"/>
      <c r="B185" s="41" t="s">
        <v>574</v>
      </c>
      <c r="C185" s="7">
        <v>1</v>
      </c>
      <c r="D185" s="7">
        <v>2</v>
      </c>
      <c r="E185" s="31">
        <f t="shared" si="67"/>
        <v>3.0693677102516879E-4</v>
      </c>
      <c r="F185" s="31">
        <f t="shared" si="67"/>
        <v>5.5005500550055003E-4</v>
      </c>
      <c r="G185" s="11">
        <f t="shared" si="62"/>
        <v>1</v>
      </c>
      <c r="H185" s="25">
        <f t="shared" si="63"/>
        <v>3.0693677102516879E-4</v>
      </c>
      <c r="I185" s="2"/>
    </row>
    <row r="186" spans="1:9" s="32" customFormat="1" ht="15" x14ac:dyDescent="0.2">
      <c r="A186" s="39"/>
      <c r="B186" s="41" t="s">
        <v>41</v>
      </c>
      <c r="C186" s="7">
        <v>1</v>
      </c>
      <c r="D186" s="7">
        <v>0</v>
      </c>
      <c r="E186" s="31">
        <f t="shared" si="67"/>
        <v>3.0693677102516879E-4</v>
      </c>
      <c r="F186" s="31" t="str">
        <f t="shared" si="67"/>
        <v/>
      </c>
      <c r="G186" s="11">
        <f t="shared" si="62"/>
        <v>-1</v>
      </c>
      <c r="H186" s="25">
        <f t="shared" si="63"/>
        <v>-3.0693677102516879E-4</v>
      </c>
      <c r="I186" s="2"/>
    </row>
    <row r="187" spans="1:9" s="32" customFormat="1" ht="15" x14ac:dyDescent="0.2">
      <c r="A187" s="39"/>
      <c r="B187" s="41" t="s">
        <v>44</v>
      </c>
      <c r="C187" s="7">
        <v>0</v>
      </c>
      <c r="D187" s="7">
        <v>0</v>
      </c>
      <c r="E187" s="31" t="str">
        <f t="shared" si="67"/>
        <v/>
      </c>
      <c r="F187" s="31" t="str">
        <f t="shared" si="67"/>
        <v/>
      </c>
      <c r="G187" s="11" t="str">
        <f t="shared" si="62"/>
        <v xml:space="preserve"> </v>
      </c>
      <c r="H187" s="25" t="str">
        <f t="shared" si="63"/>
        <v/>
      </c>
      <c r="I187" s="2"/>
    </row>
    <row r="188" spans="1:9" s="32" customFormat="1" ht="15" x14ac:dyDescent="0.2">
      <c r="A188" s="39"/>
      <c r="B188" s="42" t="s">
        <v>518</v>
      </c>
      <c r="C188" s="7">
        <v>8</v>
      </c>
      <c r="D188" s="7">
        <v>2</v>
      </c>
      <c r="E188" s="31">
        <f t="shared" ref="E188:E189" si="68">+IF(C188=0,"",C188/C$169)</f>
        <v>2.4554941682013503E-3</v>
      </c>
      <c r="F188" s="31">
        <f t="shared" ref="F188:F189" si="69">+IF(D188=0,"",D188/D$169)</f>
        <v>5.5005500550055003E-4</v>
      </c>
      <c r="G188" s="11">
        <f t="shared" si="62"/>
        <v>-0.75</v>
      </c>
      <c r="H188" s="25">
        <f t="shared" ref="H188:H189" si="70">+IF(OR(AND(E188=""),(G188="")),"",E188*G188)</f>
        <v>-1.8416206261510127E-3</v>
      </c>
      <c r="I188" s="2"/>
    </row>
    <row r="189" spans="1:9" s="32" customFormat="1" ht="15" x14ac:dyDescent="0.2">
      <c r="A189" s="39"/>
      <c r="B189" s="42" t="s">
        <v>519</v>
      </c>
      <c r="C189" s="7">
        <v>2</v>
      </c>
      <c r="D189" s="7">
        <v>0</v>
      </c>
      <c r="E189" s="31">
        <f t="shared" si="68"/>
        <v>6.1387354205033758E-4</v>
      </c>
      <c r="F189" s="31" t="str">
        <f t="shared" si="69"/>
        <v/>
      </c>
      <c r="G189" s="11">
        <f t="shared" si="62"/>
        <v>-1</v>
      </c>
      <c r="H189" s="25">
        <f t="shared" si="70"/>
        <v>-6.1387354205033758E-4</v>
      </c>
      <c r="I189" s="2"/>
    </row>
    <row r="190" spans="1:9" s="32" customFormat="1" ht="15" x14ac:dyDescent="0.2">
      <c r="A190" s="39" t="s">
        <v>558</v>
      </c>
      <c r="B190" s="42" t="s">
        <v>625</v>
      </c>
      <c r="C190" s="30"/>
      <c r="D190" s="30">
        <v>0</v>
      </c>
      <c r="E190" s="31" t="str">
        <f t="shared" ref="E190" si="71">+IF(C190=0,"",C190/C$169)</f>
        <v/>
      </c>
      <c r="F190" s="31" t="str">
        <f t="shared" ref="F190" si="72">+IF(D190=0,"",D190/D$169)</f>
        <v/>
      </c>
      <c r="G190" s="79" t="str">
        <f t="shared" ref="G190" si="73">+IF(AND(C190=0,D190=0)," ",IF(C190=0,1,IF(D190=0,-1,(D190-C190)/C190)))</f>
        <v xml:space="preserve"> </v>
      </c>
      <c r="H190" s="25" t="str">
        <f t="shared" ref="H190" si="74">+IF(OR(AND(E190=""),(G190="")),"",E190*G190)</f>
        <v/>
      </c>
    </row>
    <row r="191" spans="1:9" s="32" customFormat="1" ht="15" x14ac:dyDescent="0.2">
      <c r="A191" s="39"/>
      <c r="B191" s="41" t="s">
        <v>209</v>
      </c>
      <c r="C191" s="7">
        <v>21</v>
      </c>
      <c r="D191" s="7">
        <v>46</v>
      </c>
      <c r="E191" s="31">
        <f t="shared" ref="E191:F196" si="75">+IF(C191=0,"",C191/C$169)</f>
        <v>6.4456721915285451E-3</v>
      </c>
      <c r="F191" s="31">
        <f t="shared" si="75"/>
        <v>1.2651265126512651E-2</v>
      </c>
      <c r="G191" s="11">
        <f t="shared" si="62"/>
        <v>1.1904761904761905</v>
      </c>
      <c r="H191" s="25">
        <f t="shared" si="63"/>
        <v>7.6734192756292207E-3</v>
      </c>
      <c r="I191" s="2"/>
    </row>
    <row r="192" spans="1:9" s="32" customFormat="1" ht="15" x14ac:dyDescent="0.2">
      <c r="A192" s="39"/>
      <c r="B192" s="41" t="s">
        <v>210</v>
      </c>
      <c r="C192" s="7">
        <v>13</v>
      </c>
      <c r="D192" s="7">
        <v>2</v>
      </c>
      <c r="E192" s="31">
        <f t="shared" si="75"/>
        <v>3.9901780233271948E-3</v>
      </c>
      <c r="F192" s="31">
        <f t="shared" si="75"/>
        <v>5.5005500550055003E-4</v>
      </c>
      <c r="G192" s="11">
        <f t="shared" si="62"/>
        <v>-0.84615384615384615</v>
      </c>
      <c r="H192" s="25">
        <f t="shared" si="63"/>
        <v>-3.376304481276857E-3</v>
      </c>
      <c r="I192" s="2"/>
    </row>
    <row r="193" spans="1:9" s="32" customFormat="1" ht="15" x14ac:dyDescent="0.2">
      <c r="A193" s="39"/>
      <c r="B193" s="41" t="s">
        <v>211</v>
      </c>
      <c r="C193" s="7">
        <v>0</v>
      </c>
      <c r="D193" s="7">
        <v>0</v>
      </c>
      <c r="E193" s="31" t="str">
        <f t="shared" si="75"/>
        <v/>
      </c>
      <c r="F193" s="31" t="str">
        <f t="shared" si="75"/>
        <v/>
      </c>
      <c r="G193" s="11" t="str">
        <f t="shared" si="62"/>
        <v xml:space="preserve"> </v>
      </c>
      <c r="H193" s="25" t="str">
        <f t="shared" si="63"/>
        <v/>
      </c>
      <c r="I193" s="2"/>
    </row>
    <row r="194" spans="1:9" s="32" customFormat="1" ht="15" x14ac:dyDescent="0.2">
      <c r="A194" s="48"/>
      <c r="B194" s="43" t="s">
        <v>588</v>
      </c>
      <c r="C194" s="30">
        <v>1</v>
      </c>
      <c r="D194" s="7">
        <v>2</v>
      </c>
      <c r="E194" s="31">
        <f t="shared" si="75"/>
        <v>3.0693677102516879E-4</v>
      </c>
      <c r="F194" s="31">
        <f t="shared" si="75"/>
        <v>5.5005500550055003E-4</v>
      </c>
      <c r="G194" s="11">
        <f t="shared" si="62"/>
        <v>1</v>
      </c>
      <c r="H194" s="25">
        <f t="shared" ref="H194" si="76">+IF(OR(AND(E194=""),(G194="")),"",E194*G194)</f>
        <v>3.0693677102516879E-4</v>
      </c>
      <c r="I194" s="2"/>
    </row>
    <row r="195" spans="1:9" s="32" customFormat="1" ht="15" x14ac:dyDescent="0.2">
      <c r="A195" s="39"/>
      <c r="B195" s="41" t="s">
        <v>212</v>
      </c>
      <c r="C195" s="7">
        <v>0</v>
      </c>
      <c r="D195" s="7">
        <v>0</v>
      </c>
      <c r="E195" s="31" t="str">
        <f t="shared" si="75"/>
        <v/>
      </c>
      <c r="F195" s="31" t="str">
        <f t="shared" si="75"/>
        <v/>
      </c>
      <c r="G195" s="11" t="str">
        <f t="shared" si="62"/>
        <v xml:space="preserve"> </v>
      </c>
      <c r="H195" s="25" t="str">
        <f t="shared" si="63"/>
        <v/>
      </c>
      <c r="I195" s="2"/>
    </row>
    <row r="196" spans="1:9" s="32" customFormat="1" ht="15" x14ac:dyDescent="0.2">
      <c r="A196" s="39"/>
      <c r="B196" s="41" t="s">
        <v>436</v>
      </c>
      <c r="C196" s="7">
        <v>19</v>
      </c>
      <c r="D196" s="7">
        <v>53</v>
      </c>
      <c r="E196" s="31">
        <f t="shared" si="75"/>
        <v>5.8317986494782073E-3</v>
      </c>
      <c r="F196" s="31">
        <f t="shared" si="75"/>
        <v>1.4576457645764576E-2</v>
      </c>
      <c r="G196" s="11">
        <f t="shared" si="62"/>
        <v>1.7894736842105263</v>
      </c>
      <c r="H196" s="25">
        <f t="shared" si="63"/>
        <v>1.0435850214855739E-2</v>
      </c>
      <c r="I196" s="2"/>
    </row>
    <row r="197" spans="1:9" s="32" customFormat="1" ht="15" x14ac:dyDescent="0.2">
      <c r="A197" s="39"/>
      <c r="B197" s="41" t="s">
        <v>521</v>
      </c>
      <c r="C197" s="7">
        <v>47</v>
      </c>
      <c r="D197" s="7">
        <v>64</v>
      </c>
      <c r="E197" s="31">
        <f t="shared" ref="E197" si="77">+IF(C197=0,"",C197/C$169)</f>
        <v>1.4426028238182934E-2</v>
      </c>
      <c r="F197" s="31">
        <f t="shared" ref="F197" si="78">+IF(D197=0,"",D197/D$169)</f>
        <v>1.7601760176017601E-2</v>
      </c>
      <c r="G197" s="11">
        <f t="shared" si="62"/>
        <v>0.36170212765957449</v>
      </c>
      <c r="H197" s="25">
        <f t="shared" ref="H197" si="79">+IF(OR(AND(E197=""),(G197="")),"",E197*G197)</f>
        <v>5.2179251074278704E-3</v>
      </c>
      <c r="I197" s="2"/>
    </row>
    <row r="198" spans="1:9" s="32" customFormat="1" ht="15" x14ac:dyDescent="0.2">
      <c r="A198" s="39"/>
      <c r="B198" s="41" t="s">
        <v>213</v>
      </c>
      <c r="C198" s="7">
        <v>26</v>
      </c>
      <c r="D198" s="7">
        <v>94</v>
      </c>
      <c r="E198" s="31">
        <f t="shared" ref="E198:F204" si="80">+IF(C198=0,"",C198/C$169)</f>
        <v>7.9803560466543896E-3</v>
      </c>
      <c r="F198" s="31">
        <f t="shared" si="80"/>
        <v>2.5852585258525851E-2</v>
      </c>
      <c r="G198" s="11">
        <f t="shared" si="62"/>
        <v>2.6153846153846154</v>
      </c>
      <c r="H198" s="25">
        <f t="shared" si="63"/>
        <v>2.0871700429711482E-2</v>
      </c>
      <c r="I198" s="2"/>
    </row>
    <row r="199" spans="1:9" s="32" customFormat="1" ht="15" x14ac:dyDescent="0.2">
      <c r="A199" s="39"/>
      <c r="B199" s="41" t="s">
        <v>214</v>
      </c>
      <c r="C199" s="7">
        <v>45</v>
      </c>
      <c r="D199" s="7">
        <v>90</v>
      </c>
      <c r="E199" s="31">
        <f t="shared" si="80"/>
        <v>1.3812154696132596E-2</v>
      </c>
      <c r="F199" s="31">
        <f t="shared" si="80"/>
        <v>2.4752475247524754E-2</v>
      </c>
      <c r="G199" s="11">
        <f t="shared" si="62"/>
        <v>1</v>
      </c>
      <c r="H199" s="25">
        <f t="shared" si="63"/>
        <v>1.3812154696132596E-2</v>
      </c>
      <c r="I199" s="2"/>
    </row>
    <row r="200" spans="1:9" s="32" customFormat="1" ht="15" x14ac:dyDescent="0.2">
      <c r="A200" s="39"/>
      <c r="B200" s="41" t="s">
        <v>215</v>
      </c>
      <c r="C200" s="7">
        <v>114</v>
      </c>
      <c r="D200" s="7">
        <v>191</v>
      </c>
      <c r="E200" s="31">
        <f t="shared" si="80"/>
        <v>3.4990791896869246E-2</v>
      </c>
      <c r="F200" s="31">
        <f t="shared" si="80"/>
        <v>5.253025302530253E-2</v>
      </c>
      <c r="G200" s="11">
        <f t="shared" si="62"/>
        <v>0.67543859649122806</v>
      </c>
      <c r="H200" s="25">
        <f t="shared" si="63"/>
        <v>2.3634131368937997E-2</v>
      </c>
      <c r="I200" s="2"/>
    </row>
    <row r="201" spans="1:9" s="32" customFormat="1" ht="15" x14ac:dyDescent="0.2">
      <c r="A201" s="39"/>
      <c r="B201" s="41" t="s">
        <v>216</v>
      </c>
      <c r="C201" s="7">
        <v>65</v>
      </c>
      <c r="D201" s="7">
        <v>40</v>
      </c>
      <c r="E201" s="31">
        <f t="shared" si="80"/>
        <v>1.9950890116635974E-2</v>
      </c>
      <c r="F201" s="31">
        <f t="shared" si="80"/>
        <v>1.1001100110011002E-2</v>
      </c>
      <c r="G201" s="11">
        <f t="shared" si="62"/>
        <v>-0.38461538461538464</v>
      </c>
      <c r="H201" s="25">
        <f t="shared" si="63"/>
        <v>-7.6734192756292216E-3</v>
      </c>
      <c r="I201" s="2"/>
    </row>
    <row r="202" spans="1:9" s="32" customFormat="1" ht="15" x14ac:dyDescent="0.2">
      <c r="A202" s="39"/>
      <c r="B202" s="41" t="s">
        <v>437</v>
      </c>
      <c r="C202" s="7">
        <v>130</v>
      </c>
      <c r="D202" s="7">
        <v>52</v>
      </c>
      <c r="E202" s="31">
        <f t="shared" si="80"/>
        <v>3.9901780233271948E-2</v>
      </c>
      <c r="F202" s="31">
        <f t="shared" si="80"/>
        <v>1.4301430143014302E-2</v>
      </c>
      <c r="G202" s="11">
        <f t="shared" si="62"/>
        <v>-0.6</v>
      </c>
      <c r="H202" s="25">
        <f t="shared" si="63"/>
        <v>-2.3941068139963169E-2</v>
      </c>
      <c r="I202" s="2"/>
    </row>
    <row r="203" spans="1:9" s="32" customFormat="1" ht="15" x14ac:dyDescent="0.2">
      <c r="A203" s="39"/>
      <c r="B203" s="41" t="s">
        <v>438</v>
      </c>
      <c r="C203" s="7">
        <v>27</v>
      </c>
      <c r="D203" s="7">
        <v>40</v>
      </c>
      <c r="E203" s="31">
        <f t="shared" si="80"/>
        <v>8.2872928176795577E-3</v>
      </c>
      <c r="F203" s="31">
        <f t="shared" si="80"/>
        <v>1.1001100110011002E-2</v>
      </c>
      <c r="G203" s="11">
        <f t="shared" si="62"/>
        <v>0.48148148148148145</v>
      </c>
      <c r="H203" s="25">
        <f t="shared" si="63"/>
        <v>3.9901780233271939E-3</v>
      </c>
      <c r="I203" s="2"/>
    </row>
    <row r="204" spans="1:9" s="32" customFormat="1" ht="15" x14ac:dyDescent="0.2">
      <c r="A204" s="39"/>
      <c r="B204" s="41" t="s">
        <v>217</v>
      </c>
      <c r="C204" s="7">
        <v>0</v>
      </c>
      <c r="D204" s="7">
        <v>0</v>
      </c>
      <c r="E204" s="31" t="str">
        <f t="shared" si="80"/>
        <v/>
      </c>
      <c r="F204" s="31" t="str">
        <f t="shared" si="80"/>
        <v/>
      </c>
      <c r="G204" s="11" t="str">
        <f t="shared" si="62"/>
        <v xml:space="preserve"> </v>
      </c>
      <c r="H204" s="25" t="str">
        <f t="shared" si="63"/>
        <v/>
      </c>
      <c r="I204" s="2"/>
    </row>
    <row r="205" spans="1:9" s="32" customFormat="1" ht="15" x14ac:dyDescent="0.2">
      <c r="A205" s="39"/>
      <c r="B205" s="41" t="s">
        <v>522</v>
      </c>
      <c r="C205" s="7">
        <v>7</v>
      </c>
      <c r="D205" s="7">
        <v>15</v>
      </c>
      <c r="E205" s="31">
        <f t="shared" ref="E205" si="81">+IF(C205=0,"",C205/C$169)</f>
        <v>2.1485573971761819E-3</v>
      </c>
      <c r="F205" s="31">
        <f t="shared" ref="F205" si="82">+IF(D205=0,"",D205/D$169)</f>
        <v>4.125412541254125E-3</v>
      </c>
      <c r="G205" s="11">
        <f t="shared" si="62"/>
        <v>1.1428571428571428</v>
      </c>
      <c r="H205" s="25">
        <f t="shared" ref="H205" si="83">+IF(OR(AND(E205=""),(G205="")),"",E205*G205)</f>
        <v>2.4554941682013508E-3</v>
      </c>
      <c r="I205" s="2"/>
    </row>
    <row r="206" spans="1:9" s="32" customFormat="1" ht="15" x14ac:dyDescent="0.2">
      <c r="A206" s="39"/>
      <c r="B206" s="41" t="s">
        <v>218</v>
      </c>
      <c r="C206" s="7">
        <v>10</v>
      </c>
      <c r="D206" s="7">
        <v>17</v>
      </c>
      <c r="E206" s="31">
        <f t="shared" ref="E206:F213" si="84">+IF(C206=0,"",C206/C$169)</f>
        <v>3.0693677102516881E-3</v>
      </c>
      <c r="F206" s="31">
        <f t="shared" si="84"/>
        <v>4.6754675467546754E-3</v>
      </c>
      <c r="G206" s="11">
        <f t="shared" si="62"/>
        <v>0.7</v>
      </c>
      <c r="H206" s="25">
        <f t="shared" si="63"/>
        <v>2.1485573971761814E-3</v>
      </c>
      <c r="I206" s="2"/>
    </row>
    <row r="207" spans="1:9" s="32" customFormat="1" ht="15" x14ac:dyDescent="0.2">
      <c r="A207" s="39"/>
      <c r="B207" s="41" t="s">
        <v>219</v>
      </c>
      <c r="C207" s="7">
        <v>11</v>
      </c>
      <c r="D207" s="7">
        <v>37</v>
      </c>
      <c r="E207" s="31">
        <f t="shared" si="84"/>
        <v>3.376304481276857E-3</v>
      </c>
      <c r="F207" s="31">
        <f t="shared" si="84"/>
        <v>1.0176017601760175E-2</v>
      </c>
      <c r="G207" s="11">
        <f t="shared" si="62"/>
        <v>2.3636363636363638</v>
      </c>
      <c r="H207" s="25">
        <f t="shared" si="63"/>
        <v>7.9803560466543896E-3</v>
      </c>
      <c r="I207" s="2"/>
    </row>
    <row r="208" spans="1:9" s="32" customFormat="1" ht="15" x14ac:dyDescent="0.2">
      <c r="A208" s="39"/>
      <c r="B208" s="41" t="s">
        <v>220</v>
      </c>
      <c r="C208" s="7">
        <v>0</v>
      </c>
      <c r="D208" s="7">
        <v>4</v>
      </c>
      <c r="E208" s="31" t="str">
        <f t="shared" si="84"/>
        <v/>
      </c>
      <c r="F208" s="31">
        <f t="shared" si="84"/>
        <v>1.1001100110011001E-3</v>
      </c>
      <c r="G208" s="11">
        <f t="shared" si="62"/>
        <v>1</v>
      </c>
      <c r="H208" s="25" t="str">
        <f t="shared" si="63"/>
        <v/>
      </c>
      <c r="I208" s="2"/>
    </row>
    <row r="209" spans="1:9" s="32" customFormat="1" ht="15" x14ac:dyDescent="0.2">
      <c r="A209" s="39"/>
      <c r="B209" s="41" t="s">
        <v>46</v>
      </c>
      <c r="C209" s="7">
        <v>2</v>
      </c>
      <c r="D209" s="7">
        <v>0</v>
      </c>
      <c r="E209" s="31">
        <f t="shared" si="84"/>
        <v>6.1387354205033758E-4</v>
      </c>
      <c r="F209" s="31" t="str">
        <f t="shared" si="84"/>
        <v/>
      </c>
      <c r="G209" s="11">
        <f t="shared" si="62"/>
        <v>-1</v>
      </c>
      <c r="H209" s="25">
        <f t="shared" si="63"/>
        <v>-6.1387354205033758E-4</v>
      </c>
      <c r="I209" s="2"/>
    </row>
    <row r="210" spans="1:9" s="32" customFormat="1" ht="15" x14ac:dyDescent="0.2">
      <c r="A210" s="39"/>
      <c r="B210" s="41" t="s">
        <v>47</v>
      </c>
      <c r="C210" s="7">
        <v>107</v>
      </c>
      <c r="D210" s="7">
        <v>116</v>
      </c>
      <c r="E210" s="31">
        <f t="shared" si="84"/>
        <v>3.2842234499693063E-2</v>
      </c>
      <c r="F210" s="31">
        <f t="shared" si="84"/>
        <v>3.1903190319031903E-2</v>
      </c>
      <c r="G210" s="11">
        <f t="shared" si="62"/>
        <v>8.4112149532710276E-2</v>
      </c>
      <c r="H210" s="25">
        <f t="shared" si="63"/>
        <v>2.7624309392265192E-3</v>
      </c>
      <c r="I210" s="2"/>
    </row>
    <row r="211" spans="1:9" s="32" customFormat="1" ht="15" x14ac:dyDescent="0.2">
      <c r="A211" s="39"/>
      <c r="B211" s="41" t="s">
        <v>221</v>
      </c>
      <c r="C211" s="7">
        <v>18</v>
      </c>
      <c r="D211" s="7">
        <v>39</v>
      </c>
      <c r="E211" s="31">
        <f t="shared" si="84"/>
        <v>5.5248618784530384E-3</v>
      </c>
      <c r="F211" s="31">
        <f t="shared" si="84"/>
        <v>1.0726072607260726E-2</v>
      </c>
      <c r="G211" s="11">
        <f t="shared" si="62"/>
        <v>1.1666666666666667</v>
      </c>
      <c r="H211" s="25">
        <f t="shared" si="63"/>
        <v>6.4456721915285451E-3</v>
      </c>
      <c r="I211" s="2"/>
    </row>
    <row r="212" spans="1:9" s="32" customFormat="1" ht="15" x14ac:dyDescent="0.2">
      <c r="A212" s="39"/>
      <c r="B212" s="41" t="s">
        <v>222</v>
      </c>
      <c r="C212" s="7">
        <v>0</v>
      </c>
      <c r="D212" s="7">
        <v>0</v>
      </c>
      <c r="E212" s="31" t="str">
        <f t="shared" si="84"/>
        <v/>
      </c>
      <c r="F212" s="31" t="str">
        <f t="shared" si="84"/>
        <v/>
      </c>
      <c r="G212" s="11" t="str">
        <f t="shared" si="62"/>
        <v xml:space="preserve"> </v>
      </c>
      <c r="H212" s="25" t="str">
        <f t="shared" si="63"/>
        <v/>
      </c>
      <c r="I212" s="2"/>
    </row>
    <row r="213" spans="1:9" s="32" customFormat="1" ht="15" x14ac:dyDescent="0.2">
      <c r="A213" s="39"/>
      <c r="B213" s="41" t="s">
        <v>439</v>
      </c>
      <c r="C213" s="7">
        <v>1</v>
      </c>
      <c r="D213" s="7">
        <v>1</v>
      </c>
      <c r="E213" s="31">
        <f t="shared" si="84"/>
        <v>3.0693677102516879E-4</v>
      </c>
      <c r="F213" s="31">
        <f t="shared" si="84"/>
        <v>2.7502750275027501E-4</v>
      </c>
      <c r="G213" s="11">
        <f t="shared" si="62"/>
        <v>0</v>
      </c>
      <c r="H213" s="25">
        <f t="shared" si="63"/>
        <v>0</v>
      </c>
      <c r="I213" s="2"/>
    </row>
    <row r="214" spans="1:9" s="32" customFormat="1" ht="15" x14ac:dyDescent="0.2">
      <c r="A214" s="39"/>
      <c r="B214" s="41" t="s">
        <v>523</v>
      </c>
      <c r="C214" s="7">
        <v>0</v>
      </c>
      <c r="D214" s="7">
        <v>0</v>
      </c>
      <c r="E214" s="31" t="str">
        <f t="shared" ref="E214" si="85">+IF(C214=0,"",C214/C$169)</f>
        <v/>
      </c>
      <c r="F214" s="31" t="str">
        <f t="shared" ref="F214" si="86">+IF(D214=0,"",D214/D$169)</f>
        <v/>
      </c>
      <c r="G214" s="11" t="str">
        <f t="shared" si="62"/>
        <v xml:space="preserve"> </v>
      </c>
      <c r="H214" s="25" t="str">
        <f t="shared" ref="H214" si="87">+IF(OR(AND(E214=""),(G214="")),"",E214*G214)</f>
        <v/>
      </c>
      <c r="I214" s="2"/>
    </row>
    <row r="215" spans="1:9" s="32" customFormat="1" ht="15" x14ac:dyDescent="0.2">
      <c r="A215" s="39" t="s">
        <v>558</v>
      </c>
      <c r="B215" s="59" t="s">
        <v>626</v>
      </c>
      <c r="C215" s="30"/>
      <c r="D215" s="30">
        <v>0</v>
      </c>
      <c r="E215" s="31" t="str">
        <f t="shared" ref="E215" si="88">+IF(C215=0,"",C215/C$169)</f>
        <v/>
      </c>
      <c r="F215" s="31" t="str">
        <f t="shared" ref="F215" si="89">+IF(D215=0,"",D215/D$169)</f>
        <v/>
      </c>
      <c r="G215" s="79" t="str">
        <f t="shared" ref="G215" si="90">+IF(AND(C215=0,D215=0)," ",IF(C215=0,1,IF(D215=0,-1,(D215-C215)/C215)))</f>
        <v xml:space="preserve"> </v>
      </c>
      <c r="H215" s="25" t="str">
        <f t="shared" ref="H215" si="91">+IF(OR(AND(E215=""),(G215="")),"",E215*G215)</f>
        <v/>
      </c>
    </row>
    <row r="216" spans="1:9" s="32" customFormat="1" ht="15" x14ac:dyDescent="0.2">
      <c r="A216" s="39"/>
      <c r="B216" s="41" t="s">
        <v>49</v>
      </c>
      <c r="C216" s="7">
        <v>5</v>
      </c>
      <c r="D216" s="7">
        <v>0</v>
      </c>
      <c r="E216" s="31">
        <f t="shared" ref="E216:E259" si="92">+IF(C216=0,"",C216/C$169)</f>
        <v>1.5346838551258441E-3</v>
      </c>
      <c r="F216" s="31" t="str">
        <f t="shared" ref="F216:F259" si="93">+IF(D216=0,"",D216/D$169)</f>
        <v/>
      </c>
      <c r="G216" s="11">
        <f t="shared" si="62"/>
        <v>-1</v>
      </c>
      <c r="H216" s="25">
        <f t="shared" si="63"/>
        <v>-1.5346838551258441E-3</v>
      </c>
      <c r="I216" s="2"/>
    </row>
    <row r="217" spans="1:9" s="32" customFormat="1" ht="15" x14ac:dyDescent="0.2">
      <c r="A217" s="39"/>
      <c r="B217" s="41" t="s">
        <v>223</v>
      </c>
      <c r="C217" s="7">
        <v>0</v>
      </c>
      <c r="D217" s="7">
        <v>0</v>
      </c>
      <c r="E217" s="31" t="str">
        <f t="shared" si="92"/>
        <v/>
      </c>
      <c r="F217" s="31" t="str">
        <f t="shared" si="93"/>
        <v/>
      </c>
      <c r="G217" s="11" t="str">
        <f t="shared" si="62"/>
        <v xml:space="preserve"> </v>
      </c>
      <c r="H217" s="25" t="str">
        <f t="shared" si="63"/>
        <v/>
      </c>
      <c r="I217" s="2"/>
    </row>
    <row r="218" spans="1:9" s="32" customFormat="1" ht="15" x14ac:dyDescent="0.2">
      <c r="A218" s="39"/>
      <c r="B218" s="41" t="s">
        <v>48</v>
      </c>
      <c r="C218" s="7">
        <v>0</v>
      </c>
      <c r="D218" s="7">
        <v>0</v>
      </c>
      <c r="E218" s="31" t="str">
        <f t="shared" si="92"/>
        <v/>
      </c>
      <c r="F218" s="31" t="str">
        <f t="shared" si="93"/>
        <v/>
      </c>
      <c r="G218" s="11" t="str">
        <f t="shared" si="62"/>
        <v xml:space="preserve"> </v>
      </c>
      <c r="H218" s="25" t="str">
        <f t="shared" si="63"/>
        <v/>
      </c>
      <c r="I218" s="2"/>
    </row>
    <row r="219" spans="1:9" s="32" customFormat="1" ht="15" x14ac:dyDescent="0.2">
      <c r="A219" s="39"/>
      <c r="B219" s="41" t="s">
        <v>224</v>
      </c>
      <c r="C219" s="7">
        <v>0</v>
      </c>
      <c r="D219" s="7">
        <v>0</v>
      </c>
      <c r="E219" s="31" t="str">
        <f t="shared" si="92"/>
        <v/>
      </c>
      <c r="F219" s="31" t="str">
        <f t="shared" si="93"/>
        <v/>
      </c>
      <c r="G219" s="11" t="str">
        <f t="shared" si="62"/>
        <v xml:space="preserve"> </v>
      </c>
      <c r="H219" s="25" t="str">
        <f t="shared" si="63"/>
        <v/>
      </c>
      <c r="I219" s="2"/>
    </row>
    <row r="220" spans="1:9" s="32" customFormat="1" ht="15" x14ac:dyDescent="0.2">
      <c r="A220" s="39"/>
      <c r="B220" s="41" t="s">
        <v>225</v>
      </c>
      <c r="C220" s="7">
        <v>0</v>
      </c>
      <c r="D220" s="7">
        <v>0</v>
      </c>
      <c r="E220" s="31" t="str">
        <f t="shared" si="92"/>
        <v/>
      </c>
      <c r="F220" s="31" t="str">
        <f t="shared" si="93"/>
        <v/>
      </c>
      <c r="G220" s="11" t="str">
        <f t="shared" si="62"/>
        <v xml:space="preserve"> </v>
      </c>
      <c r="H220" s="25" t="str">
        <f t="shared" si="63"/>
        <v/>
      </c>
      <c r="I220" s="2"/>
    </row>
    <row r="221" spans="1:9" s="32" customFormat="1" ht="15" x14ac:dyDescent="0.2">
      <c r="A221" s="39"/>
      <c r="B221" s="41" t="s">
        <v>440</v>
      </c>
      <c r="C221" s="7">
        <v>0</v>
      </c>
      <c r="D221" s="7">
        <v>0</v>
      </c>
      <c r="E221" s="31" t="str">
        <f t="shared" si="92"/>
        <v/>
      </c>
      <c r="F221" s="31" t="str">
        <f t="shared" si="93"/>
        <v/>
      </c>
      <c r="G221" s="11" t="str">
        <f t="shared" si="62"/>
        <v xml:space="preserve"> </v>
      </c>
      <c r="H221" s="25" t="str">
        <f t="shared" si="63"/>
        <v/>
      </c>
      <c r="I221" s="2"/>
    </row>
    <row r="222" spans="1:9" s="32" customFormat="1" ht="15" x14ac:dyDescent="0.2">
      <c r="A222" s="39"/>
      <c r="B222" s="41" t="s">
        <v>605</v>
      </c>
      <c r="C222" s="7">
        <v>382</v>
      </c>
      <c r="D222" s="7">
        <v>371</v>
      </c>
      <c r="E222" s="31">
        <f t="shared" si="92"/>
        <v>0.11724984653161449</v>
      </c>
      <c r="F222" s="31">
        <f t="shared" si="93"/>
        <v>0.10203520352035203</v>
      </c>
      <c r="G222" s="11">
        <f t="shared" si="62"/>
        <v>-2.8795811518324606E-2</v>
      </c>
      <c r="H222" s="25">
        <f t="shared" si="63"/>
        <v>-3.376304481276857E-3</v>
      </c>
      <c r="I222" s="2"/>
    </row>
    <row r="223" spans="1:9" s="32" customFormat="1" ht="15" x14ac:dyDescent="0.2">
      <c r="A223" s="39"/>
      <c r="B223" s="41" t="s">
        <v>226</v>
      </c>
      <c r="C223" s="7">
        <v>21</v>
      </c>
      <c r="D223" s="7">
        <v>0</v>
      </c>
      <c r="E223" s="31">
        <f t="shared" si="92"/>
        <v>6.4456721915285451E-3</v>
      </c>
      <c r="F223" s="31" t="str">
        <f t="shared" si="93"/>
        <v/>
      </c>
      <c r="G223" s="11">
        <f t="shared" si="62"/>
        <v>-1</v>
      </c>
      <c r="H223" s="25">
        <f t="shared" si="63"/>
        <v>-6.4456721915285451E-3</v>
      </c>
      <c r="I223" s="2"/>
    </row>
    <row r="224" spans="1:9" s="32" customFormat="1" ht="15" x14ac:dyDescent="0.2">
      <c r="A224" s="39"/>
      <c r="B224" s="41" t="s">
        <v>227</v>
      </c>
      <c r="C224" s="7">
        <v>0</v>
      </c>
      <c r="D224" s="7">
        <v>0</v>
      </c>
      <c r="E224" s="31" t="str">
        <f t="shared" si="92"/>
        <v/>
      </c>
      <c r="F224" s="31" t="str">
        <f t="shared" si="93"/>
        <v/>
      </c>
      <c r="G224" s="11" t="str">
        <f t="shared" si="62"/>
        <v xml:space="preserve"> </v>
      </c>
      <c r="H224" s="25" t="str">
        <f t="shared" si="63"/>
        <v/>
      </c>
      <c r="I224" s="2"/>
    </row>
    <row r="225" spans="1:9" s="32" customFormat="1" ht="15" x14ac:dyDescent="0.2">
      <c r="A225" s="39"/>
      <c r="B225" s="41" t="s">
        <v>228</v>
      </c>
      <c r="C225" s="7">
        <v>0</v>
      </c>
      <c r="D225" s="7">
        <v>2</v>
      </c>
      <c r="E225" s="31" t="str">
        <f t="shared" si="92"/>
        <v/>
      </c>
      <c r="F225" s="31">
        <f t="shared" si="93"/>
        <v>5.5005500550055003E-4</v>
      </c>
      <c r="G225" s="11">
        <f t="shared" si="62"/>
        <v>1</v>
      </c>
      <c r="H225" s="25" t="str">
        <f t="shared" si="63"/>
        <v/>
      </c>
      <c r="I225" s="2"/>
    </row>
    <row r="226" spans="1:9" s="32" customFormat="1" ht="15" x14ac:dyDescent="0.2">
      <c r="A226" s="39"/>
      <c r="B226" s="41" t="s">
        <v>606</v>
      </c>
      <c r="C226" s="7">
        <v>0</v>
      </c>
      <c r="D226" s="7">
        <v>0</v>
      </c>
      <c r="E226" s="31" t="str">
        <f t="shared" si="92"/>
        <v/>
      </c>
      <c r="F226" s="31" t="str">
        <f t="shared" si="93"/>
        <v/>
      </c>
      <c r="G226" s="11" t="str">
        <f t="shared" si="62"/>
        <v xml:space="preserve"> </v>
      </c>
      <c r="H226" s="25" t="str">
        <f t="shared" si="63"/>
        <v/>
      </c>
      <c r="I226" s="2"/>
    </row>
    <row r="227" spans="1:9" s="32" customFormat="1" ht="15" x14ac:dyDescent="0.2">
      <c r="A227" s="39"/>
      <c r="B227" s="41" t="s">
        <v>441</v>
      </c>
      <c r="C227" s="7">
        <v>2</v>
      </c>
      <c r="D227" s="7">
        <v>2</v>
      </c>
      <c r="E227" s="31">
        <f t="shared" si="92"/>
        <v>6.1387354205033758E-4</v>
      </c>
      <c r="F227" s="31">
        <f t="shared" si="93"/>
        <v>5.5005500550055003E-4</v>
      </c>
      <c r="G227" s="11">
        <f t="shared" si="62"/>
        <v>0</v>
      </c>
      <c r="H227" s="25">
        <f t="shared" si="63"/>
        <v>0</v>
      </c>
      <c r="I227" s="2"/>
    </row>
    <row r="228" spans="1:9" s="32" customFormat="1" ht="15" x14ac:dyDescent="0.2">
      <c r="A228" s="48"/>
      <c r="B228" s="43" t="s">
        <v>589</v>
      </c>
      <c r="C228" s="30">
        <v>0</v>
      </c>
      <c r="D228" s="7">
        <v>0</v>
      </c>
      <c r="E228" s="31" t="str">
        <f t="shared" si="92"/>
        <v/>
      </c>
      <c r="F228" s="31" t="str">
        <f t="shared" si="93"/>
        <v/>
      </c>
      <c r="G228" s="11" t="str">
        <f t="shared" si="62"/>
        <v xml:space="preserve"> </v>
      </c>
      <c r="H228" s="25" t="str">
        <f t="shared" ref="H228" si="94">+IF(OR(AND(E228=""),(G228="")),"",E228*G228)</f>
        <v/>
      </c>
      <c r="I228" s="2"/>
    </row>
    <row r="229" spans="1:9" s="32" customFormat="1" ht="15" x14ac:dyDescent="0.2">
      <c r="A229" s="48" t="s">
        <v>558</v>
      </c>
      <c r="B229" s="43" t="s">
        <v>628</v>
      </c>
      <c r="C229" s="30"/>
      <c r="D229" s="30">
        <v>0</v>
      </c>
      <c r="E229" s="31" t="str">
        <f t="shared" ref="E229" si="95">+IF(C229=0,"",C229/C$169)</f>
        <v/>
      </c>
      <c r="F229" s="31" t="str">
        <f t="shared" ref="F229" si="96">+IF(D229=0,"",D229/D$169)</f>
        <v/>
      </c>
      <c r="G229" s="79" t="str">
        <f t="shared" ref="G229" si="97">+IF(AND(C229=0,D229=0)," ",IF(C229=0,1,IF(D229=0,-1,(D229-C229)/C229)))</f>
        <v xml:space="preserve"> </v>
      </c>
      <c r="H229" s="25" t="str">
        <f t="shared" ref="H229" si="98">+IF(OR(AND(E229=""),(G229="")),"",E229*G229)</f>
        <v/>
      </c>
    </row>
    <row r="230" spans="1:9" s="32" customFormat="1" ht="15" x14ac:dyDescent="0.2">
      <c r="A230" s="39"/>
      <c r="B230" s="41" t="s">
        <v>229</v>
      </c>
      <c r="C230" s="7">
        <v>0</v>
      </c>
      <c r="D230" s="7">
        <v>0</v>
      </c>
      <c r="E230" s="31" t="str">
        <f t="shared" si="92"/>
        <v/>
      </c>
      <c r="F230" s="31" t="str">
        <f t="shared" si="93"/>
        <v/>
      </c>
      <c r="G230" s="11" t="str">
        <f t="shared" si="62"/>
        <v xml:space="preserve"> </v>
      </c>
      <c r="H230" s="25" t="str">
        <f t="shared" si="63"/>
        <v/>
      </c>
      <c r="I230" s="2"/>
    </row>
    <row r="231" spans="1:9" s="32" customFormat="1" ht="15" x14ac:dyDescent="0.2">
      <c r="A231" s="39"/>
      <c r="B231" s="41" t="s">
        <v>51</v>
      </c>
      <c r="C231" s="7">
        <v>1</v>
      </c>
      <c r="D231" s="7">
        <v>1</v>
      </c>
      <c r="E231" s="31">
        <f t="shared" si="92"/>
        <v>3.0693677102516879E-4</v>
      </c>
      <c r="F231" s="31">
        <f t="shared" si="93"/>
        <v>2.7502750275027501E-4</v>
      </c>
      <c r="G231" s="11">
        <f t="shared" si="62"/>
        <v>0</v>
      </c>
      <c r="H231" s="25">
        <f t="shared" si="63"/>
        <v>0</v>
      </c>
      <c r="I231" s="2"/>
    </row>
    <row r="232" spans="1:9" s="32" customFormat="1" ht="15" x14ac:dyDescent="0.2">
      <c r="A232" s="39"/>
      <c r="B232" s="41" t="s">
        <v>230</v>
      </c>
      <c r="C232" s="7">
        <v>0</v>
      </c>
      <c r="D232" s="7">
        <v>0</v>
      </c>
      <c r="E232" s="31" t="str">
        <f t="shared" si="92"/>
        <v/>
      </c>
      <c r="F232" s="31" t="str">
        <f t="shared" si="93"/>
        <v/>
      </c>
      <c r="G232" s="11" t="str">
        <f t="shared" si="62"/>
        <v xml:space="preserve"> </v>
      </c>
      <c r="H232" s="25" t="str">
        <f t="shared" si="63"/>
        <v/>
      </c>
      <c r="I232" s="2"/>
    </row>
    <row r="233" spans="1:9" s="32" customFormat="1" ht="15" x14ac:dyDescent="0.2">
      <c r="A233" s="39"/>
      <c r="B233" s="41" t="s">
        <v>50</v>
      </c>
      <c r="C233" s="7">
        <v>0</v>
      </c>
      <c r="D233" s="7">
        <v>0</v>
      </c>
      <c r="E233" s="31" t="str">
        <f t="shared" si="92"/>
        <v/>
      </c>
      <c r="F233" s="31" t="str">
        <f t="shared" si="93"/>
        <v/>
      </c>
      <c r="G233" s="11" t="str">
        <f t="shared" si="62"/>
        <v xml:space="preserve"> </v>
      </c>
      <c r="H233" s="25" t="str">
        <f t="shared" si="63"/>
        <v/>
      </c>
      <c r="I233" s="2"/>
    </row>
    <row r="234" spans="1:9" s="32" customFormat="1" ht="15" x14ac:dyDescent="0.2">
      <c r="A234" s="39"/>
      <c r="B234" s="41" t="s">
        <v>231</v>
      </c>
      <c r="C234" s="7">
        <v>0</v>
      </c>
      <c r="D234" s="7">
        <v>0</v>
      </c>
      <c r="E234" s="31" t="str">
        <f t="shared" si="92"/>
        <v/>
      </c>
      <c r="F234" s="31" t="str">
        <f t="shared" si="93"/>
        <v/>
      </c>
      <c r="G234" s="11" t="str">
        <f t="shared" si="62"/>
        <v xml:space="preserve"> </v>
      </c>
      <c r="H234" s="25" t="str">
        <f t="shared" si="63"/>
        <v/>
      </c>
      <c r="I234" s="2"/>
    </row>
    <row r="235" spans="1:9" s="32" customFormat="1" ht="15" x14ac:dyDescent="0.2">
      <c r="A235" s="39"/>
      <c r="B235" s="44" t="s">
        <v>442</v>
      </c>
      <c r="C235" s="7">
        <v>0</v>
      </c>
      <c r="D235" s="7">
        <v>0</v>
      </c>
      <c r="E235" s="31" t="str">
        <f t="shared" si="92"/>
        <v/>
      </c>
      <c r="F235" s="31" t="str">
        <f t="shared" si="93"/>
        <v/>
      </c>
      <c r="G235" s="11" t="str">
        <f t="shared" si="62"/>
        <v xml:space="preserve"> </v>
      </c>
      <c r="H235" s="25" t="str">
        <f t="shared" si="63"/>
        <v/>
      </c>
      <c r="I235" s="2"/>
    </row>
    <row r="236" spans="1:9" s="32" customFormat="1" ht="15" x14ac:dyDescent="0.2">
      <c r="A236" s="39"/>
      <c r="B236" s="41" t="s">
        <v>56</v>
      </c>
      <c r="C236" s="7">
        <v>7</v>
      </c>
      <c r="D236" s="7">
        <v>34</v>
      </c>
      <c r="E236" s="31">
        <f t="shared" si="92"/>
        <v>2.1485573971761819E-3</v>
      </c>
      <c r="F236" s="31">
        <f t="shared" si="93"/>
        <v>9.3509350935093508E-3</v>
      </c>
      <c r="G236" s="11">
        <f t="shared" si="62"/>
        <v>3.8571428571428572</v>
      </c>
      <c r="H236" s="25">
        <f t="shared" si="63"/>
        <v>8.2872928176795594E-3</v>
      </c>
      <c r="I236" s="2"/>
    </row>
    <row r="237" spans="1:9" s="32" customFormat="1" ht="15" x14ac:dyDescent="0.2">
      <c r="A237" s="39"/>
      <c r="B237" s="41" t="s">
        <v>55</v>
      </c>
      <c r="C237" s="7">
        <v>0</v>
      </c>
      <c r="D237" s="7">
        <v>0</v>
      </c>
      <c r="E237" s="31" t="str">
        <f t="shared" si="92"/>
        <v/>
      </c>
      <c r="F237" s="31" t="str">
        <f t="shared" si="93"/>
        <v/>
      </c>
      <c r="G237" s="11" t="str">
        <f t="shared" ref="G237:G300" si="99">+IF(AND(C237=0,D237=0)," ",IF(C237=0,1,IF(D237=0,-1,(D237-C237)/C237)))</f>
        <v xml:space="preserve"> </v>
      </c>
      <c r="H237" s="25" t="str">
        <f t="shared" si="63"/>
        <v/>
      </c>
      <c r="I237" s="2"/>
    </row>
    <row r="238" spans="1:9" s="32" customFormat="1" ht="15" x14ac:dyDescent="0.2">
      <c r="A238" s="39"/>
      <c r="B238" s="41" t="s">
        <v>443</v>
      </c>
      <c r="C238" s="7">
        <v>1</v>
      </c>
      <c r="D238" s="7">
        <v>0</v>
      </c>
      <c r="E238" s="31">
        <f t="shared" si="92"/>
        <v>3.0693677102516879E-4</v>
      </c>
      <c r="F238" s="31" t="str">
        <f t="shared" si="93"/>
        <v/>
      </c>
      <c r="G238" s="11">
        <f t="shared" si="99"/>
        <v>-1</v>
      </c>
      <c r="H238" s="25">
        <f t="shared" si="63"/>
        <v>-3.0693677102516879E-4</v>
      </c>
      <c r="I238" s="2"/>
    </row>
    <row r="239" spans="1:9" s="32" customFormat="1" ht="15" x14ac:dyDescent="0.2">
      <c r="A239" s="39"/>
      <c r="B239" s="41" t="s">
        <v>53</v>
      </c>
      <c r="C239" s="7">
        <v>20</v>
      </c>
      <c r="D239" s="7">
        <v>10</v>
      </c>
      <c r="E239" s="31">
        <f t="shared" si="92"/>
        <v>6.1387354205033762E-3</v>
      </c>
      <c r="F239" s="31">
        <f t="shared" si="93"/>
        <v>2.7502750275027505E-3</v>
      </c>
      <c r="G239" s="11">
        <f t="shared" si="99"/>
        <v>-0.5</v>
      </c>
      <c r="H239" s="25">
        <f t="shared" si="63"/>
        <v>-3.0693677102516881E-3</v>
      </c>
      <c r="I239" s="2"/>
    </row>
    <row r="240" spans="1:9" s="32" customFormat="1" ht="15" x14ac:dyDescent="0.2">
      <c r="A240" s="39"/>
      <c r="B240" s="41" t="s">
        <v>52</v>
      </c>
      <c r="C240" s="7">
        <v>0</v>
      </c>
      <c r="D240" s="7">
        <v>0</v>
      </c>
      <c r="E240" s="31" t="str">
        <f t="shared" si="92"/>
        <v/>
      </c>
      <c r="F240" s="31" t="str">
        <f t="shared" si="93"/>
        <v/>
      </c>
      <c r="G240" s="11" t="str">
        <f t="shared" si="99"/>
        <v xml:space="preserve"> </v>
      </c>
      <c r="H240" s="25" t="str">
        <f t="shared" si="63"/>
        <v/>
      </c>
      <c r="I240" s="2"/>
    </row>
    <row r="241" spans="1:9" s="32" customFormat="1" ht="15" x14ac:dyDescent="0.2">
      <c r="A241" s="39"/>
      <c r="B241" s="41" t="s">
        <v>607</v>
      </c>
      <c r="C241" s="7">
        <v>0</v>
      </c>
      <c r="D241" s="7">
        <v>0</v>
      </c>
      <c r="E241" s="31" t="str">
        <f t="shared" si="92"/>
        <v/>
      </c>
      <c r="F241" s="31" t="str">
        <f t="shared" si="93"/>
        <v/>
      </c>
      <c r="G241" s="11" t="str">
        <f t="shared" si="99"/>
        <v xml:space="preserve"> </v>
      </c>
      <c r="H241" s="25" t="str">
        <f t="shared" si="63"/>
        <v/>
      </c>
      <c r="I241" s="2"/>
    </row>
    <row r="242" spans="1:9" s="32" customFormat="1" ht="15" x14ac:dyDescent="0.2">
      <c r="A242" s="39"/>
      <c r="B242" s="41" t="s">
        <v>54</v>
      </c>
      <c r="C242" s="7">
        <v>0</v>
      </c>
      <c r="D242" s="7">
        <v>28</v>
      </c>
      <c r="E242" s="31" t="str">
        <f t="shared" si="92"/>
        <v/>
      </c>
      <c r="F242" s="31">
        <f t="shared" si="93"/>
        <v>7.7007700770077006E-3</v>
      </c>
      <c r="G242" s="11">
        <f t="shared" si="99"/>
        <v>1</v>
      </c>
      <c r="H242" s="25" t="str">
        <f t="shared" si="63"/>
        <v/>
      </c>
      <c r="I242" s="2"/>
    </row>
    <row r="243" spans="1:9" s="32" customFormat="1" ht="15" x14ac:dyDescent="0.2">
      <c r="A243" s="39"/>
      <c r="B243" s="41" t="s">
        <v>232</v>
      </c>
      <c r="C243" s="7">
        <v>0</v>
      </c>
      <c r="D243" s="7">
        <v>0</v>
      </c>
      <c r="E243" s="31" t="str">
        <f t="shared" si="92"/>
        <v/>
      </c>
      <c r="F243" s="31" t="str">
        <f t="shared" si="93"/>
        <v/>
      </c>
      <c r="G243" s="11" t="str">
        <f t="shared" si="99"/>
        <v xml:space="preserve"> </v>
      </c>
      <c r="H243" s="25" t="str">
        <f t="shared" si="63"/>
        <v/>
      </c>
      <c r="I243" s="2"/>
    </row>
    <row r="244" spans="1:9" s="32" customFormat="1" ht="15" x14ac:dyDescent="0.2">
      <c r="A244" s="39"/>
      <c r="B244" s="41" t="s">
        <v>444</v>
      </c>
      <c r="C244" s="7">
        <v>0</v>
      </c>
      <c r="D244" s="7">
        <v>0</v>
      </c>
      <c r="E244" s="31" t="str">
        <f t="shared" si="92"/>
        <v/>
      </c>
      <c r="F244" s="31" t="str">
        <f t="shared" si="93"/>
        <v/>
      </c>
      <c r="G244" s="11" t="str">
        <f t="shared" si="99"/>
        <v xml:space="preserve"> </v>
      </c>
      <c r="H244" s="25" t="str">
        <f t="shared" si="63"/>
        <v/>
      </c>
      <c r="I244" s="2"/>
    </row>
    <row r="245" spans="1:9" s="32" customFormat="1" ht="15" x14ac:dyDescent="0.2">
      <c r="A245" s="39"/>
      <c r="B245" s="41" t="s">
        <v>334</v>
      </c>
      <c r="C245" s="7">
        <v>0</v>
      </c>
      <c r="D245" s="7">
        <v>0</v>
      </c>
      <c r="E245" s="31" t="str">
        <f t="shared" si="92"/>
        <v/>
      </c>
      <c r="F245" s="31" t="str">
        <f t="shared" si="93"/>
        <v/>
      </c>
      <c r="G245" s="11" t="str">
        <f t="shared" si="99"/>
        <v xml:space="preserve"> </v>
      </c>
      <c r="H245" s="25" t="str">
        <f t="shared" ref="H245:H328" si="100">+IF(OR(AND(E245=""),(G245="")),"",E245*G245)</f>
        <v/>
      </c>
      <c r="I245" s="2"/>
    </row>
    <row r="246" spans="1:9" s="32" customFormat="1" ht="15" x14ac:dyDescent="0.2">
      <c r="A246" s="39"/>
      <c r="B246" s="41" t="s">
        <v>233</v>
      </c>
      <c r="C246" s="7">
        <v>0</v>
      </c>
      <c r="D246" s="7">
        <v>0</v>
      </c>
      <c r="E246" s="31" t="str">
        <f t="shared" si="92"/>
        <v/>
      </c>
      <c r="F246" s="31" t="str">
        <f t="shared" si="93"/>
        <v/>
      </c>
      <c r="G246" s="11" t="str">
        <f t="shared" si="99"/>
        <v xml:space="preserve"> </v>
      </c>
      <c r="H246" s="25" t="str">
        <f t="shared" si="100"/>
        <v/>
      </c>
      <c r="I246" s="2"/>
    </row>
    <row r="247" spans="1:9" s="32" customFormat="1" ht="15" x14ac:dyDescent="0.2">
      <c r="A247" s="39"/>
      <c r="B247" s="41" t="s">
        <v>234</v>
      </c>
      <c r="C247" s="7">
        <v>1</v>
      </c>
      <c r="D247" s="7">
        <v>0</v>
      </c>
      <c r="E247" s="31">
        <f t="shared" si="92"/>
        <v>3.0693677102516879E-4</v>
      </c>
      <c r="F247" s="31" t="str">
        <f t="shared" si="93"/>
        <v/>
      </c>
      <c r="G247" s="11">
        <f t="shared" si="99"/>
        <v>-1</v>
      </c>
      <c r="H247" s="25">
        <f t="shared" si="100"/>
        <v>-3.0693677102516879E-4</v>
      </c>
      <c r="I247" s="2"/>
    </row>
    <row r="248" spans="1:9" s="32" customFormat="1" ht="15" x14ac:dyDescent="0.2">
      <c r="A248" s="39"/>
      <c r="B248" s="41" t="s">
        <v>445</v>
      </c>
      <c r="C248" s="7">
        <v>23</v>
      </c>
      <c r="D248" s="7">
        <v>1</v>
      </c>
      <c r="E248" s="31">
        <f t="shared" si="92"/>
        <v>7.0595457335788829E-3</v>
      </c>
      <c r="F248" s="31">
        <f t="shared" si="93"/>
        <v>2.7502750275027501E-4</v>
      </c>
      <c r="G248" s="11">
        <f t="shared" si="99"/>
        <v>-0.95652173913043481</v>
      </c>
      <c r="H248" s="25">
        <f t="shared" si="100"/>
        <v>-6.752608962553714E-3</v>
      </c>
      <c r="I248" s="2"/>
    </row>
    <row r="249" spans="1:9" s="32" customFormat="1" ht="15" x14ac:dyDescent="0.2">
      <c r="A249" s="39"/>
      <c r="B249" s="41" t="s">
        <v>235</v>
      </c>
      <c r="C249" s="7">
        <v>1</v>
      </c>
      <c r="D249" s="7">
        <v>0</v>
      </c>
      <c r="E249" s="31">
        <f t="shared" si="92"/>
        <v>3.0693677102516879E-4</v>
      </c>
      <c r="F249" s="31" t="str">
        <f t="shared" si="93"/>
        <v/>
      </c>
      <c r="G249" s="11">
        <f t="shared" si="99"/>
        <v>-1</v>
      </c>
      <c r="H249" s="25">
        <f t="shared" si="100"/>
        <v>-3.0693677102516879E-4</v>
      </c>
      <c r="I249" s="2"/>
    </row>
    <row r="250" spans="1:9" s="32" customFormat="1" ht="15" x14ac:dyDescent="0.2">
      <c r="A250" s="39"/>
      <c r="B250" s="41" t="s">
        <v>446</v>
      </c>
      <c r="C250" s="7">
        <v>1</v>
      </c>
      <c r="D250" s="7">
        <v>0</v>
      </c>
      <c r="E250" s="31">
        <f t="shared" si="92"/>
        <v>3.0693677102516879E-4</v>
      </c>
      <c r="F250" s="31" t="str">
        <f t="shared" si="93"/>
        <v/>
      </c>
      <c r="G250" s="11">
        <f t="shared" si="99"/>
        <v>-1</v>
      </c>
      <c r="H250" s="25">
        <f t="shared" si="100"/>
        <v>-3.0693677102516879E-4</v>
      </c>
      <c r="I250" s="2"/>
    </row>
    <row r="251" spans="1:9" s="32" customFormat="1" ht="15" x14ac:dyDescent="0.2">
      <c r="A251" s="39"/>
      <c r="B251" s="44" t="s">
        <v>447</v>
      </c>
      <c r="C251" s="7">
        <v>0</v>
      </c>
      <c r="D251" s="7">
        <v>0</v>
      </c>
      <c r="E251" s="31" t="str">
        <f t="shared" si="92"/>
        <v/>
      </c>
      <c r="F251" s="31" t="str">
        <f t="shared" si="93"/>
        <v/>
      </c>
      <c r="G251" s="11" t="str">
        <f t="shared" si="99"/>
        <v xml:space="preserve"> </v>
      </c>
      <c r="H251" s="25" t="str">
        <f t="shared" si="100"/>
        <v/>
      </c>
      <c r="I251" s="2"/>
    </row>
    <row r="252" spans="1:9" s="32" customFormat="1" ht="15" x14ac:dyDescent="0.2">
      <c r="A252" s="39"/>
      <c r="B252" s="44" t="s">
        <v>448</v>
      </c>
      <c r="C252" s="7">
        <v>0</v>
      </c>
      <c r="D252" s="7">
        <v>0</v>
      </c>
      <c r="E252" s="31" t="str">
        <f t="shared" si="92"/>
        <v/>
      </c>
      <c r="F252" s="31" t="str">
        <f t="shared" si="93"/>
        <v/>
      </c>
      <c r="G252" s="11" t="str">
        <f t="shared" si="99"/>
        <v xml:space="preserve"> </v>
      </c>
      <c r="H252" s="25" t="str">
        <f t="shared" si="100"/>
        <v/>
      </c>
      <c r="I252" s="2"/>
    </row>
    <row r="253" spans="1:9" s="32" customFormat="1" ht="15" x14ac:dyDescent="0.2">
      <c r="A253" s="39"/>
      <c r="B253" s="41" t="s">
        <v>449</v>
      </c>
      <c r="C253" s="7">
        <v>0</v>
      </c>
      <c r="D253" s="7">
        <v>0</v>
      </c>
      <c r="E253" s="31" t="str">
        <f t="shared" si="92"/>
        <v/>
      </c>
      <c r="F253" s="31" t="str">
        <f t="shared" si="93"/>
        <v/>
      </c>
      <c r="G253" s="11" t="str">
        <f t="shared" si="99"/>
        <v xml:space="preserve"> </v>
      </c>
      <c r="H253" s="25" t="str">
        <f t="shared" si="100"/>
        <v/>
      </c>
      <c r="I253" s="2"/>
    </row>
    <row r="254" spans="1:9" s="32" customFormat="1" ht="15" x14ac:dyDescent="0.2">
      <c r="A254" s="39"/>
      <c r="B254" s="44" t="s">
        <v>450</v>
      </c>
      <c r="C254" s="7">
        <v>0</v>
      </c>
      <c r="D254" s="7">
        <v>0</v>
      </c>
      <c r="E254" s="31" t="str">
        <f t="shared" si="92"/>
        <v/>
      </c>
      <c r="F254" s="31" t="str">
        <f t="shared" si="93"/>
        <v/>
      </c>
      <c r="G254" s="11" t="str">
        <f t="shared" si="99"/>
        <v xml:space="preserve"> </v>
      </c>
      <c r="H254" s="25" t="str">
        <f t="shared" si="100"/>
        <v/>
      </c>
      <c r="I254" s="2"/>
    </row>
    <row r="255" spans="1:9" s="32" customFormat="1" ht="15" x14ac:dyDescent="0.2">
      <c r="A255" s="39"/>
      <c r="B255" s="41" t="s">
        <v>608</v>
      </c>
      <c r="C255" s="7">
        <v>1</v>
      </c>
      <c r="D255" s="7">
        <v>0</v>
      </c>
      <c r="E255" s="31">
        <f t="shared" si="92"/>
        <v>3.0693677102516879E-4</v>
      </c>
      <c r="F255" s="31" t="str">
        <f t="shared" si="93"/>
        <v/>
      </c>
      <c r="G255" s="11">
        <f t="shared" si="99"/>
        <v>-1</v>
      </c>
      <c r="H255" s="25">
        <f t="shared" si="100"/>
        <v>-3.0693677102516879E-4</v>
      </c>
      <c r="I255" s="2"/>
    </row>
    <row r="256" spans="1:9" s="32" customFormat="1" ht="15" x14ac:dyDescent="0.2">
      <c r="A256" s="39"/>
      <c r="B256" s="59" t="s">
        <v>634</v>
      </c>
      <c r="C256" s="7">
        <v>0</v>
      </c>
      <c r="D256" s="7">
        <v>0</v>
      </c>
      <c r="E256" s="31" t="str">
        <f t="shared" si="92"/>
        <v/>
      </c>
      <c r="F256" s="31" t="str">
        <f t="shared" si="93"/>
        <v/>
      </c>
      <c r="G256" s="11" t="str">
        <f t="shared" si="99"/>
        <v xml:space="preserve"> </v>
      </c>
      <c r="H256" s="25" t="str">
        <f t="shared" si="100"/>
        <v/>
      </c>
      <c r="I256" s="2"/>
    </row>
    <row r="257" spans="1:9" s="32" customFormat="1" ht="15" x14ac:dyDescent="0.2">
      <c r="A257" s="39"/>
      <c r="B257" s="41" t="s">
        <v>236</v>
      </c>
      <c r="C257" s="7">
        <v>0</v>
      </c>
      <c r="D257" s="7">
        <v>0</v>
      </c>
      <c r="E257" s="31" t="str">
        <f t="shared" si="92"/>
        <v/>
      </c>
      <c r="F257" s="31" t="str">
        <f t="shared" si="93"/>
        <v/>
      </c>
      <c r="G257" s="11" t="str">
        <f t="shared" si="99"/>
        <v xml:space="preserve"> </v>
      </c>
      <c r="H257" s="25" t="str">
        <f t="shared" si="100"/>
        <v/>
      </c>
      <c r="I257" s="2"/>
    </row>
    <row r="258" spans="1:9" s="32" customFormat="1" ht="15" x14ac:dyDescent="0.2">
      <c r="A258" s="39"/>
      <c r="B258" s="41" t="s">
        <v>451</v>
      </c>
      <c r="C258" s="7">
        <v>0</v>
      </c>
      <c r="D258" s="7">
        <v>1</v>
      </c>
      <c r="E258" s="31" t="str">
        <f t="shared" si="92"/>
        <v/>
      </c>
      <c r="F258" s="31">
        <f t="shared" si="93"/>
        <v>2.7502750275027501E-4</v>
      </c>
      <c r="G258" s="11">
        <f t="shared" si="99"/>
        <v>1</v>
      </c>
      <c r="H258" s="25" t="str">
        <f t="shared" si="100"/>
        <v/>
      </c>
      <c r="I258" s="2"/>
    </row>
    <row r="259" spans="1:9" s="32" customFormat="1" ht="15" x14ac:dyDescent="0.2">
      <c r="A259" s="39"/>
      <c r="B259" s="41" t="s">
        <v>452</v>
      </c>
      <c r="C259" s="7">
        <v>0</v>
      </c>
      <c r="D259" s="7">
        <v>6</v>
      </c>
      <c r="E259" s="31" t="str">
        <f t="shared" si="92"/>
        <v/>
      </c>
      <c r="F259" s="31">
        <f t="shared" si="93"/>
        <v>1.6501650165016502E-3</v>
      </c>
      <c r="G259" s="11">
        <f t="shared" si="99"/>
        <v>1</v>
      </c>
      <c r="H259" s="25" t="str">
        <f t="shared" si="100"/>
        <v/>
      </c>
      <c r="I259" s="2"/>
    </row>
    <row r="260" spans="1:9" s="32" customFormat="1" ht="15" x14ac:dyDescent="0.2">
      <c r="A260" s="39"/>
      <c r="B260" s="41" t="s">
        <v>526</v>
      </c>
      <c r="C260" s="7">
        <v>0</v>
      </c>
      <c r="D260" s="7">
        <v>0</v>
      </c>
      <c r="E260" s="31" t="str">
        <f t="shared" ref="E260:E261" si="101">+IF(C260=0,"",C260/C$169)</f>
        <v/>
      </c>
      <c r="F260" s="31" t="str">
        <f t="shared" ref="F260:F261" si="102">+IF(D260=0,"",D260/D$169)</f>
        <v/>
      </c>
      <c r="G260" s="11" t="str">
        <f t="shared" si="99"/>
        <v xml:space="preserve"> </v>
      </c>
      <c r="H260" s="25" t="str">
        <f t="shared" ref="H260:H261" si="103">+IF(OR(AND(E260=""),(G260="")),"",E260*G260)</f>
        <v/>
      </c>
      <c r="I260" s="2"/>
    </row>
    <row r="261" spans="1:9" s="32" customFormat="1" ht="15" x14ac:dyDescent="0.2">
      <c r="A261" s="39"/>
      <c r="B261" s="41" t="s">
        <v>527</v>
      </c>
      <c r="C261" s="7">
        <v>0</v>
      </c>
      <c r="D261" s="7">
        <v>2</v>
      </c>
      <c r="E261" s="31" t="str">
        <f t="shared" si="101"/>
        <v/>
      </c>
      <c r="F261" s="31">
        <f t="shared" si="102"/>
        <v>5.5005500550055003E-4</v>
      </c>
      <c r="G261" s="11">
        <f t="shared" si="99"/>
        <v>1</v>
      </c>
      <c r="H261" s="25" t="str">
        <f t="shared" si="103"/>
        <v/>
      </c>
      <c r="I261" s="2"/>
    </row>
    <row r="262" spans="1:9" s="32" customFormat="1" ht="15" x14ac:dyDescent="0.2">
      <c r="A262" s="39"/>
      <c r="B262" s="41" t="s">
        <v>57</v>
      </c>
      <c r="C262" s="7">
        <v>0</v>
      </c>
      <c r="D262" s="7">
        <v>0</v>
      </c>
      <c r="E262" s="31" t="str">
        <f t="shared" ref="E262:F264" si="104">+IF(C262=0,"",C262/C$169)</f>
        <v/>
      </c>
      <c r="F262" s="31" t="str">
        <f t="shared" si="104"/>
        <v/>
      </c>
      <c r="G262" s="11" t="str">
        <f t="shared" si="99"/>
        <v xml:space="preserve"> </v>
      </c>
      <c r="H262" s="25" t="str">
        <f t="shared" si="100"/>
        <v/>
      </c>
      <c r="I262" s="2"/>
    </row>
    <row r="263" spans="1:9" s="32" customFormat="1" ht="15" x14ac:dyDescent="0.2">
      <c r="A263" s="39"/>
      <c r="B263" s="41" t="s">
        <v>237</v>
      </c>
      <c r="C263" s="7">
        <v>4</v>
      </c>
      <c r="D263" s="7">
        <v>2</v>
      </c>
      <c r="E263" s="31">
        <f t="shared" si="104"/>
        <v>1.2277470841006752E-3</v>
      </c>
      <c r="F263" s="31">
        <f t="shared" si="104"/>
        <v>5.5005500550055003E-4</v>
      </c>
      <c r="G263" s="11">
        <f t="shared" si="99"/>
        <v>-0.5</v>
      </c>
      <c r="H263" s="25">
        <f t="shared" si="100"/>
        <v>-6.1387354205033758E-4</v>
      </c>
      <c r="I263" s="2"/>
    </row>
    <row r="264" spans="1:9" s="32" customFormat="1" ht="15" x14ac:dyDescent="0.2">
      <c r="A264" s="39"/>
      <c r="B264" s="41" t="s">
        <v>609</v>
      </c>
      <c r="C264" s="7">
        <v>0</v>
      </c>
      <c r="D264" s="7">
        <v>0</v>
      </c>
      <c r="E264" s="31" t="str">
        <f t="shared" si="104"/>
        <v/>
      </c>
      <c r="F264" s="31" t="str">
        <f t="shared" si="104"/>
        <v/>
      </c>
      <c r="G264" s="11" t="str">
        <f t="shared" si="99"/>
        <v xml:space="preserve"> </v>
      </c>
      <c r="H264" s="25" t="str">
        <f t="shared" si="100"/>
        <v/>
      </c>
      <c r="I264" s="2"/>
    </row>
    <row r="265" spans="1:9" s="32" customFormat="1" ht="15" x14ac:dyDescent="0.2">
      <c r="A265" s="39"/>
      <c r="B265" s="41" t="s">
        <v>528</v>
      </c>
      <c r="C265" s="7">
        <v>0</v>
      </c>
      <c r="D265" s="7">
        <v>0</v>
      </c>
      <c r="E265" s="31" t="str">
        <f t="shared" ref="E265:E270" si="105">+IF(C265=0,"",C265/C$169)</f>
        <v/>
      </c>
      <c r="F265" s="31" t="str">
        <f t="shared" ref="F265:F270" si="106">+IF(D265=0,"",D265/D$169)</f>
        <v/>
      </c>
      <c r="G265" s="11" t="str">
        <f t="shared" si="99"/>
        <v xml:space="preserve"> </v>
      </c>
      <c r="H265" s="25" t="str">
        <f t="shared" ref="H265:H270" si="107">+IF(OR(AND(E265=""),(G265="")),"",E265*G265)</f>
        <v/>
      </c>
      <c r="I265" s="2"/>
    </row>
    <row r="266" spans="1:9" s="32" customFormat="1" ht="15" x14ac:dyDescent="0.2">
      <c r="A266" s="39"/>
      <c r="B266" s="41" t="s">
        <v>529</v>
      </c>
      <c r="C266" s="7">
        <v>0</v>
      </c>
      <c r="D266" s="7">
        <v>0</v>
      </c>
      <c r="E266" s="31" t="str">
        <f t="shared" si="105"/>
        <v/>
      </c>
      <c r="F266" s="31" t="str">
        <f t="shared" si="106"/>
        <v/>
      </c>
      <c r="G266" s="11" t="str">
        <f t="shared" si="99"/>
        <v xml:space="preserve"> </v>
      </c>
      <c r="H266" s="25" t="str">
        <f t="shared" si="107"/>
        <v/>
      </c>
      <c r="I266" s="2"/>
    </row>
    <row r="267" spans="1:9" s="32" customFormat="1" ht="15" x14ac:dyDescent="0.2">
      <c r="A267" s="39"/>
      <c r="B267" s="41" t="s">
        <v>610</v>
      </c>
      <c r="C267" s="7">
        <v>0</v>
      </c>
      <c r="D267" s="7">
        <v>1</v>
      </c>
      <c r="E267" s="31" t="str">
        <f t="shared" si="105"/>
        <v/>
      </c>
      <c r="F267" s="31">
        <f t="shared" si="106"/>
        <v>2.7502750275027501E-4</v>
      </c>
      <c r="G267" s="11">
        <f t="shared" si="99"/>
        <v>1</v>
      </c>
      <c r="H267" s="25" t="str">
        <f t="shared" si="107"/>
        <v/>
      </c>
      <c r="I267" s="2"/>
    </row>
    <row r="268" spans="1:9" s="32" customFormat="1" ht="15" x14ac:dyDescent="0.2">
      <c r="A268" s="39"/>
      <c r="B268" s="41" t="s">
        <v>530</v>
      </c>
      <c r="C268" s="7">
        <v>0</v>
      </c>
      <c r="D268" s="7">
        <v>0</v>
      </c>
      <c r="E268" s="31" t="str">
        <f t="shared" si="105"/>
        <v/>
      </c>
      <c r="F268" s="31" t="str">
        <f t="shared" si="106"/>
        <v/>
      </c>
      <c r="G268" s="11" t="str">
        <f t="shared" si="99"/>
        <v xml:space="preserve"> </v>
      </c>
      <c r="H268" s="25" t="str">
        <f t="shared" si="107"/>
        <v/>
      </c>
      <c r="I268" s="2"/>
    </row>
    <row r="269" spans="1:9" s="32" customFormat="1" ht="15" x14ac:dyDescent="0.2">
      <c r="A269" s="39"/>
      <c r="B269" s="41" t="s">
        <v>531</v>
      </c>
      <c r="C269" s="7">
        <v>0</v>
      </c>
      <c r="D269" s="7">
        <v>0</v>
      </c>
      <c r="E269" s="31" t="str">
        <f t="shared" si="105"/>
        <v/>
      </c>
      <c r="F269" s="31" t="str">
        <f t="shared" si="106"/>
        <v/>
      </c>
      <c r="G269" s="11" t="str">
        <f t="shared" si="99"/>
        <v xml:space="preserve"> </v>
      </c>
      <c r="H269" s="25" t="str">
        <f t="shared" si="107"/>
        <v/>
      </c>
      <c r="I269" s="2"/>
    </row>
    <row r="270" spans="1:9" s="32" customFormat="1" ht="15" x14ac:dyDescent="0.2">
      <c r="A270" s="39"/>
      <c r="B270" s="41" t="s">
        <v>532</v>
      </c>
      <c r="C270" s="7">
        <v>4</v>
      </c>
      <c r="D270" s="7">
        <v>0</v>
      </c>
      <c r="E270" s="31">
        <f t="shared" si="105"/>
        <v>1.2277470841006752E-3</v>
      </c>
      <c r="F270" s="31" t="str">
        <f t="shared" si="106"/>
        <v/>
      </c>
      <c r="G270" s="11">
        <f t="shared" si="99"/>
        <v>-1</v>
      </c>
      <c r="H270" s="25">
        <f t="shared" si="107"/>
        <v>-1.2277470841006752E-3</v>
      </c>
      <c r="I270" s="2"/>
    </row>
    <row r="271" spans="1:9" s="32" customFormat="1" ht="15" x14ac:dyDescent="0.2">
      <c r="A271" s="39" t="s">
        <v>558</v>
      </c>
      <c r="B271" s="41" t="s">
        <v>620</v>
      </c>
      <c r="C271" s="30"/>
      <c r="D271" s="30">
        <v>0</v>
      </c>
      <c r="E271" s="31" t="str">
        <f t="shared" ref="E271:E273" si="108">+IF(C271=0,"",C271/C$169)</f>
        <v/>
      </c>
      <c r="F271" s="31" t="str">
        <f t="shared" ref="F271:F273" si="109">+IF(D271=0,"",D271/D$169)</f>
        <v/>
      </c>
      <c r="G271" s="79" t="str">
        <f t="shared" si="99"/>
        <v xml:space="preserve"> </v>
      </c>
      <c r="H271" s="25" t="str">
        <f t="shared" ref="H271:H273" si="110">+IF(OR(AND(E271=""),(G271="")),"",E271*G271)</f>
        <v/>
      </c>
    </row>
    <row r="272" spans="1:9" s="32" customFormat="1" ht="15" x14ac:dyDescent="0.2">
      <c r="A272" s="39" t="s">
        <v>558</v>
      </c>
      <c r="B272" s="41" t="s">
        <v>621</v>
      </c>
      <c r="C272" s="30"/>
      <c r="D272" s="30">
        <v>0</v>
      </c>
      <c r="E272" s="31" t="str">
        <f t="shared" si="108"/>
        <v/>
      </c>
      <c r="F272" s="31" t="str">
        <f t="shared" si="109"/>
        <v/>
      </c>
      <c r="G272" s="79" t="str">
        <f t="shared" si="99"/>
        <v xml:space="preserve"> </v>
      </c>
      <c r="H272" s="25" t="str">
        <f t="shared" si="110"/>
        <v/>
      </c>
    </row>
    <row r="273" spans="1:9" s="32" customFormat="1" ht="15" x14ac:dyDescent="0.2">
      <c r="A273" s="39" t="s">
        <v>558</v>
      </c>
      <c r="B273" s="41" t="s">
        <v>622</v>
      </c>
      <c r="C273" s="30"/>
      <c r="D273" s="30">
        <v>0</v>
      </c>
      <c r="E273" s="31" t="str">
        <f t="shared" si="108"/>
        <v/>
      </c>
      <c r="F273" s="31" t="str">
        <f t="shared" si="109"/>
        <v/>
      </c>
      <c r="G273" s="79" t="str">
        <f t="shared" si="99"/>
        <v xml:space="preserve"> </v>
      </c>
      <c r="H273" s="25" t="str">
        <f t="shared" si="110"/>
        <v/>
      </c>
    </row>
    <row r="274" spans="1:9" s="32" customFormat="1" ht="15" x14ac:dyDescent="0.2">
      <c r="A274" s="39"/>
      <c r="B274" s="41" t="s">
        <v>60</v>
      </c>
      <c r="C274" s="7">
        <v>7</v>
      </c>
      <c r="D274" s="7">
        <v>11</v>
      </c>
      <c r="E274" s="31">
        <f t="shared" ref="E274:F278" si="111">+IF(C274=0,"",C274/C$169)</f>
        <v>2.1485573971761819E-3</v>
      </c>
      <c r="F274" s="31">
        <f t="shared" si="111"/>
        <v>3.0253025302530252E-3</v>
      </c>
      <c r="G274" s="11">
        <f t="shared" si="99"/>
        <v>0.5714285714285714</v>
      </c>
      <c r="H274" s="25">
        <f t="shared" si="100"/>
        <v>1.2277470841006754E-3</v>
      </c>
      <c r="I274" s="2"/>
    </row>
    <row r="275" spans="1:9" s="32" customFormat="1" ht="15" x14ac:dyDescent="0.2">
      <c r="A275" s="39"/>
      <c r="B275" s="41" t="s">
        <v>64</v>
      </c>
      <c r="C275" s="7">
        <v>254</v>
      </c>
      <c r="D275" s="7">
        <v>52</v>
      </c>
      <c r="E275" s="31">
        <f t="shared" si="111"/>
        <v>7.7961939840392874E-2</v>
      </c>
      <c r="F275" s="31">
        <f t="shared" si="111"/>
        <v>1.4301430143014302E-2</v>
      </c>
      <c r="G275" s="11">
        <f t="shared" si="99"/>
        <v>-0.79527559055118113</v>
      </c>
      <c r="H275" s="25">
        <f t="shared" si="100"/>
        <v>-6.2001227747084102E-2</v>
      </c>
      <c r="I275" s="2"/>
    </row>
    <row r="276" spans="1:9" s="32" customFormat="1" ht="15" x14ac:dyDescent="0.2">
      <c r="A276" s="39"/>
      <c r="B276" s="41" t="s">
        <v>61</v>
      </c>
      <c r="C276" s="7">
        <v>5</v>
      </c>
      <c r="D276" s="7">
        <v>1</v>
      </c>
      <c r="E276" s="31">
        <f t="shared" si="111"/>
        <v>1.5346838551258441E-3</v>
      </c>
      <c r="F276" s="31">
        <f t="shared" si="111"/>
        <v>2.7502750275027501E-4</v>
      </c>
      <c r="G276" s="11">
        <f t="shared" si="99"/>
        <v>-0.8</v>
      </c>
      <c r="H276" s="25">
        <f t="shared" si="100"/>
        <v>-1.2277470841006754E-3</v>
      </c>
      <c r="I276" s="2"/>
    </row>
    <row r="277" spans="1:9" s="32" customFormat="1" ht="15" x14ac:dyDescent="0.2">
      <c r="A277" s="39"/>
      <c r="B277" s="41" t="s">
        <v>238</v>
      </c>
      <c r="C277" s="7">
        <v>5</v>
      </c>
      <c r="D277" s="7">
        <v>1</v>
      </c>
      <c r="E277" s="31">
        <f t="shared" si="111"/>
        <v>1.5346838551258441E-3</v>
      </c>
      <c r="F277" s="31">
        <f t="shared" si="111"/>
        <v>2.7502750275027501E-4</v>
      </c>
      <c r="G277" s="11">
        <f t="shared" si="99"/>
        <v>-0.8</v>
      </c>
      <c r="H277" s="25">
        <f t="shared" si="100"/>
        <v>-1.2277470841006754E-3</v>
      </c>
      <c r="I277" s="2"/>
    </row>
    <row r="278" spans="1:9" s="32" customFormat="1" ht="15" x14ac:dyDescent="0.2">
      <c r="A278" s="39"/>
      <c r="B278" s="41" t="s">
        <v>58</v>
      </c>
      <c r="C278" s="7">
        <v>0</v>
      </c>
      <c r="D278" s="7">
        <v>0</v>
      </c>
      <c r="E278" s="31" t="str">
        <f t="shared" si="111"/>
        <v/>
      </c>
      <c r="F278" s="31" t="str">
        <f t="shared" si="111"/>
        <v/>
      </c>
      <c r="G278" s="11" t="str">
        <f t="shared" si="99"/>
        <v xml:space="preserve"> </v>
      </c>
      <c r="H278" s="25" t="str">
        <f t="shared" si="100"/>
        <v/>
      </c>
      <c r="I278" s="2"/>
    </row>
    <row r="279" spans="1:9" s="32" customFormat="1" ht="15" x14ac:dyDescent="0.2">
      <c r="A279" s="39"/>
      <c r="B279" s="41" t="s">
        <v>533</v>
      </c>
      <c r="C279" s="7">
        <v>1</v>
      </c>
      <c r="D279" s="7">
        <v>1</v>
      </c>
      <c r="E279" s="31">
        <f t="shared" ref="E279" si="112">+IF(C279=0,"",C279/C$169)</f>
        <v>3.0693677102516879E-4</v>
      </c>
      <c r="F279" s="31">
        <f t="shared" ref="F279" si="113">+IF(D279=0,"",D279/D$169)</f>
        <v>2.7502750275027501E-4</v>
      </c>
      <c r="G279" s="11">
        <f t="shared" si="99"/>
        <v>0</v>
      </c>
      <c r="H279" s="25">
        <f t="shared" ref="H279" si="114">+IF(OR(AND(E279=""),(G279="")),"",E279*G279)</f>
        <v>0</v>
      </c>
      <c r="I279" s="2"/>
    </row>
    <row r="280" spans="1:9" s="32" customFormat="1" ht="15" x14ac:dyDescent="0.2">
      <c r="A280" s="39"/>
      <c r="B280" s="41" t="s">
        <v>62</v>
      </c>
      <c r="C280" s="7">
        <v>0</v>
      </c>
      <c r="D280" s="7">
        <v>0</v>
      </c>
      <c r="E280" s="31" t="str">
        <f t="shared" ref="E280:F288" si="115">+IF(C280=0,"",C280/C$169)</f>
        <v/>
      </c>
      <c r="F280" s="31" t="str">
        <f t="shared" si="115"/>
        <v/>
      </c>
      <c r="G280" s="11" t="str">
        <f t="shared" si="99"/>
        <v xml:space="preserve"> </v>
      </c>
      <c r="H280" s="25" t="str">
        <f t="shared" si="100"/>
        <v/>
      </c>
      <c r="I280" s="2"/>
    </row>
    <row r="281" spans="1:9" s="32" customFormat="1" ht="15" x14ac:dyDescent="0.2">
      <c r="A281" s="39"/>
      <c r="B281" s="41" t="s">
        <v>453</v>
      </c>
      <c r="C281" s="7">
        <v>0</v>
      </c>
      <c r="D281" s="7">
        <v>9</v>
      </c>
      <c r="E281" s="31" t="str">
        <f t="shared" si="115"/>
        <v/>
      </c>
      <c r="F281" s="31">
        <f t="shared" si="115"/>
        <v>2.4752475247524753E-3</v>
      </c>
      <c r="G281" s="11">
        <f t="shared" si="99"/>
        <v>1</v>
      </c>
      <c r="H281" s="25" t="str">
        <f t="shared" si="100"/>
        <v/>
      </c>
      <c r="I281" s="2"/>
    </row>
    <row r="282" spans="1:9" s="32" customFormat="1" ht="15" x14ac:dyDescent="0.2">
      <c r="A282" s="39"/>
      <c r="B282" s="41" t="s">
        <v>59</v>
      </c>
      <c r="C282" s="7">
        <v>3</v>
      </c>
      <c r="D282" s="7">
        <v>0</v>
      </c>
      <c r="E282" s="31">
        <f t="shared" si="115"/>
        <v>9.2081031307550648E-4</v>
      </c>
      <c r="F282" s="31" t="str">
        <f t="shared" si="115"/>
        <v/>
      </c>
      <c r="G282" s="11">
        <f t="shared" si="99"/>
        <v>-1</v>
      </c>
      <c r="H282" s="25">
        <f t="shared" si="100"/>
        <v>-9.2081031307550648E-4</v>
      </c>
      <c r="I282" s="2"/>
    </row>
    <row r="283" spans="1:9" s="32" customFormat="1" ht="15" x14ac:dyDescent="0.2">
      <c r="A283" s="39" t="s">
        <v>558</v>
      </c>
      <c r="B283" s="41" t="s">
        <v>623</v>
      </c>
      <c r="C283" s="30"/>
      <c r="D283" s="30">
        <v>0</v>
      </c>
      <c r="E283" s="31" t="str">
        <f t="shared" ref="E283:E284" si="116">+IF(C283=0,"",C283/C$169)</f>
        <v/>
      </c>
      <c r="F283" s="31" t="str">
        <f t="shared" ref="F283:F284" si="117">+IF(D283=0,"",D283/D$169)</f>
        <v/>
      </c>
      <c r="G283" s="79" t="str">
        <f t="shared" si="99"/>
        <v xml:space="preserve"> </v>
      </c>
      <c r="H283" s="25" t="str">
        <f t="shared" ref="H283:H284" si="118">+IF(OR(AND(E283=""),(G283="")),"",E283*G283)</f>
        <v/>
      </c>
    </row>
    <row r="284" spans="1:9" s="32" customFormat="1" ht="15" x14ac:dyDescent="0.2">
      <c r="A284" s="39" t="s">
        <v>558</v>
      </c>
      <c r="B284" s="41" t="s">
        <v>624</v>
      </c>
      <c r="C284" s="30"/>
      <c r="D284" s="30">
        <v>0</v>
      </c>
      <c r="E284" s="31" t="str">
        <f t="shared" si="116"/>
        <v/>
      </c>
      <c r="F284" s="31" t="str">
        <f t="shared" si="117"/>
        <v/>
      </c>
      <c r="G284" s="79" t="str">
        <f t="shared" si="99"/>
        <v xml:space="preserve"> </v>
      </c>
      <c r="H284" s="25" t="str">
        <f t="shared" si="118"/>
        <v/>
      </c>
    </row>
    <row r="285" spans="1:9" s="32" customFormat="1" ht="15" x14ac:dyDescent="0.2">
      <c r="A285" s="39"/>
      <c r="B285" s="41" t="s">
        <v>63</v>
      </c>
      <c r="C285" s="7">
        <v>50</v>
      </c>
      <c r="D285" s="7">
        <v>10</v>
      </c>
      <c r="E285" s="31">
        <f t="shared" si="115"/>
        <v>1.5346838551258441E-2</v>
      </c>
      <c r="F285" s="31">
        <f t="shared" si="115"/>
        <v>2.7502750275027505E-3</v>
      </c>
      <c r="G285" s="11">
        <f t="shared" si="99"/>
        <v>-0.8</v>
      </c>
      <c r="H285" s="25">
        <f t="shared" si="100"/>
        <v>-1.2277470841006754E-2</v>
      </c>
      <c r="I285" s="2"/>
    </row>
    <row r="286" spans="1:9" s="32" customFormat="1" ht="15" x14ac:dyDescent="0.2">
      <c r="A286" s="39"/>
      <c r="B286" s="41" t="s">
        <v>239</v>
      </c>
      <c r="C286" s="7">
        <v>1</v>
      </c>
      <c r="D286" s="7">
        <v>3</v>
      </c>
      <c r="E286" s="31">
        <f t="shared" si="115"/>
        <v>3.0693677102516879E-4</v>
      </c>
      <c r="F286" s="31">
        <f t="shared" si="115"/>
        <v>8.2508250825082509E-4</v>
      </c>
      <c r="G286" s="11">
        <f t="shared" si="99"/>
        <v>2</v>
      </c>
      <c r="H286" s="25">
        <f t="shared" si="100"/>
        <v>6.1387354205033758E-4</v>
      </c>
      <c r="I286" s="2"/>
    </row>
    <row r="287" spans="1:9" s="32" customFormat="1" ht="15" x14ac:dyDescent="0.2">
      <c r="A287" s="39"/>
      <c r="B287" s="41" t="s">
        <v>454</v>
      </c>
      <c r="C287" s="7">
        <v>367</v>
      </c>
      <c r="D287" s="7">
        <v>161</v>
      </c>
      <c r="E287" s="31">
        <f t="shared" si="115"/>
        <v>0.11264579496623696</v>
      </c>
      <c r="F287" s="31">
        <f t="shared" si="115"/>
        <v>4.4279427942794276E-2</v>
      </c>
      <c r="G287" s="11">
        <f t="shared" si="99"/>
        <v>-0.56130790190735691</v>
      </c>
      <c r="H287" s="25">
        <f t="shared" si="100"/>
        <v>-6.3228974831184767E-2</v>
      </c>
      <c r="I287" s="2"/>
    </row>
    <row r="288" spans="1:9" s="32" customFormat="1" ht="15" x14ac:dyDescent="0.2">
      <c r="A288" s="39"/>
      <c r="B288" s="41" t="s">
        <v>65</v>
      </c>
      <c r="C288" s="7">
        <v>24</v>
      </c>
      <c r="D288" s="7">
        <v>21</v>
      </c>
      <c r="E288" s="31">
        <f t="shared" si="115"/>
        <v>7.3664825046040518E-3</v>
      </c>
      <c r="F288" s="31">
        <f t="shared" si="115"/>
        <v>5.7755775577557752E-3</v>
      </c>
      <c r="G288" s="11">
        <f t="shared" si="99"/>
        <v>-0.125</v>
      </c>
      <c r="H288" s="25">
        <f t="shared" si="100"/>
        <v>-9.2081031307550648E-4</v>
      </c>
      <c r="I288" s="2"/>
    </row>
    <row r="289" spans="1:9" s="32" customFormat="1" ht="15" x14ac:dyDescent="0.2">
      <c r="A289" s="39"/>
      <c r="B289" s="41" t="s">
        <v>534</v>
      </c>
      <c r="C289" s="7">
        <v>0</v>
      </c>
      <c r="D289" s="7">
        <v>0</v>
      </c>
      <c r="E289" s="31" t="str">
        <f t="shared" ref="E289:E290" si="119">+IF(C289=0,"",C289/C$169)</f>
        <v/>
      </c>
      <c r="F289" s="31" t="str">
        <f t="shared" ref="F289:F290" si="120">+IF(D289=0,"",D289/D$169)</f>
        <v/>
      </c>
      <c r="G289" s="11" t="str">
        <f t="shared" si="99"/>
        <v xml:space="preserve"> </v>
      </c>
      <c r="H289" s="25" t="str">
        <f t="shared" ref="H289:H290" si="121">+IF(OR(AND(E289=""),(G289="")),"",E289*G289)</f>
        <v/>
      </c>
      <c r="I289" s="2"/>
    </row>
    <row r="290" spans="1:9" s="32" customFormat="1" ht="15" x14ac:dyDescent="0.2">
      <c r="A290" s="39"/>
      <c r="B290" s="41" t="s">
        <v>535</v>
      </c>
      <c r="C290" s="7">
        <v>1</v>
      </c>
      <c r="D290" s="7">
        <v>12</v>
      </c>
      <c r="E290" s="31">
        <f t="shared" si="119"/>
        <v>3.0693677102516879E-4</v>
      </c>
      <c r="F290" s="31">
        <f t="shared" si="120"/>
        <v>3.3003300330033004E-3</v>
      </c>
      <c r="G290" s="11">
        <f t="shared" si="99"/>
        <v>11</v>
      </c>
      <c r="H290" s="25">
        <f t="shared" si="121"/>
        <v>3.3763044812768566E-3</v>
      </c>
      <c r="I290" s="2"/>
    </row>
    <row r="291" spans="1:9" s="32" customFormat="1" ht="15" x14ac:dyDescent="0.2">
      <c r="A291" s="39"/>
      <c r="B291" s="41" t="s">
        <v>66</v>
      </c>
      <c r="C291" s="7">
        <v>37</v>
      </c>
      <c r="D291" s="7">
        <v>11</v>
      </c>
      <c r="E291" s="31">
        <f>+IF(C291=0,"",C291/C$169)</f>
        <v>1.1356660527931247E-2</v>
      </c>
      <c r="F291" s="31">
        <f>+IF(D291=0,"",D291/D$169)</f>
        <v>3.0253025302530252E-3</v>
      </c>
      <c r="G291" s="11">
        <f t="shared" si="99"/>
        <v>-0.70270270270270274</v>
      </c>
      <c r="H291" s="25">
        <f t="shared" si="100"/>
        <v>-7.9803560466543896E-3</v>
      </c>
      <c r="I291" s="2"/>
    </row>
    <row r="292" spans="1:9" s="32" customFormat="1" ht="15" x14ac:dyDescent="0.2">
      <c r="A292" s="39"/>
      <c r="B292" s="41" t="s">
        <v>611</v>
      </c>
      <c r="C292" s="7">
        <v>0</v>
      </c>
      <c r="D292" s="7">
        <v>0</v>
      </c>
      <c r="E292" s="31" t="str">
        <f>+IF(C292=0,"",C292/C$169)</f>
        <v/>
      </c>
      <c r="F292" s="31" t="str">
        <f>+IF(D292=0,"",D292/D$169)</f>
        <v/>
      </c>
      <c r="G292" s="11" t="str">
        <f t="shared" si="99"/>
        <v xml:space="preserve"> </v>
      </c>
      <c r="H292" s="25" t="str">
        <f t="shared" si="100"/>
        <v/>
      </c>
      <c r="I292" s="2"/>
    </row>
    <row r="293" spans="1:9" s="32" customFormat="1" ht="15" x14ac:dyDescent="0.2">
      <c r="A293" s="39"/>
      <c r="B293" s="41" t="s">
        <v>536</v>
      </c>
      <c r="C293" s="7">
        <v>0</v>
      </c>
      <c r="D293" s="7">
        <v>0</v>
      </c>
      <c r="E293" s="31" t="str">
        <f t="shared" ref="E293:E295" si="122">+IF(C293=0,"",C293/C$169)</f>
        <v/>
      </c>
      <c r="F293" s="31" t="str">
        <f t="shared" ref="F293:F295" si="123">+IF(D293=0,"",D293/D$169)</f>
        <v/>
      </c>
      <c r="G293" s="11" t="str">
        <f t="shared" si="99"/>
        <v xml:space="preserve"> </v>
      </c>
      <c r="H293" s="25" t="str">
        <f t="shared" ref="H293:H295" si="124">+IF(OR(AND(E293=""),(G293="")),"",E293*G293)</f>
        <v/>
      </c>
      <c r="I293" s="2"/>
    </row>
    <row r="294" spans="1:9" s="32" customFormat="1" ht="15" x14ac:dyDescent="0.2">
      <c r="A294" s="39"/>
      <c r="B294" s="41" t="s">
        <v>537</v>
      </c>
      <c r="C294" s="7">
        <v>0</v>
      </c>
      <c r="D294" s="7">
        <v>0</v>
      </c>
      <c r="E294" s="31" t="str">
        <f t="shared" si="122"/>
        <v/>
      </c>
      <c r="F294" s="31" t="str">
        <f t="shared" si="123"/>
        <v/>
      </c>
      <c r="G294" s="11" t="str">
        <f t="shared" si="99"/>
        <v xml:space="preserve"> </v>
      </c>
      <c r="H294" s="25" t="str">
        <f t="shared" si="124"/>
        <v/>
      </c>
      <c r="I294" s="2"/>
    </row>
    <row r="295" spans="1:9" s="32" customFormat="1" ht="15" x14ac:dyDescent="0.2">
      <c r="A295" s="39"/>
      <c r="B295" s="41" t="s">
        <v>538</v>
      </c>
      <c r="C295" s="7">
        <v>0</v>
      </c>
      <c r="D295" s="7">
        <v>0</v>
      </c>
      <c r="E295" s="31" t="str">
        <f t="shared" si="122"/>
        <v/>
      </c>
      <c r="F295" s="31" t="str">
        <f t="shared" si="123"/>
        <v/>
      </c>
      <c r="G295" s="11" t="str">
        <f t="shared" si="99"/>
        <v xml:space="preserve"> </v>
      </c>
      <c r="H295" s="25" t="str">
        <f t="shared" si="124"/>
        <v/>
      </c>
      <c r="I295" s="2"/>
    </row>
    <row r="296" spans="1:9" s="32" customFormat="1" ht="15" x14ac:dyDescent="0.2">
      <c r="A296" s="48"/>
      <c r="B296" s="41" t="s">
        <v>593</v>
      </c>
      <c r="C296" s="30">
        <v>0</v>
      </c>
      <c r="D296" s="7">
        <v>0</v>
      </c>
      <c r="E296" s="31" t="str">
        <f t="shared" ref="E296:E297" si="125">+IF(C296=0,"",C296/C$169)</f>
        <v/>
      </c>
      <c r="F296" s="31" t="str">
        <f t="shared" ref="F296:F297" si="126">+IF(D296=0,"",D296/D$169)</f>
        <v/>
      </c>
      <c r="G296" s="11" t="str">
        <f t="shared" si="99"/>
        <v xml:space="preserve"> </v>
      </c>
      <c r="H296" s="25" t="str">
        <f t="shared" ref="H296:H297" si="127">+IF(OR(AND(E296=""),(G296="")),"",E296*G296)</f>
        <v/>
      </c>
      <c r="I296" s="2"/>
    </row>
    <row r="297" spans="1:9" s="32" customFormat="1" ht="15" x14ac:dyDescent="0.2">
      <c r="A297" s="48"/>
      <c r="B297" s="41" t="s">
        <v>594</v>
      </c>
      <c r="C297" s="30">
        <v>0</v>
      </c>
      <c r="D297" s="7">
        <v>2</v>
      </c>
      <c r="E297" s="31" t="str">
        <f t="shared" si="125"/>
        <v/>
      </c>
      <c r="F297" s="31">
        <f t="shared" si="126"/>
        <v>5.5005500550055003E-4</v>
      </c>
      <c r="G297" s="11">
        <f t="shared" si="99"/>
        <v>1</v>
      </c>
      <c r="H297" s="25" t="str">
        <f t="shared" si="127"/>
        <v/>
      </c>
      <c r="I297" s="2"/>
    </row>
    <row r="298" spans="1:9" s="32" customFormat="1" ht="15" x14ac:dyDescent="0.2">
      <c r="A298" s="39"/>
      <c r="B298" s="41" t="s">
        <v>455</v>
      </c>
      <c r="C298" s="7">
        <v>2</v>
      </c>
      <c r="D298" s="7">
        <v>23</v>
      </c>
      <c r="E298" s="31">
        <f>+IF(C298=0,"",C298/C$169)</f>
        <v>6.1387354205033758E-4</v>
      </c>
      <c r="F298" s="31">
        <f>+IF(D298=0,"",D298/D$169)</f>
        <v>6.3256325632563256E-3</v>
      </c>
      <c r="G298" s="11">
        <f t="shared" si="99"/>
        <v>10.5</v>
      </c>
      <c r="H298" s="25">
        <f t="shared" si="100"/>
        <v>6.4456721915285443E-3</v>
      </c>
      <c r="I298" s="2"/>
    </row>
    <row r="299" spans="1:9" s="32" customFormat="1" ht="15" x14ac:dyDescent="0.2">
      <c r="A299" s="39"/>
      <c r="B299" s="41" t="s">
        <v>456</v>
      </c>
      <c r="C299" s="7">
        <v>1</v>
      </c>
      <c r="D299" s="7">
        <v>4</v>
      </c>
      <c r="E299" s="31">
        <f>+IF(C299=0,"",C299/C$169)</f>
        <v>3.0693677102516879E-4</v>
      </c>
      <c r="F299" s="31">
        <f>+IF(D299=0,"",D299/D$169)</f>
        <v>1.1001100110011001E-3</v>
      </c>
      <c r="G299" s="11">
        <f t="shared" si="99"/>
        <v>3</v>
      </c>
      <c r="H299" s="25">
        <f t="shared" si="100"/>
        <v>9.2081031307550637E-4</v>
      </c>
      <c r="I299" s="2"/>
    </row>
    <row r="300" spans="1:9" s="32" customFormat="1" ht="15" x14ac:dyDescent="0.2">
      <c r="A300" s="39"/>
      <c r="B300" s="41" t="s">
        <v>612</v>
      </c>
      <c r="C300" s="7">
        <v>0</v>
      </c>
      <c r="D300" s="7">
        <v>9</v>
      </c>
      <c r="E300" s="31" t="str">
        <f t="shared" ref="E300" si="128">+IF(C300=0,"",C300/C$169)</f>
        <v/>
      </c>
      <c r="F300" s="31">
        <f t="shared" ref="F300" si="129">+IF(D300=0,"",D300/D$169)</f>
        <v>2.4752475247524753E-3</v>
      </c>
      <c r="G300" s="11">
        <f t="shared" si="99"/>
        <v>1</v>
      </c>
      <c r="H300" s="25" t="str">
        <f t="shared" ref="H300" si="130">+IF(OR(AND(E300=""),(G300="")),"",E300*G300)</f>
        <v/>
      </c>
      <c r="I300" s="2"/>
    </row>
    <row r="301" spans="1:9" s="32" customFormat="1" ht="15" x14ac:dyDescent="0.2">
      <c r="A301" s="39"/>
      <c r="B301" s="41" t="s">
        <v>457</v>
      </c>
      <c r="C301" s="7">
        <v>37</v>
      </c>
      <c r="D301" s="7">
        <v>6</v>
      </c>
      <c r="E301" s="31">
        <f t="shared" ref="E301:E323" si="131">+IF(C301=0,"",C301/C$169)</f>
        <v>1.1356660527931247E-2</v>
      </c>
      <c r="F301" s="31">
        <f t="shared" ref="F301:F323" si="132">+IF(D301=0,"",D301/D$169)</f>
        <v>1.6501650165016502E-3</v>
      </c>
      <c r="G301" s="11">
        <f t="shared" ref="G301:G339" si="133">+IF(AND(C301=0,D301=0)," ",IF(C301=0,1,IF(D301=0,-1,(D301-C301)/C301)))</f>
        <v>-0.83783783783783783</v>
      </c>
      <c r="H301" s="25">
        <f t="shared" si="100"/>
        <v>-9.5150399017802333E-3</v>
      </c>
      <c r="I301" s="2"/>
    </row>
    <row r="302" spans="1:9" s="32" customFormat="1" ht="15" x14ac:dyDescent="0.2">
      <c r="A302" s="39"/>
      <c r="B302" s="41" t="s">
        <v>458</v>
      </c>
      <c r="C302" s="7">
        <v>0</v>
      </c>
      <c r="D302" s="7">
        <v>3</v>
      </c>
      <c r="E302" s="31" t="str">
        <f t="shared" si="131"/>
        <v/>
      </c>
      <c r="F302" s="31">
        <f t="shared" si="132"/>
        <v>8.2508250825082509E-4</v>
      </c>
      <c r="G302" s="11">
        <f t="shared" si="133"/>
        <v>1</v>
      </c>
      <c r="H302" s="25" t="str">
        <f t="shared" si="100"/>
        <v/>
      </c>
      <c r="I302" s="2"/>
    </row>
    <row r="303" spans="1:9" s="32" customFormat="1" ht="15" x14ac:dyDescent="0.2">
      <c r="A303" s="39"/>
      <c r="B303" s="41" t="s">
        <v>459</v>
      </c>
      <c r="C303" s="7">
        <v>0</v>
      </c>
      <c r="D303" s="7">
        <v>3</v>
      </c>
      <c r="E303" s="31" t="str">
        <f t="shared" si="131"/>
        <v/>
      </c>
      <c r="F303" s="31">
        <f t="shared" si="132"/>
        <v>8.2508250825082509E-4</v>
      </c>
      <c r="G303" s="11">
        <f t="shared" si="133"/>
        <v>1</v>
      </c>
      <c r="H303" s="25" t="str">
        <f t="shared" si="100"/>
        <v/>
      </c>
      <c r="I303" s="2"/>
    </row>
    <row r="304" spans="1:9" s="32" customFormat="1" ht="15" x14ac:dyDescent="0.2">
      <c r="A304" s="39"/>
      <c r="B304" s="41" t="s">
        <v>67</v>
      </c>
      <c r="C304" s="7">
        <v>24</v>
      </c>
      <c r="D304" s="7">
        <v>49</v>
      </c>
      <c r="E304" s="31">
        <f t="shared" si="131"/>
        <v>7.3664825046040518E-3</v>
      </c>
      <c r="F304" s="31">
        <f t="shared" si="132"/>
        <v>1.3476347634763476E-2</v>
      </c>
      <c r="G304" s="11">
        <f t="shared" si="133"/>
        <v>1.0416666666666667</v>
      </c>
      <c r="H304" s="25">
        <f t="shared" si="100"/>
        <v>7.6734192756292216E-3</v>
      </c>
      <c r="I304" s="2"/>
    </row>
    <row r="305" spans="1:9" s="32" customFormat="1" ht="15" x14ac:dyDescent="0.2">
      <c r="A305" s="39"/>
      <c r="B305" s="41" t="s">
        <v>240</v>
      </c>
      <c r="C305" s="7">
        <v>0</v>
      </c>
      <c r="D305" s="7">
        <v>0</v>
      </c>
      <c r="E305" s="31" t="str">
        <f t="shared" si="131"/>
        <v/>
      </c>
      <c r="F305" s="31" t="str">
        <f t="shared" si="132"/>
        <v/>
      </c>
      <c r="G305" s="11" t="str">
        <f t="shared" si="133"/>
        <v xml:space="preserve"> </v>
      </c>
      <c r="H305" s="25" t="str">
        <f t="shared" si="100"/>
        <v/>
      </c>
      <c r="I305" s="2"/>
    </row>
    <row r="306" spans="1:9" s="32" customFormat="1" ht="15" x14ac:dyDescent="0.2">
      <c r="A306" s="39"/>
      <c r="B306" s="41" t="s">
        <v>241</v>
      </c>
      <c r="C306" s="7">
        <v>0</v>
      </c>
      <c r="D306" s="7">
        <v>0</v>
      </c>
      <c r="E306" s="31" t="str">
        <f t="shared" si="131"/>
        <v/>
      </c>
      <c r="F306" s="31" t="str">
        <f t="shared" si="132"/>
        <v/>
      </c>
      <c r="G306" s="11" t="str">
        <f t="shared" si="133"/>
        <v xml:space="preserve"> </v>
      </c>
      <c r="H306" s="25" t="str">
        <f t="shared" si="100"/>
        <v/>
      </c>
      <c r="I306" s="2"/>
    </row>
    <row r="307" spans="1:9" s="32" customFormat="1" ht="15" x14ac:dyDescent="0.2">
      <c r="A307" s="39"/>
      <c r="B307" s="41" t="s">
        <v>68</v>
      </c>
      <c r="C307" s="7">
        <v>0</v>
      </c>
      <c r="D307" s="7">
        <v>0</v>
      </c>
      <c r="E307" s="31" t="str">
        <f t="shared" si="131"/>
        <v/>
      </c>
      <c r="F307" s="31" t="str">
        <f t="shared" si="132"/>
        <v/>
      </c>
      <c r="G307" s="11" t="str">
        <f t="shared" si="133"/>
        <v xml:space="preserve"> </v>
      </c>
      <c r="H307" s="25" t="str">
        <f t="shared" si="100"/>
        <v/>
      </c>
      <c r="I307" s="2"/>
    </row>
    <row r="308" spans="1:9" s="32" customFormat="1" ht="30" x14ac:dyDescent="0.2">
      <c r="A308" s="39"/>
      <c r="B308" s="41" t="s">
        <v>460</v>
      </c>
      <c r="C308" s="7">
        <v>1</v>
      </c>
      <c r="D308" s="7">
        <v>4</v>
      </c>
      <c r="E308" s="31">
        <f t="shared" si="131"/>
        <v>3.0693677102516879E-4</v>
      </c>
      <c r="F308" s="31">
        <f t="shared" si="132"/>
        <v>1.1001100110011001E-3</v>
      </c>
      <c r="G308" s="11">
        <f t="shared" si="133"/>
        <v>3</v>
      </c>
      <c r="H308" s="25">
        <f t="shared" si="100"/>
        <v>9.2081031307550637E-4</v>
      </c>
      <c r="I308" s="2"/>
    </row>
    <row r="309" spans="1:9" s="32" customFormat="1" ht="15" x14ac:dyDescent="0.2">
      <c r="A309" s="39"/>
      <c r="B309" s="41" t="s">
        <v>461</v>
      </c>
      <c r="C309" s="7">
        <v>4</v>
      </c>
      <c r="D309" s="7">
        <v>5</v>
      </c>
      <c r="E309" s="31">
        <f t="shared" si="131"/>
        <v>1.2277470841006752E-3</v>
      </c>
      <c r="F309" s="31">
        <f t="shared" si="132"/>
        <v>1.3751375137513752E-3</v>
      </c>
      <c r="G309" s="11">
        <f t="shared" si="133"/>
        <v>0.25</v>
      </c>
      <c r="H309" s="25">
        <f t="shared" si="100"/>
        <v>3.0693677102516879E-4</v>
      </c>
      <c r="I309" s="2"/>
    </row>
    <row r="310" spans="1:9" s="32" customFormat="1" ht="15" x14ac:dyDescent="0.2">
      <c r="A310" s="39"/>
      <c r="B310" s="41" t="s">
        <v>462</v>
      </c>
      <c r="C310" s="7">
        <v>0</v>
      </c>
      <c r="D310" s="7">
        <v>0</v>
      </c>
      <c r="E310" s="31" t="str">
        <f t="shared" si="131"/>
        <v/>
      </c>
      <c r="F310" s="31" t="str">
        <f t="shared" si="132"/>
        <v/>
      </c>
      <c r="G310" s="11" t="str">
        <f t="shared" si="133"/>
        <v xml:space="preserve"> </v>
      </c>
      <c r="H310" s="25" t="str">
        <f t="shared" si="100"/>
        <v/>
      </c>
      <c r="I310" s="2"/>
    </row>
    <row r="311" spans="1:9" s="32" customFormat="1" ht="15" x14ac:dyDescent="0.2">
      <c r="A311" s="39"/>
      <c r="B311" s="41" t="s">
        <v>463</v>
      </c>
      <c r="C311" s="7">
        <v>0</v>
      </c>
      <c r="D311" s="7">
        <v>0</v>
      </c>
      <c r="E311" s="31" t="str">
        <f t="shared" si="131"/>
        <v/>
      </c>
      <c r="F311" s="31" t="str">
        <f t="shared" si="132"/>
        <v/>
      </c>
      <c r="G311" s="11" t="str">
        <f t="shared" si="133"/>
        <v xml:space="preserve"> </v>
      </c>
      <c r="H311" s="25" t="str">
        <f t="shared" si="100"/>
        <v/>
      </c>
      <c r="I311" s="2"/>
    </row>
    <row r="312" spans="1:9" s="32" customFormat="1" ht="15" x14ac:dyDescent="0.2">
      <c r="A312" s="39"/>
      <c r="B312" s="41" t="s">
        <v>464</v>
      </c>
      <c r="C312" s="7">
        <v>0</v>
      </c>
      <c r="D312" s="7">
        <v>0</v>
      </c>
      <c r="E312" s="31" t="str">
        <f t="shared" si="131"/>
        <v/>
      </c>
      <c r="F312" s="31" t="str">
        <f t="shared" si="132"/>
        <v/>
      </c>
      <c r="G312" s="11" t="str">
        <f t="shared" si="133"/>
        <v xml:space="preserve"> </v>
      </c>
      <c r="H312" s="25" t="str">
        <f t="shared" si="100"/>
        <v/>
      </c>
      <c r="I312" s="2"/>
    </row>
    <row r="313" spans="1:9" s="32" customFormat="1" ht="15" x14ac:dyDescent="0.2">
      <c r="A313" s="39"/>
      <c r="B313" s="41" t="s">
        <v>465</v>
      </c>
      <c r="C313" s="7">
        <v>1</v>
      </c>
      <c r="D313" s="7">
        <v>51</v>
      </c>
      <c r="E313" s="31">
        <f t="shared" si="131"/>
        <v>3.0693677102516879E-4</v>
      </c>
      <c r="F313" s="31">
        <f t="shared" si="132"/>
        <v>1.4026402640264026E-2</v>
      </c>
      <c r="G313" s="11">
        <f t="shared" si="133"/>
        <v>50</v>
      </c>
      <c r="H313" s="25">
        <f t="shared" si="100"/>
        <v>1.534683855125844E-2</v>
      </c>
      <c r="I313" s="2"/>
    </row>
    <row r="314" spans="1:9" s="32" customFormat="1" ht="15" x14ac:dyDescent="0.2">
      <c r="A314" s="39"/>
      <c r="B314" s="41" t="s">
        <v>466</v>
      </c>
      <c r="C314" s="7">
        <v>0</v>
      </c>
      <c r="D314" s="7">
        <v>0</v>
      </c>
      <c r="E314" s="31" t="str">
        <f t="shared" si="131"/>
        <v/>
      </c>
      <c r="F314" s="31" t="str">
        <f t="shared" si="132"/>
        <v/>
      </c>
      <c r="G314" s="11" t="str">
        <f t="shared" si="133"/>
        <v xml:space="preserve"> </v>
      </c>
      <c r="H314" s="25" t="str">
        <f t="shared" si="100"/>
        <v/>
      </c>
      <c r="I314" s="2"/>
    </row>
    <row r="315" spans="1:9" s="32" customFormat="1" ht="15" x14ac:dyDescent="0.2">
      <c r="A315" s="39"/>
      <c r="B315" s="41" t="s">
        <v>575</v>
      </c>
      <c r="C315" s="7">
        <v>21</v>
      </c>
      <c r="D315" s="7">
        <v>223</v>
      </c>
      <c r="E315" s="31">
        <f t="shared" si="131"/>
        <v>6.4456721915285451E-3</v>
      </c>
      <c r="F315" s="31">
        <f t="shared" si="132"/>
        <v>6.1331133113311329E-2</v>
      </c>
      <c r="G315" s="11">
        <f t="shared" si="133"/>
        <v>9.6190476190476186</v>
      </c>
      <c r="H315" s="25">
        <f t="shared" si="100"/>
        <v>6.2001227747084095E-2</v>
      </c>
      <c r="I315" s="2"/>
    </row>
    <row r="316" spans="1:9" s="32" customFormat="1" ht="15" x14ac:dyDescent="0.2">
      <c r="A316" s="39"/>
      <c r="B316" s="41" t="s">
        <v>242</v>
      </c>
      <c r="C316" s="7">
        <v>0</v>
      </c>
      <c r="D316" s="7">
        <v>0</v>
      </c>
      <c r="E316" s="31" t="str">
        <f t="shared" si="131"/>
        <v/>
      </c>
      <c r="F316" s="31" t="str">
        <f t="shared" si="132"/>
        <v/>
      </c>
      <c r="G316" s="11" t="str">
        <f t="shared" si="133"/>
        <v xml:space="preserve"> </v>
      </c>
      <c r="H316" s="25" t="str">
        <f t="shared" si="100"/>
        <v/>
      </c>
      <c r="I316" s="2"/>
    </row>
    <row r="317" spans="1:9" s="32" customFormat="1" ht="15" x14ac:dyDescent="0.2">
      <c r="A317" s="39"/>
      <c r="B317" s="41" t="s">
        <v>243</v>
      </c>
      <c r="C317" s="7">
        <v>1</v>
      </c>
      <c r="D317" s="7">
        <v>1</v>
      </c>
      <c r="E317" s="31">
        <f t="shared" si="131"/>
        <v>3.0693677102516879E-4</v>
      </c>
      <c r="F317" s="31">
        <f t="shared" si="132"/>
        <v>2.7502750275027501E-4</v>
      </c>
      <c r="G317" s="11">
        <f t="shared" si="133"/>
        <v>0</v>
      </c>
      <c r="H317" s="25">
        <f t="shared" si="100"/>
        <v>0</v>
      </c>
      <c r="I317" s="2"/>
    </row>
    <row r="318" spans="1:9" s="32" customFormat="1" ht="15" x14ac:dyDescent="0.2">
      <c r="A318" s="39"/>
      <c r="B318" s="41" t="s">
        <v>467</v>
      </c>
      <c r="C318" s="7">
        <v>0</v>
      </c>
      <c r="D318" s="7">
        <v>0</v>
      </c>
      <c r="E318" s="31" t="str">
        <f t="shared" si="131"/>
        <v/>
      </c>
      <c r="F318" s="31" t="str">
        <f t="shared" si="132"/>
        <v/>
      </c>
      <c r="G318" s="11" t="str">
        <f t="shared" si="133"/>
        <v xml:space="preserve"> </v>
      </c>
      <c r="H318" s="25" t="str">
        <f t="shared" si="100"/>
        <v/>
      </c>
      <c r="I318" s="2"/>
    </row>
    <row r="319" spans="1:9" s="32" customFormat="1" ht="30" x14ac:dyDescent="0.2">
      <c r="A319" s="39"/>
      <c r="B319" s="41" t="s">
        <v>468</v>
      </c>
      <c r="C319" s="7">
        <v>0</v>
      </c>
      <c r="D319" s="7">
        <v>0</v>
      </c>
      <c r="E319" s="31" t="str">
        <f t="shared" si="131"/>
        <v/>
      </c>
      <c r="F319" s="31" t="str">
        <f t="shared" si="132"/>
        <v/>
      </c>
      <c r="G319" s="11" t="str">
        <f t="shared" si="133"/>
        <v xml:space="preserve"> </v>
      </c>
      <c r="H319" s="25" t="str">
        <f t="shared" si="100"/>
        <v/>
      </c>
      <c r="I319" s="2"/>
    </row>
    <row r="320" spans="1:9" s="32" customFormat="1" ht="15" x14ac:dyDescent="0.2">
      <c r="A320" s="39"/>
      <c r="B320" s="41" t="s">
        <v>469</v>
      </c>
      <c r="C320" s="7">
        <v>4</v>
      </c>
      <c r="D320" s="7">
        <v>3</v>
      </c>
      <c r="E320" s="31">
        <f t="shared" si="131"/>
        <v>1.2277470841006752E-3</v>
      </c>
      <c r="F320" s="31">
        <f t="shared" si="132"/>
        <v>8.2508250825082509E-4</v>
      </c>
      <c r="G320" s="11">
        <f t="shared" si="133"/>
        <v>-0.25</v>
      </c>
      <c r="H320" s="25">
        <f t="shared" si="100"/>
        <v>-3.0693677102516879E-4</v>
      </c>
      <c r="I320" s="2"/>
    </row>
    <row r="321" spans="1:9" s="32" customFormat="1" ht="15" x14ac:dyDescent="0.2">
      <c r="A321" s="39"/>
      <c r="B321" s="41" t="s">
        <v>470</v>
      </c>
      <c r="C321" s="7">
        <v>1</v>
      </c>
      <c r="D321" s="7">
        <v>1</v>
      </c>
      <c r="E321" s="31">
        <f t="shared" si="131"/>
        <v>3.0693677102516879E-4</v>
      </c>
      <c r="F321" s="31">
        <f t="shared" si="132"/>
        <v>2.7502750275027501E-4</v>
      </c>
      <c r="G321" s="11">
        <f t="shared" si="133"/>
        <v>0</v>
      </c>
      <c r="H321" s="25">
        <f t="shared" si="100"/>
        <v>0</v>
      </c>
      <c r="I321" s="2"/>
    </row>
    <row r="322" spans="1:9" s="32" customFormat="1" ht="15" x14ac:dyDescent="0.2">
      <c r="A322" s="39"/>
      <c r="B322" s="41" t="s">
        <v>471</v>
      </c>
      <c r="C322" s="7">
        <v>0</v>
      </c>
      <c r="D322" s="7">
        <v>0</v>
      </c>
      <c r="E322" s="31" t="str">
        <f t="shared" si="131"/>
        <v/>
      </c>
      <c r="F322" s="31" t="str">
        <f t="shared" si="132"/>
        <v/>
      </c>
      <c r="G322" s="11" t="str">
        <f t="shared" si="133"/>
        <v xml:space="preserve"> </v>
      </c>
      <c r="H322" s="25" t="str">
        <f t="shared" si="100"/>
        <v/>
      </c>
      <c r="I322" s="2"/>
    </row>
    <row r="323" spans="1:9" s="32" customFormat="1" ht="15" x14ac:dyDescent="0.2">
      <c r="A323" s="39"/>
      <c r="B323" s="41" t="s">
        <v>472</v>
      </c>
      <c r="C323" s="7">
        <v>0</v>
      </c>
      <c r="D323" s="7">
        <v>0</v>
      </c>
      <c r="E323" s="31" t="str">
        <f t="shared" si="131"/>
        <v/>
      </c>
      <c r="F323" s="31" t="str">
        <f t="shared" si="132"/>
        <v/>
      </c>
      <c r="G323" s="11" t="str">
        <f t="shared" si="133"/>
        <v xml:space="preserve"> </v>
      </c>
      <c r="H323" s="25" t="str">
        <f t="shared" si="100"/>
        <v/>
      </c>
      <c r="I323" s="2"/>
    </row>
    <row r="324" spans="1:9" s="32" customFormat="1" ht="15" x14ac:dyDescent="0.2">
      <c r="A324" s="39"/>
      <c r="B324" s="43" t="s">
        <v>568</v>
      </c>
      <c r="C324" s="7">
        <v>14</v>
      </c>
      <c r="D324" s="7">
        <v>23</v>
      </c>
      <c r="E324" s="31">
        <f t="shared" ref="E324" si="134">+IF(C324=0,"",C324/C$169)</f>
        <v>4.2971147943523637E-3</v>
      </c>
      <c r="F324" s="31">
        <f t="shared" ref="F324" si="135">+IF(D324=0,"",D324/D$169)</f>
        <v>6.3256325632563256E-3</v>
      </c>
      <c r="G324" s="11">
        <f t="shared" si="133"/>
        <v>0.6428571428571429</v>
      </c>
      <c r="H324" s="25">
        <f t="shared" ref="H324" si="136">+IF(OR(AND(E324=""),(G324="")),"",E324*G324)</f>
        <v>2.7624309392265197E-3</v>
      </c>
      <c r="I324" s="2"/>
    </row>
    <row r="325" spans="1:9" s="32" customFormat="1" ht="15" x14ac:dyDescent="0.2">
      <c r="A325" s="39"/>
      <c r="B325" s="41" t="s">
        <v>473</v>
      </c>
      <c r="C325" s="7">
        <v>1</v>
      </c>
      <c r="D325" s="7">
        <v>3</v>
      </c>
      <c r="E325" s="31">
        <f t="shared" ref="E325:F328" si="137">+IF(C325=0,"",C325/C$169)</f>
        <v>3.0693677102516879E-4</v>
      </c>
      <c r="F325" s="31">
        <f t="shared" si="137"/>
        <v>8.2508250825082509E-4</v>
      </c>
      <c r="G325" s="11">
        <f t="shared" si="133"/>
        <v>2</v>
      </c>
      <c r="H325" s="25">
        <f t="shared" si="100"/>
        <v>6.1387354205033758E-4</v>
      </c>
      <c r="I325" s="2"/>
    </row>
    <row r="326" spans="1:9" s="32" customFormat="1" ht="15" x14ac:dyDescent="0.2">
      <c r="A326" s="39"/>
      <c r="B326" s="41" t="s">
        <v>474</v>
      </c>
      <c r="C326" s="7">
        <v>0</v>
      </c>
      <c r="D326" s="7">
        <v>0</v>
      </c>
      <c r="E326" s="31" t="str">
        <f t="shared" si="137"/>
        <v/>
      </c>
      <c r="F326" s="31" t="str">
        <f t="shared" si="137"/>
        <v/>
      </c>
      <c r="G326" s="11" t="str">
        <f t="shared" si="133"/>
        <v xml:space="preserve"> </v>
      </c>
      <c r="H326" s="25" t="str">
        <f t="shared" si="100"/>
        <v/>
      </c>
      <c r="I326" s="2"/>
    </row>
    <row r="327" spans="1:9" s="32" customFormat="1" ht="15" x14ac:dyDescent="0.2">
      <c r="A327" s="39"/>
      <c r="B327" s="41" t="s">
        <v>475</v>
      </c>
      <c r="C327" s="7">
        <v>0</v>
      </c>
      <c r="D327" s="7">
        <v>0</v>
      </c>
      <c r="E327" s="31" t="str">
        <f t="shared" si="137"/>
        <v/>
      </c>
      <c r="F327" s="31" t="str">
        <f t="shared" si="137"/>
        <v/>
      </c>
      <c r="G327" s="11" t="str">
        <f t="shared" si="133"/>
        <v xml:space="preserve"> </v>
      </c>
      <c r="H327" s="25" t="str">
        <f t="shared" si="100"/>
        <v/>
      </c>
      <c r="I327" s="2"/>
    </row>
    <row r="328" spans="1:9" s="32" customFormat="1" ht="15" x14ac:dyDescent="0.2">
      <c r="A328" s="39"/>
      <c r="B328" s="41" t="s">
        <v>476</v>
      </c>
      <c r="C328" s="7">
        <v>0</v>
      </c>
      <c r="D328" s="7">
        <v>0</v>
      </c>
      <c r="E328" s="31" t="str">
        <f t="shared" si="137"/>
        <v/>
      </c>
      <c r="F328" s="31" t="str">
        <f t="shared" si="137"/>
        <v/>
      </c>
      <c r="G328" s="11" t="str">
        <f t="shared" si="133"/>
        <v xml:space="preserve"> </v>
      </c>
      <c r="H328" s="25" t="str">
        <f t="shared" si="100"/>
        <v/>
      </c>
      <c r="I328" s="2"/>
    </row>
    <row r="329" spans="1:9" s="32" customFormat="1" ht="15" x14ac:dyDescent="0.2">
      <c r="A329" s="39"/>
      <c r="B329" s="41" t="s">
        <v>477</v>
      </c>
      <c r="C329" s="7">
        <v>0</v>
      </c>
      <c r="D329" s="7">
        <v>0</v>
      </c>
      <c r="E329" s="31" t="str">
        <f t="shared" ref="E329:E336" si="138">+IF(C329=0,"",C329/C$169)</f>
        <v/>
      </c>
      <c r="F329" s="31" t="str">
        <f t="shared" ref="F329:F336" si="139">+IF(D329=0,"",D329/D$169)</f>
        <v/>
      </c>
      <c r="G329" s="11" t="str">
        <f t="shared" si="133"/>
        <v xml:space="preserve"> </v>
      </c>
      <c r="H329" s="25" t="str">
        <f t="shared" ref="H329:H336" si="140">+IF(OR(AND(E329=""),(G329="")),"",E329*G329)</f>
        <v/>
      </c>
      <c r="I329" s="2"/>
    </row>
    <row r="330" spans="1:9" s="32" customFormat="1" ht="15" x14ac:dyDescent="0.2">
      <c r="A330" s="39"/>
      <c r="B330" s="41" t="s">
        <v>478</v>
      </c>
      <c r="C330" s="7">
        <v>0</v>
      </c>
      <c r="D330" s="7">
        <v>0</v>
      </c>
      <c r="E330" s="31" t="str">
        <f t="shared" si="138"/>
        <v/>
      </c>
      <c r="F330" s="31" t="str">
        <f t="shared" si="139"/>
        <v/>
      </c>
      <c r="G330" s="11" t="str">
        <f t="shared" si="133"/>
        <v xml:space="preserve"> </v>
      </c>
      <c r="H330" s="25" t="str">
        <f t="shared" si="140"/>
        <v/>
      </c>
      <c r="I330" s="2"/>
    </row>
    <row r="331" spans="1:9" s="32" customFormat="1" ht="15" x14ac:dyDescent="0.2">
      <c r="A331" s="39"/>
      <c r="B331" s="41" t="s">
        <v>479</v>
      </c>
      <c r="C331" s="7">
        <v>1</v>
      </c>
      <c r="D331" s="7">
        <v>7</v>
      </c>
      <c r="E331" s="31">
        <f t="shared" si="138"/>
        <v>3.0693677102516879E-4</v>
      </c>
      <c r="F331" s="31">
        <f t="shared" si="139"/>
        <v>1.9251925192519251E-3</v>
      </c>
      <c r="G331" s="11">
        <f t="shared" si="133"/>
        <v>6</v>
      </c>
      <c r="H331" s="25">
        <f t="shared" si="140"/>
        <v>1.8416206261510127E-3</v>
      </c>
      <c r="I331" s="2"/>
    </row>
    <row r="332" spans="1:9" s="32" customFormat="1" ht="15" x14ac:dyDescent="0.2">
      <c r="A332" s="39"/>
      <c r="B332" s="41" t="s">
        <v>480</v>
      </c>
      <c r="C332" s="7">
        <v>0</v>
      </c>
      <c r="D332" s="7">
        <v>0</v>
      </c>
      <c r="E332" s="31" t="str">
        <f t="shared" si="138"/>
        <v/>
      </c>
      <c r="F332" s="31" t="str">
        <f t="shared" si="139"/>
        <v/>
      </c>
      <c r="G332" s="11" t="str">
        <f t="shared" si="133"/>
        <v xml:space="preserve"> </v>
      </c>
      <c r="H332" s="25" t="str">
        <f t="shared" si="140"/>
        <v/>
      </c>
      <c r="I332" s="2"/>
    </row>
    <row r="333" spans="1:9" s="32" customFormat="1" ht="15" x14ac:dyDescent="0.2">
      <c r="A333" s="39"/>
      <c r="B333" s="41" t="s">
        <v>69</v>
      </c>
      <c r="C333" s="7">
        <v>0</v>
      </c>
      <c r="D333" s="7">
        <v>0</v>
      </c>
      <c r="E333" s="31" t="str">
        <f t="shared" si="138"/>
        <v/>
      </c>
      <c r="F333" s="31" t="str">
        <f t="shared" si="139"/>
        <v/>
      </c>
      <c r="G333" s="11" t="str">
        <f t="shared" si="133"/>
        <v xml:space="preserve"> </v>
      </c>
      <c r="H333" s="25" t="str">
        <f t="shared" si="140"/>
        <v/>
      </c>
      <c r="I333" s="2"/>
    </row>
    <row r="334" spans="1:9" s="32" customFormat="1" ht="15" x14ac:dyDescent="0.2">
      <c r="A334" s="39"/>
      <c r="B334" s="41" t="s">
        <v>244</v>
      </c>
      <c r="C334" s="7">
        <v>0</v>
      </c>
      <c r="D334" s="7">
        <v>0</v>
      </c>
      <c r="E334" s="31" t="str">
        <f t="shared" si="138"/>
        <v/>
      </c>
      <c r="F334" s="31" t="str">
        <f t="shared" si="139"/>
        <v/>
      </c>
      <c r="G334" s="11" t="str">
        <f t="shared" si="133"/>
        <v xml:space="preserve"> </v>
      </c>
      <c r="H334" s="25" t="str">
        <f t="shared" si="140"/>
        <v/>
      </c>
      <c r="I334" s="2"/>
    </row>
    <row r="335" spans="1:9" s="32" customFormat="1" ht="15" x14ac:dyDescent="0.2">
      <c r="A335" s="39"/>
      <c r="B335" s="41" t="s">
        <v>245</v>
      </c>
      <c r="C335" s="7">
        <v>0</v>
      </c>
      <c r="D335" s="7">
        <v>0</v>
      </c>
      <c r="E335" s="31" t="str">
        <f t="shared" si="138"/>
        <v/>
      </c>
      <c r="F335" s="31" t="str">
        <f t="shared" si="139"/>
        <v/>
      </c>
      <c r="G335" s="11" t="str">
        <f t="shared" si="133"/>
        <v xml:space="preserve"> </v>
      </c>
      <c r="H335" s="25" t="str">
        <f t="shared" si="140"/>
        <v/>
      </c>
      <c r="I335" s="2"/>
    </row>
    <row r="336" spans="1:9" s="32" customFormat="1" ht="15" x14ac:dyDescent="0.2">
      <c r="A336" s="39"/>
      <c r="B336" s="41" t="s">
        <v>246</v>
      </c>
      <c r="C336" s="7">
        <v>0</v>
      </c>
      <c r="D336" s="7">
        <v>0</v>
      </c>
      <c r="E336" s="31" t="str">
        <f t="shared" si="138"/>
        <v/>
      </c>
      <c r="F336" s="31" t="str">
        <f t="shared" si="139"/>
        <v/>
      </c>
      <c r="G336" s="11" t="str">
        <f t="shared" si="133"/>
        <v xml:space="preserve"> </v>
      </c>
      <c r="H336" s="25" t="str">
        <f t="shared" si="140"/>
        <v/>
      </c>
      <c r="I336" s="2"/>
    </row>
    <row r="337" spans="1:9" s="32" customFormat="1" ht="15" x14ac:dyDescent="0.2">
      <c r="A337" s="39"/>
      <c r="B337" s="41" t="s">
        <v>554</v>
      </c>
      <c r="C337" s="7">
        <v>1</v>
      </c>
      <c r="D337" s="7">
        <v>2</v>
      </c>
      <c r="E337" s="31">
        <f t="shared" ref="E337:E339" si="141">+IF(C337=0,"",C337/C$169)</f>
        <v>3.0693677102516879E-4</v>
      </c>
      <c r="F337" s="31">
        <f t="shared" ref="F337:F339" si="142">+IF(D337=0,"",D337/D$169)</f>
        <v>5.5005500550055003E-4</v>
      </c>
      <c r="G337" s="11">
        <f t="shared" si="133"/>
        <v>1</v>
      </c>
      <c r="H337" s="25">
        <f t="shared" ref="H337:H339" si="143">+IF(OR(AND(E337=""),(G337="")),"",E337*G337)</f>
        <v>3.0693677102516879E-4</v>
      </c>
      <c r="I337" s="2"/>
    </row>
    <row r="338" spans="1:9" s="32" customFormat="1" ht="15" x14ac:dyDescent="0.2">
      <c r="A338" s="39"/>
      <c r="B338" s="41" t="s">
        <v>555</v>
      </c>
      <c r="C338" s="7">
        <v>0</v>
      </c>
      <c r="D338" s="7">
        <v>0</v>
      </c>
      <c r="E338" s="31" t="str">
        <f t="shared" si="141"/>
        <v/>
      </c>
      <c r="F338" s="31" t="str">
        <f t="shared" si="142"/>
        <v/>
      </c>
      <c r="G338" s="11" t="str">
        <f t="shared" si="133"/>
        <v xml:space="preserve"> </v>
      </c>
      <c r="H338" s="25" t="str">
        <f t="shared" si="143"/>
        <v/>
      </c>
      <c r="I338" s="2"/>
    </row>
    <row r="339" spans="1:9" s="32" customFormat="1" ht="15" x14ac:dyDescent="0.2">
      <c r="A339" s="39"/>
      <c r="B339" s="41" t="s">
        <v>556</v>
      </c>
      <c r="C339" s="7">
        <v>0</v>
      </c>
      <c r="D339" s="7">
        <v>2</v>
      </c>
      <c r="E339" s="31" t="str">
        <f t="shared" si="141"/>
        <v/>
      </c>
      <c r="F339" s="31">
        <f t="shared" si="142"/>
        <v>5.5005500550055003E-4</v>
      </c>
      <c r="G339" s="11">
        <f t="shared" si="133"/>
        <v>1</v>
      </c>
      <c r="H339" s="25" t="str">
        <f t="shared" si="143"/>
        <v/>
      </c>
      <c r="I339" s="2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4" customFormat="1" ht="26.25" customHeight="1" x14ac:dyDescent="0.2">
      <c r="A342" s="38"/>
      <c r="B342" s="17"/>
      <c r="C342" s="17"/>
      <c r="D342" s="17"/>
      <c r="E342" s="17"/>
      <c r="F342" s="17"/>
      <c r="H342" s="3"/>
    </row>
    <row r="343" spans="1:9" ht="24" customHeight="1" x14ac:dyDescent="0.2">
      <c r="B343" s="72" t="s">
        <v>377</v>
      </c>
      <c r="C343" s="70" t="s">
        <v>378</v>
      </c>
      <c r="D343" s="71"/>
      <c r="E343" s="62" t="s">
        <v>342</v>
      </c>
      <c r="F343" s="63"/>
      <c r="G343" s="60" t="s">
        <v>596</v>
      </c>
      <c r="H343" s="60" t="s">
        <v>341</v>
      </c>
    </row>
    <row r="344" spans="1:9" ht="24" customHeight="1" x14ac:dyDescent="0.2">
      <c r="B344" s="72"/>
      <c r="C344" s="50">
        <v>2018</v>
      </c>
      <c r="D344" s="50">
        <v>2019</v>
      </c>
      <c r="E344" s="50">
        <v>2018</v>
      </c>
      <c r="F344" s="50">
        <v>2019</v>
      </c>
      <c r="G344" s="61"/>
      <c r="H344" s="61"/>
    </row>
    <row r="345" spans="1:9" x14ac:dyDescent="0.2">
      <c r="B345" s="51" t="s">
        <v>382</v>
      </c>
      <c r="C345" s="52">
        <f>SUM(C346:C564)</f>
        <v>8519</v>
      </c>
      <c r="D345" s="52">
        <f>SUM(D346:D564)</f>
        <v>9286</v>
      </c>
      <c r="E345" s="53">
        <f t="shared" ref="E345:E377" si="144">+IF(C345=0,"",C345/C$345)</f>
        <v>1</v>
      </c>
      <c r="F345" s="53">
        <f t="shared" ref="F345:F377" si="145">+IF(D345=0,"",D345/D$345)</f>
        <v>1</v>
      </c>
      <c r="G345" s="53">
        <f>+IF(OR(AND(D345=0),(C345=0)),"0",((D345-C345)/C345))</f>
        <v>9.0034041554173022E-2</v>
      </c>
      <c r="H345" s="54">
        <f>+IF(OR(AND(E345=""),(G345="")),"",E345*G345)</f>
        <v>9.0034041554173022E-2</v>
      </c>
    </row>
    <row r="346" spans="1:9" s="32" customFormat="1" ht="15" x14ac:dyDescent="0.2">
      <c r="A346" s="39"/>
      <c r="B346" s="29" t="s">
        <v>74</v>
      </c>
      <c r="C346" s="7">
        <v>127</v>
      </c>
      <c r="D346" s="7">
        <v>86</v>
      </c>
      <c r="E346" s="31">
        <f t="shared" si="144"/>
        <v>1.4907853034393709E-2</v>
      </c>
      <c r="F346" s="31">
        <f t="shared" si="145"/>
        <v>9.2612534998923104E-3</v>
      </c>
      <c r="G346" s="11">
        <f t="shared" ref="G346:G410" si="146">+IF(AND(C346=0,D346=0)," ",IF(C346=0,1,IF(D346=0,-1,(D346-C346)/C346)))</f>
        <v>-0.32283464566929132</v>
      </c>
      <c r="H346" s="25">
        <f>+IF(OR(AND(E346=""),(G346="")),"",E346*G346)</f>
        <v>-4.8127714520483627E-3</v>
      </c>
      <c r="I346" s="2"/>
    </row>
    <row r="347" spans="1:9" s="32" customFormat="1" ht="15" x14ac:dyDescent="0.2">
      <c r="A347" s="39"/>
      <c r="B347" s="29" t="s">
        <v>77</v>
      </c>
      <c r="C347" s="7">
        <v>33</v>
      </c>
      <c r="D347" s="7">
        <v>5</v>
      </c>
      <c r="E347" s="31">
        <f t="shared" si="144"/>
        <v>3.8736940955511208E-3</v>
      </c>
      <c r="F347" s="31">
        <f t="shared" si="145"/>
        <v>5.3844497092397155E-4</v>
      </c>
      <c r="G347" s="11">
        <f t="shared" si="146"/>
        <v>-0.84848484848484851</v>
      </c>
      <c r="H347" s="25">
        <f t="shared" ref="H347:H414" si="147">+IF(OR(AND(E347=""),(G347="")),"",E347*G347)</f>
        <v>-3.286770747740345E-3</v>
      </c>
      <c r="I347" s="2"/>
    </row>
    <row r="348" spans="1:9" s="32" customFormat="1" ht="15" x14ac:dyDescent="0.2">
      <c r="A348" s="39"/>
      <c r="B348" s="29" t="s">
        <v>70</v>
      </c>
      <c r="C348" s="7">
        <v>2</v>
      </c>
      <c r="D348" s="7">
        <v>44</v>
      </c>
      <c r="E348" s="31">
        <f t="shared" si="144"/>
        <v>2.3476933912431035E-4</v>
      </c>
      <c r="F348" s="31">
        <f t="shared" si="145"/>
        <v>4.7383157441309495E-3</v>
      </c>
      <c r="G348" s="11">
        <f t="shared" si="146"/>
        <v>21</v>
      </c>
      <c r="H348" s="25">
        <f t="shared" si="147"/>
        <v>4.9301561216105174E-3</v>
      </c>
      <c r="I348" s="2"/>
    </row>
    <row r="349" spans="1:9" s="32" customFormat="1" ht="15" x14ac:dyDescent="0.2">
      <c r="A349" s="39"/>
      <c r="B349" s="29" t="s">
        <v>83</v>
      </c>
      <c r="C349" s="7">
        <v>0</v>
      </c>
      <c r="D349" s="7">
        <v>0</v>
      </c>
      <c r="E349" s="31" t="str">
        <f t="shared" si="144"/>
        <v/>
      </c>
      <c r="F349" s="31" t="str">
        <f t="shared" si="145"/>
        <v/>
      </c>
      <c r="G349" s="11" t="str">
        <f t="shared" si="146"/>
        <v xml:space="preserve"> </v>
      </c>
      <c r="H349" s="25" t="str">
        <f t="shared" si="147"/>
        <v/>
      </c>
      <c r="I349" s="2"/>
    </row>
    <row r="350" spans="1:9" s="32" customFormat="1" ht="15" x14ac:dyDescent="0.2">
      <c r="A350" s="39"/>
      <c r="B350" s="29" t="s">
        <v>82</v>
      </c>
      <c r="C350" s="7">
        <v>0</v>
      </c>
      <c r="D350" s="7">
        <v>0</v>
      </c>
      <c r="E350" s="31" t="str">
        <f t="shared" si="144"/>
        <v/>
      </c>
      <c r="F350" s="31" t="str">
        <f t="shared" si="145"/>
        <v/>
      </c>
      <c r="G350" s="11" t="str">
        <f t="shared" si="146"/>
        <v xml:space="preserve"> </v>
      </c>
      <c r="H350" s="25" t="str">
        <f t="shared" si="147"/>
        <v/>
      </c>
      <c r="I350" s="2"/>
    </row>
    <row r="351" spans="1:9" s="32" customFormat="1" ht="15" x14ac:dyDescent="0.2">
      <c r="A351" s="39"/>
      <c r="B351" s="29" t="s">
        <v>481</v>
      </c>
      <c r="C351" s="7">
        <v>248</v>
      </c>
      <c r="D351" s="7">
        <v>162</v>
      </c>
      <c r="E351" s="31">
        <f t="shared" si="144"/>
        <v>2.9111398051414484E-2</v>
      </c>
      <c r="F351" s="31">
        <f t="shared" si="145"/>
        <v>1.744561705793668E-2</v>
      </c>
      <c r="G351" s="11">
        <f t="shared" si="146"/>
        <v>-0.34677419354838712</v>
      </c>
      <c r="H351" s="25">
        <f t="shared" si="147"/>
        <v>-1.0095081582345346E-2</v>
      </c>
      <c r="I351" s="2"/>
    </row>
    <row r="352" spans="1:9" s="32" customFormat="1" ht="15" x14ac:dyDescent="0.2">
      <c r="A352" s="39"/>
      <c r="B352" s="29" t="s">
        <v>80</v>
      </c>
      <c r="C352" s="7">
        <v>63</v>
      </c>
      <c r="D352" s="7">
        <v>11</v>
      </c>
      <c r="E352" s="31">
        <f t="shared" si="144"/>
        <v>7.3952341824157766E-3</v>
      </c>
      <c r="F352" s="31">
        <f t="shared" si="145"/>
        <v>1.1845789360327374E-3</v>
      </c>
      <c r="G352" s="11">
        <f t="shared" si="146"/>
        <v>-0.82539682539682535</v>
      </c>
      <c r="H352" s="25">
        <f t="shared" si="147"/>
        <v>-6.1040028172320692E-3</v>
      </c>
      <c r="I352" s="2"/>
    </row>
    <row r="353" spans="1:9" s="32" customFormat="1" ht="15" x14ac:dyDescent="0.2">
      <c r="A353" s="39"/>
      <c r="B353" s="29" t="s">
        <v>576</v>
      </c>
      <c r="C353" s="7">
        <v>99</v>
      </c>
      <c r="D353" s="7">
        <v>28</v>
      </c>
      <c r="E353" s="31">
        <f t="shared" si="144"/>
        <v>1.1621082286653364E-2</v>
      </c>
      <c r="F353" s="31">
        <f t="shared" si="145"/>
        <v>3.0152918371742408E-3</v>
      </c>
      <c r="G353" s="11">
        <f t="shared" si="146"/>
        <v>-0.71717171717171713</v>
      </c>
      <c r="H353" s="25">
        <f t="shared" si="147"/>
        <v>-8.3343115389130171E-3</v>
      </c>
      <c r="I353" s="2"/>
    </row>
    <row r="354" spans="1:9" s="32" customFormat="1" ht="15" x14ac:dyDescent="0.2">
      <c r="A354" s="39"/>
      <c r="B354" s="29" t="s">
        <v>79</v>
      </c>
      <c r="C354" s="7">
        <v>9</v>
      </c>
      <c r="D354" s="7">
        <v>3</v>
      </c>
      <c r="E354" s="31">
        <f t="shared" si="144"/>
        <v>1.0564620260593966E-3</v>
      </c>
      <c r="F354" s="31">
        <f t="shared" si="145"/>
        <v>3.2306698255438296E-4</v>
      </c>
      <c r="G354" s="11">
        <f t="shared" si="146"/>
        <v>-0.66666666666666663</v>
      </c>
      <c r="H354" s="25">
        <f t="shared" si="147"/>
        <v>-7.0430801737293106E-4</v>
      </c>
      <c r="I354" s="2"/>
    </row>
    <row r="355" spans="1:9" s="32" customFormat="1" ht="15" x14ac:dyDescent="0.2">
      <c r="A355" s="39"/>
      <c r="B355" s="29" t="s">
        <v>247</v>
      </c>
      <c r="C355" s="7">
        <v>1</v>
      </c>
      <c r="D355" s="7">
        <v>58</v>
      </c>
      <c r="E355" s="31">
        <f t="shared" si="144"/>
        <v>1.1738466956215518E-4</v>
      </c>
      <c r="F355" s="31">
        <f t="shared" si="145"/>
        <v>6.2459616627180701E-3</v>
      </c>
      <c r="G355" s="11">
        <f t="shared" si="146"/>
        <v>57</v>
      </c>
      <c r="H355" s="25">
        <f t="shared" si="147"/>
        <v>6.6909261650428455E-3</v>
      </c>
      <c r="I355" s="2"/>
    </row>
    <row r="356" spans="1:9" s="32" customFormat="1" ht="15" x14ac:dyDescent="0.2">
      <c r="A356" s="39"/>
      <c r="B356" s="29" t="s">
        <v>613</v>
      </c>
      <c r="C356" s="7">
        <v>0</v>
      </c>
      <c r="D356" s="7">
        <v>0</v>
      </c>
      <c r="E356" s="31" t="str">
        <f t="shared" si="144"/>
        <v/>
      </c>
      <c r="F356" s="31" t="str">
        <f t="shared" si="145"/>
        <v/>
      </c>
      <c r="G356" s="11" t="str">
        <f t="shared" si="146"/>
        <v xml:space="preserve"> </v>
      </c>
      <c r="H356" s="25" t="str">
        <f t="shared" si="147"/>
        <v/>
      </c>
      <c r="I356" s="2"/>
    </row>
    <row r="357" spans="1:9" s="32" customFormat="1" ht="15" x14ac:dyDescent="0.2">
      <c r="A357" s="39"/>
      <c r="B357" s="29" t="s">
        <v>81</v>
      </c>
      <c r="C357" s="7">
        <v>436</v>
      </c>
      <c r="D357" s="7">
        <v>267</v>
      </c>
      <c r="E357" s="31">
        <f t="shared" si="144"/>
        <v>5.1179715929099659E-2</v>
      </c>
      <c r="F357" s="31">
        <f t="shared" si="145"/>
        <v>2.8752961447340082E-2</v>
      </c>
      <c r="G357" s="11">
        <f t="shared" si="146"/>
        <v>-0.38761467889908258</v>
      </c>
      <c r="H357" s="25">
        <f t="shared" si="147"/>
        <v>-1.9838009156004227E-2</v>
      </c>
      <c r="I357" s="2"/>
    </row>
    <row r="358" spans="1:9" s="32" customFormat="1" ht="15" x14ac:dyDescent="0.2">
      <c r="A358" s="39"/>
      <c r="B358" s="29" t="s">
        <v>577</v>
      </c>
      <c r="C358" s="7">
        <v>66</v>
      </c>
      <c r="D358" s="7">
        <v>152</v>
      </c>
      <c r="E358" s="31">
        <f t="shared" si="144"/>
        <v>7.7473881911022417E-3</v>
      </c>
      <c r="F358" s="31">
        <f t="shared" si="145"/>
        <v>1.6368727116088735E-2</v>
      </c>
      <c r="G358" s="11">
        <f t="shared" si="146"/>
        <v>1.303030303030303</v>
      </c>
      <c r="H358" s="25">
        <f t="shared" si="147"/>
        <v>1.0095081582345344E-2</v>
      </c>
      <c r="I358" s="2"/>
    </row>
    <row r="359" spans="1:9" s="32" customFormat="1" ht="15" x14ac:dyDescent="0.2">
      <c r="A359" s="39"/>
      <c r="B359" s="29" t="s">
        <v>71</v>
      </c>
      <c r="C359" s="7">
        <v>0</v>
      </c>
      <c r="D359" s="7">
        <v>0</v>
      </c>
      <c r="E359" s="31" t="str">
        <f t="shared" si="144"/>
        <v/>
      </c>
      <c r="F359" s="31" t="str">
        <f t="shared" si="145"/>
        <v/>
      </c>
      <c r="G359" s="11" t="str">
        <f t="shared" si="146"/>
        <v xml:space="preserve"> </v>
      </c>
      <c r="H359" s="25" t="str">
        <f t="shared" si="147"/>
        <v/>
      </c>
      <c r="I359" s="2"/>
    </row>
    <row r="360" spans="1:9" s="32" customFormat="1" ht="15" x14ac:dyDescent="0.2">
      <c r="A360" s="39"/>
      <c r="B360" s="29" t="s">
        <v>78</v>
      </c>
      <c r="C360" s="7">
        <v>97</v>
      </c>
      <c r="D360" s="7">
        <v>142</v>
      </c>
      <c r="E360" s="31">
        <f t="shared" si="144"/>
        <v>1.1386312947529053E-2</v>
      </c>
      <c r="F360" s="31">
        <f t="shared" si="145"/>
        <v>1.5291837174240793E-2</v>
      </c>
      <c r="G360" s="11">
        <f t="shared" si="146"/>
        <v>0.46391752577319589</v>
      </c>
      <c r="H360" s="25">
        <f t="shared" si="147"/>
        <v>5.2823101302969834E-3</v>
      </c>
      <c r="I360" s="2"/>
    </row>
    <row r="361" spans="1:9" s="32" customFormat="1" ht="15" x14ac:dyDescent="0.2">
      <c r="A361" s="39"/>
      <c r="B361" s="29" t="s">
        <v>614</v>
      </c>
      <c r="C361" s="7">
        <v>86</v>
      </c>
      <c r="D361" s="7">
        <v>56</v>
      </c>
      <c r="E361" s="31">
        <f t="shared" si="144"/>
        <v>1.0095081582345346E-2</v>
      </c>
      <c r="F361" s="31">
        <f t="shared" si="145"/>
        <v>6.0305836743484815E-3</v>
      </c>
      <c r="G361" s="11">
        <f t="shared" si="146"/>
        <v>-0.34883720930232559</v>
      </c>
      <c r="H361" s="25">
        <f t="shared" si="147"/>
        <v>-3.5215400868646557E-3</v>
      </c>
      <c r="I361" s="2"/>
    </row>
    <row r="362" spans="1:9" s="32" customFormat="1" ht="15" x14ac:dyDescent="0.2">
      <c r="A362" s="48"/>
      <c r="B362" s="29" t="s">
        <v>587</v>
      </c>
      <c r="C362" s="30">
        <v>4</v>
      </c>
      <c r="D362" s="7">
        <v>9</v>
      </c>
      <c r="E362" s="31">
        <f t="shared" si="144"/>
        <v>4.6953867824862071E-4</v>
      </c>
      <c r="F362" s="31">
        <f t="shared" si="145"/>
        <v>9.6920094766314883E-4</v>
      </c>
      <c r="G362" s="11">
        <f t="shared" si="146"/>
        <v>1.25</v>
      </c>
      <c r="H362" s="25">
        <f t="shared" ref="H362" si="148">+IF(OR(AND(E362=""),(G362="")),"",E362*G362)</f>
        <v>5.8692334781077589E-4</v>
      </c>
      <c r="I362" s="2"/>
    </row>
    <row r="363" spans="1:9" s="32" customFormat="1" ht="15" x14ac:dyDescent="0.2">
      <c r="A363" s="39"/>
      <c r="B363" s="29" t="s">
        <v>72</v>
      </c>
      <c r="C363" s="7">
        <v>0</v>
      </c>
      <c r="D363" s="7">
        <v>0</v>
      </c>
      <c r="E363" s="31" t="str">
        <f t="shared" si="144"/>
        <v/>
      </c>
      <c r="F363" s="31" t="str">
        <f t="shared" si="145"/>
        <v/>
      </c>
      <c r="G363" s="11" t="str">
        <f t="shared" si="146"/>
        <v xml:space="preserve"> </v>
      </c>
      <c r="H363" s="25" t="str">
        <f t="shared" si="147"/>
        <v/>
      </c>
      <c r="I363" s="2"/>
    </row>
    <row r="364" spans="1:9" s="32" customFormat="1" ht="15" x14ac:dyDescent="0.2">
      <c r="A364" s="39"/>
      <c r="B364" s="29" t="s">
        <v>248</v>
      </c>
      <c r="C364" s="7">
        <v>3</v>
      </c>
      <c r="D364" s="7">
        <v>1</v>
      </c>
      <c r="E364" s="31">
        <f t="shared" si="144"/>
        <v>3.5215400868646553E-4</v>
      </c>
      <c r="F364" s="31">
        <f t="shared" si="145"/>
        <v>1.0768899418479432E-4</v>
      </c>
      <c r="G364" s="11">
        <f t="shared" si="146"/>
        <v>-0.66666666666666663</v>
      </c>
      <c r="H364" s="25">
        <f t="shared" si="147"/>
        <v>-2.3476933912431035E-4</v>
      </c>
      <c r="I364" s="2"/>
    </row>
    <row r="365" spans="1:9" s="32" customFormat="1" ht="15" x14ac:dyDescent="0.2">
      <c r="A365" s="39"/>
      <c r="B365" s="29" t="s">
        <v>249</v>
      </c>
      <c r="C365" s="7">
        <v>1608</v>
      </c>
      <c r="D365" s="7">
        <v>1506</v>
      </c>
      <c r="E365" s="31">
        <f t="shared" si="144"/>
        <v>0.18875454865594554</v>
      </c>
      <c r="F365" s="31">
        <f t="shared" si="145"/>
        <v>0.16217962524230023</v>
      </c>
      <c r="G365" s="11">
        <f t="shared" si="146"/>
        <v>-6.3432835820895525E-2</v>
      </c>
      <c r="H365" s="25">
        <f t="shared" si="147"/>
        <v>-1.1973236295339829E-2</v>
      </c>
      <c r="I365" s="2"/>
    </row>
    <row r="366" spans="1:9" s="32" customFormat="1" ht="15" x14ac:dyDescent="0.2">
      <c r="A366" s="39"/>
      <c r="B366" s="29" t="s">
        <v>250</v>
      </c>
      <c r="C366" s="7">
        <v>0</v>
      </c>
      <c r="D366" s="7">
        <v>186</v>
      </c>
      <c r="E366" s="31" t="str">
        <f t="shared" si="144"/>
        <v/>
      </c>
      <c r="F366" s="31">
        <f t="shared" si="145"/>
        <v>2.0030152918371742E-2</v>
      </c>
      <c r="G366" s="11">
        <f t="shared" si="146"/>
        <v>1</v>
      </c>
      <c r="H366" s="25" t="str">
        <f t="shared" si="147"/>
        <v/>
      </c>
      <c r="I366" s="2"/>
    </row>
    <row r="367" spans="1:9" s="32" customFormat="1" ht="15" x14ac:dyDescent="0.2">
      <c r="A367" s="39"/>
      <c r="B367" s="29" t="s">
        <v>75</v>
      </c>
      <c r="C367" s="7">
        <v>0</v>
      </c>
      <c r="D367" s="7">
        <v>0</v>
      </c>
      <c r="E367" s="31" t="str">
        <f t="shared" si="144"/>
        <v/>
      </c>
      <c r="F367" s="31" t="str">
        <f t="shared" si="145"/>
        <v/>
      </c>
      <c r="G367" s="11" t="str">
        <f t="shared" si="146"/>
        <v xml:space="preserve"> </v>
      </c>
      <c r="H367" s="25" t="str">
        <f t="shared" si="147"/>
        <v/>
      </c>
      <c r="I367" s="2"/>
    </row>
    <row r="368" spans="1:9" s="32" customFormat="1" ht="15" x14ac:dyDescent="0.2">
      <c r="A368" s="39"/>
      <c r="B368" s="29" t="s">
        <v>76</v>
      </c>
      <c r="C368" s="7">
        <v>21</v>
      </c>
      <c r="D368" s="7">
        <v>48</v>
      </c>
      <c r="E368" s="31">
        <f t="shared" si="144"/>
        <v>2.4650780608052587E-3</v>
      </c>
      <c r="F368" s="31">
        <f t="shared" si="145"/>
        <v>5.1690717208701274E-3</v>
      </c>
      <c r="G368" s="11">
        <f t="shared" si="146"/>
        <v>1.2857142857142858</v>
      </c>
      <c r="H368" s="25">
        <f t="shared" si="147"/>
        <v>3.1693860781781902E-3</v>
      </c>
      <c r="I368" s="2"/>
    </row>
    <row r="369" spans="1:9" s="32" customFormat="1" ht="15" x14ac:dyDescent="0.2">
      <c r="A369" s="39"/>
      <c r="B369" s="29" t="s">
        <v>578</v>
      </c>
      <c r="C369" s="7">
        <v>134</v>
      </c>
      <c r="D369" s="7">
        <v>104</v>
      </c>
      <c r="E369" s="31">
        <f t="shared" si="144"/>
        <v>1.5729545721328793E-2</v>
      </c>
      <c r="F369" s="31">
        <f t="shared" si="145"/>
        <v>1.1199655395218609E-2</v>
      </c>
      <c r="G369" s="11">
        <f t="shared" si="146"/>
        <v>-0.22388059701492538</v>
      </c>
      <c r="H369" s="25">
        <f t="shared" si="147"/>
        <v>-3.5215400868646553E-3</v>
      </c>
      <c r="I369" s="2"/>
    </row>
    <row r="370" spans="1:9" s="32" customFormat="1" ht="15" x14ac:dyDescent="0.2">
      <c r="A370" s="39"/>
      <c r="B370" s="29" t="s">
        <v>85</v>
      </c>
      <c r="C370" s="7">
        <v>126</v>
      </c>
      <c r="D370" s="7">
        <v>173</v>
      </c>
      <c r="E370" s="31">
        <f t="shared" si="144"/>
        <v>1.4790468364831553E-2</v>
      </c>
      <c r="F370" s="31">
        <f t="shared" si="145"/>
        <v>1.8630195993969416E-2</v>
      </c>
      <c r="G370" s="11">
        <f t="shared" si="146"/>
        <v>0.37301587301587302</v>
      </c>
      <c r="H370" s="25">
        <f t="shared" si="147"/>
        <v>5.5170794694212938E-3</v>
      </c>
      <c r="I370" s="2"/>
    </row>
    <row r="371" spans="1:9" s="32" customFormat="1" ht="15" x14ac:dyDescent="0.2">
      <c r="A371" s="39"/>
      <c r="B371" s="29" t="s">
        <v>84</v>
      </c>
      <c r="C371" s="7">
        <v>0</v>
      </c>
      <c r="D371" s="7">
        <v>0</v>
      </c>
      <c r="E371" s="31" t="str">
        <f t="shared" si="144"/>
        <v/>
      </c>
      <c r="F371" s="31" t="str">
        <f t="shared" si="145"/>
        <v/>
      </c>
      <c r="G371" s="11" t="str">
        <f t="shared" si="146"/>
        <v xml:space="preserve"> </v>
      </c>
      <c r="H371" s="25" t="str">
        <f t="shared" si="147"/>
        <v/>
      </c>
      <c r="I371" s="2"/>
    </row>
    <row r="372" spans="1:9" s="32" customFormat="1" ht="15" x14ac:dyDescent="0.2">
      <c r="A372" s="39"/>
      <c r="B372" s="29" t="s">
        <v>73</v>
      </c>
      <c r="C372" s="7">
        <v>4</v>
      </c>
      <c r="D372" s="7">
        <v>1</v>
      </c>
      <c r="E372" s="31">
        <f t="shared" si="144"/>
        <v>4.6953867824862071E-4</v>
      </c>
      <c r="F372" s="31">
        <f t="shared" si="145"/>
        <v>1.0768899418479432E-4</v>
      </c>
      <c r="G372" s="11">
        <f t="shared" si="146"/>
        <v>-0.75</v>
      </c>
      <c r="H372" s="25">
        <f t="shared" si="147"/>
        <v>-3.5215400868646553E-4</v>
      </c>
      <c r="I372" s="2"/>
    </row>
    <row r="373" spans="1:9" s="32" customFormat="1" ht="15" x14ac:dyDescent="0.2">
      <c r="A373" s="39"/>
      <c r="B373" s="29" t="s">
        <v>251</v>
      </c>
      <c r="C373" s="7">
        <v>0</v>
      </c>
      <c r="D373" s="7">
        <v>0</v>
      </c>
      <c r="E373" s="31" t="str">
        <f t="shared" si="144"/>
        <v/>
      </c>
      <c r="F373" s="31" t="str">
        <f t="shared" si="145"/>
        <v/>
      </c>
      <c r="G373" s="11" t="str">
        <f t="shared" si="146"/>
        <v xml:space="preserve"> </v>
      </c>
      <c r="H373" s="25" t="str">
        <f t="shared" si="147"/>
        <v/>
      </c>
      <c r="I373" s="2"/>
    </row>
    <row r="374" spans="1:9" s="32" customFormat="1" ht="15" x14ac:dyDescent="0.2">
      <c r="A374" s="39"/>
      <c r="B374" s="29" t="s">
        <v>335</v>
      </c>
      <c r="C374" s="7">
        <v>23</v>
      </c>
      <c r="D374" s="7">
        <v>16</v>
      </c>
      <c r="E374" s="31">
        <f t="shared" si="144"/>
        <v>2.6998473999295691E-3</v>
      </c>
      <c r="F374" s="31">
        <f t="shared" si="145"/>
        <v>1.7230239069567091E-3</v>
      </c>
      <c r="G374" s="11">
        <f t="shared" si="146"/>
        <v>-0.30434782608695654</v>
      </c>
      <c r="H374" s="25">
        <f t="shared" si="147"/>
        <v>-8.2169268693508624E-4</v>
      </c>
      <c r="I374" s="2"/>
    </row>
    <row r="375" spans="1:9" s="32" customFormat="1" ht="15" x14ac:dyDescent="0.2">
      <c r="A375" s="39"/>
      <c r="B375" s="29" t="s">
        <v>336</v>
      </c>
      <c r="C375" s="7">
        <v>25</v>
      </c>
      <c r="D375" s="7">
        <v>28</v>
      </c>
      <c r="E375" s="31">
        <f t="shared" si="144"/>
        <v>2.9346167390538794E-3</v>
      </c>
      <c r="F375" s="31">
        <f t="shared" si="145"/>
        <v>3.0152918371742408E-3</v>
      </c>
      <c r="G375" s="11">
        <f t="shared" si="146"/>
        <v>0.12</v>
      </c>
      <c r="H375" s="25">
        <f t="shared" si="147"/>
        <v>3.5215400868646553E-4</v>
      </c>
      <c r="I375" s="2"/>
    </row>
    <row r="376" spans="1:9" s="32" customFormat="1" ht="15" x14ac:dyDescent="0.2">
      <c r="A376" s="39" t="s">
        <v>558</v>
      </c>
      <c r="B376" s="29" t="s">
        <v>627</v>
      </c>
      <c r="C376" s="30"/>
      <c r="D376" s="30">
        <v>0</v>
      </c>
      <c r="E376" s="31" t="str">
        <f t="shared" ref="E376" si="149">+IF(C376=0,"",C376/C$345)</f>
        <v/>
      </c>
      <c r="F376" s="31" t="str">
        <f t="shared" ref="F376" si="150">+IF(D376=0,"",D376/D$345)</f>
        <v/>
      </c>
      <c r="G376" s="79" t="str">
        <f t="shared" ref="G376" si="151">+IF(AND(C376=0,D376=0)," ",IF(C376=0,1,IF(D376=0,-1,(D376-C376)/C376)))</f>
        <v xml:space="preserve"> </v>
      </c>
      <c r="H376" s="25" t="str">
        <f t="shared" ref="H376" si="152">+IF(OR(AND(E376=""),(G376="")),"",E376*G376)</f>
        <v/>
      </c>
    </row>
    <row r="377" spans="1:9" s="32" customFormat="1" ht="15" x14ac:dyDescent="0.2">
      <c r="A377" s="39"/>
      <c r="B377" s="29" t="s">
        <v>482</v>
      </c>
      <c r="C377" s="30">
        <v>68</v>
      </c>
      <c r="D377" s="30">
        <v>80</v>
      </c>
      <c r="E377" s="31">
        <f t="shared" si="144"/>
        <v>7.982157530226552E-3</v>
      </c>
      <c r="F377" s="31">
        <f t="shared" si="145"/>
        <v>8.6151195347835448E-3</v>
      </c>
      <c r="G377" s="79">
        <f t="shared" si="146"/>
        <v>0.17647058823529413</v>
      </c>
      <c r="H377" s="25">
        <f t="shared" si="147"/>
        <v>1.4086160347458621E-3</v>
      </c>
    </row>
    <row r="378" spans="1:9" s="32" customFormat="1" ht="15" x14ac:dyDescent="0.2">
      <c r="A378" s="39" t="s">
        <v>558</v>
      </c>
      <c r="B378" s="29" t="s">
        <v>619</v>
      </c>
      <c r="C378" s="30"/>
      <c r="D378" s="30">
        <v>25</v>
      </c>
      <c r="E378" s="31" t="str">
        <f t="shared" ref="E378" si="153">+IF(C378=0,"",C378/C$345)</f>
        <v/>
      </c>
      <c r="F378" s="31">
        <f t="shared" ref="F378" si="154">+IF(D378=0,"",D378/D$345)</f>
        <v>2.692224854619858E-3</v>
      </c>
      <c r="G378" s="79">
        <f t="shared" si="146"/>
        <v>1</v>
      </c>
      <c r="H378" s="25" t="str">
        <f t="shared" ref="H378" si="155">+IF(OR(AND(E378=""),(G378="")),"",E378*G378)</f>
        <v/>
      </c>
    </row>
    <row r="379" spans="1:9" s="32" customFormat="1" ht="15" x14ac:dyDescent="0.2">
      <c r="A379" s="39"/>
      <c r="B379" s="29" t="s">
        <v>483</v>
      </c>
      <c r="C379" s="7">
        <v>90</v>
      </c>
      <c r="D379" s="7">
        <v>47</v>
      </c>
      <c r="E379" s="31">
        <f t="shared" ref="E379:E401" si="156">+IF(C379=0,"",C379/C$345)</f>
        <v>1.0564620260593967E-2</v>
      </c>
      <c r="F379" s="31">
        <f t="shared" ref="F379:F401" si="157">+IF(D379=0,"",D379/D$345)</f>
        <v>5.0613827266853331E-3</v>
      </c>
      <c r="G379" s="11">
        <f t="shared" si="146"/>
        <v>-0.4777777777777778</v>
      </c>
      <c r="H379" s="25">
        <f t="shared" si="147"/>
        <v>-5.047540791172673E-3</v>
      </c>
      <c r="I379" s="2"/>
    </row>
    <row r="380" spans="1:9" s="32" customFormat="1" ht="15" x14ac:dyDescent="0.2">
      <c r="A380" s="39"/>
      <c r="B380" s="29" t="s">
        <v>484</v>
      </c>
      <c r="C380" s="7">
        <v>3</v>
      </c>
      <c r="D380" s="7">
        <v>4</v>
      </c>
      <c r="E380" s="31">
        <f t="shared" si="156"/>
        <v>3.5215400868646553E-4</v>
      </c>
      <c r="F380" s="31">
        <f t="shared" si="157"/>
        <v>4.3075597673917728E-4</v>
      </c>
      <c r="G380" s="11">
        <f t="shared" si="146"/>
        <v>0.33333333333333331</v>
      </c>
      <c r="H380" s="25">
        <f t="shared" si="147"/>
        <v>1.1738466956215518E-4</v>
      </c>
      <c r="I380" s="2"/>
    </row>
    <row r="381" spans="1:9" s="32" customFormat="1" ht="15" x14ac:dyDescent="0.2">
      <c r="A381" s="39"/>
      <c r="B381" s="29" t="s">
        <v>485</v>
      </c>
      <c r="C381" s="7">
        <v>0</v>
      </c>
      <c r="D381" s="7">
        <v>6</v>
      </c>
      <c r="E381" s="31" t="str">
        <f t="shared" si="156"/>
        <v/>
      </c>
      <c r="F381" s="31">
        <f t="shared" si="157"/>
        <v>6.4613396510876592E-4</v>
      </c>
      <c r="G381" s="11">
        <f t="shared" si="146"/>
        <v>1</v>
      </c>
      <c r="H381" s="25" t="str">
        <f t="shared" si="147"/>
        <v/>
      </c>
      <c r="I381" s="2"/>
    </row>
    <row r="382" spans="1:9" s="32" customFormat="1" ht="15" x14ac:dyDescent="0.2">
      <c r="A382" s="39"/>
      <c r="B382" s="29" t="s">
        <v>252</v>
      </c>
      <c r="C382" s="7">
        <v>0</v>
      </c>
      <c r="D382" s="7">
        <v>1</v>
      </c>
      <c r="E382" s="31" t="str">
        <f t="shared" si="156"/>
        <v/>
      </c>
      <c r="F382" s="31">
        <f t="shared" si="157"/>
        <v>1.0768899418479432E-4</v>
      </c>
      <c r="G382" s="11">
        <f t="shared" si="146"/>
        <v>1</v>
      </c>
      <c r="H382" s="25" t="str">
        <f t="shared" si="147"/>
        <v/>
      </c>
      <c r="I382" s="2"/>
    </row>
    <row r="383" spans="1:9" s="32" customFormat="1" ht="15" x14ac:dyDescent="0.2">
      <c r="A383" s="39"/>
      <c r="B383" s="29" t="s">
        <v>253</v>
      </c>
      <c r="C383" s="7">
        <v>78</v>
      </c>
      <c r="D383" s="7">
        <v>53</v>
      </c>
      <c r="E383" s="31">
        <f t="shared" si="156"/>
        <v>9.1560042258481047E-3</v>
      </c>
      <c r="F383" s="31">
        <f t="shared" si="157"/>
        <v>5.7075166917940987E-3</v>
      </c>
      <c r="G383" s="11">
        <f t="shared" si="146"/>
        <v>-0.32051282051282054</v>
      </c>
      <c r="H383" s="25">
        <f t="shared" si="147"/>
        <v>-2.9346167390538799E-3</v>
      </c>
      <c r="I383" s="2"/>
    </row>
    <row r="384" spans="1:9" s="32" customFormat="1" ht="15" x14ac:dyDescent="0.2">
      <c r="A384" s="39"/>
      <c r="B384" s="29" t="s">
        <v>486</v>
      </c>
      <c r="C384" s="7">
        <v>0</v>
      </c>
      <c r="D384" s="7">
        <v>0</v>
      </c>
      <c r="E384" s="31" t="str">
        <f t="shared" si="156"/>
        <v/>
      </c>
      <c r="F384" s="31" t="str">
        <f t="shared" si="157"/>
        <v/>
      </c>
      <c r="G384" s="11" t="str">
        <f t="shared" si="146"/>
        <v xml:space="preserve"> </v>
      </c>
      <c r="H384" s="25" t="str">
        <f t="shared" si="147"/>
        <v/>
      </c>
      <c r="I384" s="2"/>
    </row>
    <row r="385" spans="1:9" s="32" customFormat="1" ht="15" x14ac:dyDescent="0.2">
      <c r="A385" s="48"/>
      <c r="B385" s="29" t="s">
        <v>591</v>
      </c>
      <c r="C385" s="30">
        <v>77</v>
      </c>
      <c r="D385" s="7">
        <v>13</v>
      </c>
      <c r="E385" s="31">
        <f t="shared" si="156"/>
        <v>9.0386195562859491E-3</v>
      </c>
      <c r="F385" s="31">
        <f t="shared" si="157"/>
        <v>1.3999569244023261E-3</v>
      </c>
      <c r="G385" s="11">
        <f t="shared" si="146"/>
        <v>-0.83116883116883122</v>
      </c>
      <c r="H385" s="25">
        <f t="shared" ref="H385" si="158">+IF(OR(AND(E385=""),(G385="")),"",E385*G385)</f>
        <v>-7.5126188519779322E-3</v>
      </c>
      <c r="I385" s="2"/>
    </row>
    <row r="386" spans="1:9" s="32" customFormat="1" ht="15" x14ac:dyDescent="0.2">
      <c r="A386" s="39"/>
      <c r="B386" s="29" t="s">
        <v>487</v>
      </c>
      <c r="C386" s="7">
        <v>918</v>
      </c>
      <c r="D386" s="7">
        <v>845</v>
      </c>
      <c r="E386" s="31">
        <f t="shared" si="156"/>
        <v>0.10775912665805845</v>
      </c>
      <c r="F386" s="31">
        <f t="shared" si="157"/>
        <v>9.0997200086151198E-2</v>
      </c>
      <c r="G386" s="11">
        <f t="shared" si="146"/>
        <v>-7.9520697167755991E-2</v>
      </c>
      <c r="H386" s="25">
        <f t="shared" si="147"/>
        <v>-8.5690808780373284E-3</v>
      </c>
      <c r="I386" s="2"/>
    </row>
    <row r="387" spans="1:9" s="32" customFormat="1" ht="15" x14ac:dyDescent="0.2">
      <c r="A387" s="39"/>
      <c r="B387" s="29" t="s">
        <v>93</v>
      </c>
      <c r="C387" s="7">
        <v>212</v>
      </c>
      <c r="D387" s="7">
        <v>112</v>
      </c>
      <c r="E387" s="31">
        <f t="shared" si="156"/>
        <v>2.4885549947176899E-2</v>
      </c>
      <c r="F387" s="31">
        <f t="shared" si="157"/>
        <v>1.2061167348696963E-2</v>
      </c>
      <c r="G387" s="11">
        <f t="shared" si="146"/>
        <v>-0.47169811320754718</v>
      </c>
      <c r="H387" s="25">
        <f t="shared" si="147"/>
        <v>-1.1738466956215519E-2</v>
      </c>
      <c r="I387" s="2"/>
    </row>
    <row r="388" spans="1:9" s="32" customFormat="1" ht="15" x14ac:dyDescent="0.2">
      <c r="A388" s="39"/>
      <c r="B388" s="29" t="s">
        <v>86</v>
      </c>
      <c r="C388" s="7">
        <v>1228</v>
      </c>
      <c r="D388" s="7">
        <v>1233</v>
      </c>
      <c r="E388" s="31">
        <f t="shared" si="156"/>
        <v>0.14414837422232657</v>
      </c>
      <c r="F388" s="31">
        <f t="shared" si="157"/>
        <v>0.13278052982985139</v>
      </c>
      <c r="G388" s="11">
        <f t="shared" si="146"/>
        <v>4.0716612377850164E-3</v>
      </c>
      <c r="H388" s="25">
        <f t="shared" si="147"/>
        <v>5.8692334781077599E-4</v>
      </c>
      <c r="I388" s="2"/>
    </row>
    <row r="389" spans="1:9" s="32" customFormat="1" ht="15" x14ac:dyDescent="0.2">
      <c r="A389" s="39"/>
      <c r="B389" s="29" t="s">
        <v>92</v>
      </c>
      <c r="C389" s="7">
        <v>158</v>
      </c>
      <c r="D389" s="7">
        <v>147</v>
      </c>
      <c r="E389" s="31">
        <f t="shared" si="156"/>
        <v>1.8546777790820517E-2</v>
      </c>
      <c r="F389" s="31">
        <f t="shared" si="157"/>
        <v>1.5830282145164763E-2</v>
      </c>
      <c r="G389" s="11">
        <f t="shared" si="146"/>
        <v>-6.9620253164556958E-2</v>
      </c>
      <c r="H389" s="25">
        <f t="shared" si="147"/>
        <v>-1.2912313651837067E-3</v>
      </c>
      <c r="I389" s="2"/>
    </row>
    <row r="390" spans="1:9" s="32" customFormat="1" ht="15" x14ac:dyDescent="0.2">
      <c r="A390" s="39"/>
      <c r="B390" s="29" t="s">
        <v>95</v>
      </c>
      <c r="C390" s="7">
        <v>0</v>
      </c>
      <c r="D390" s="7">
        <v>0</v>
      </c>
      <c r="E390" s="31" t="str">
        <f t="shared" si="156"/>
        <v/>
      </c>
      <c r="F390" s="31" t="str">
        <f t="shared" si="157"/>
        <v/>
      </c>
      <c r="G390" s="11" t="str">
        <f t="shared" si="146"/>
        <v xml:space="preserve"> </v>
      </c>
      <c r="H390" s="25" t="str">
        <f t="shared" si="147"/>
        <v/>
      </c>
      <c r="I390" s="2"/>
    </row>
    <row r="391" spans="1:9" s="32" customFormat="1" ht="15" x14ac:dyDescent="0.2">
      <c r="A391" s="39"/>
      <c r="B391" s="29" t="s">
        <v>96</v>
      </c>
      <c r="C391" s="7">
        <v>1</v>
      </c>
      <c r="D391" s="7">
        <v>6</v>
      </c>
      <c r="E391" s="31">
        <f t="shared" si="156"/>
        <v>1.1738466956215518E-4</v>
      </c>
      <c r="F391" s="31">
        <f t="shared" si="157"/>
        <v>6.4613396510876592E-4</v>
      </c>
      <c r="G391" s="11">
        <f t="shared" si="146"/>
        <v>5</v>
      </c>
      <c r="H391" s="25">
        <f t="shared" si="147"/>
        <v>5.8692334781077589E-4</v>
      </c>
      <c r="I391" s="2"/>
    </row>
    <row r="392" spans="1:9" s="32" customFormat="1" ht="15" x14ac:dyDescent="0.2">
      <c r="A392" s="39"/>
      <c r="B392" s="29" t="s">
        <v>254</v>
      </c>
      <c r="C392" s="7">
        <v>0</v>
      </c>
      <c r="D392" s="7">
        <v>10</v>
      </c>
      <c r="E392" s="31" t="str">
        <f t="shared" si="156"/>
        <v/>
      </c>
      <c r="F392" s="31">
        <f t="shared" si="157"/>
        <v>1.0768899418479431E-3</v>
      </c>
      <c r="G392" s="11">
        <f t="shared" si="146"/>
        <v>1</v>
      </c>
      <c r="H392" s="25" t="str">
        <f t="shared" si="147"/>
        <v/>
      </c>
      <c r="I392" s="2"/>
    </row>
    <row r="393" spans="1:9" s="32" customFormat="1" ht="15" x14ac:dyDescent="0.2">
      <c r="A393" s="39"/>
      <c r="B393" s="29" t="s">
        <v>255</v>
      </c>
      <c r="C393" s="7">
        <v>12</v>
      </c>
      <c r="D393" s="7">
        <v>5</v>
      </c>
      <c r="E393" s="31">
        <f t="shared" si="156"/>
        <v>1.4086160347458621E-3</v>
      </c>
      <c r="F393" s="31">
        <f t="shared" si="157"/>
        <v>5.3844497092397155E-4</v>
      </c>
      <c r="G393" s="11">
        <f t="shared" si="146"/>
        <v>-0.58333333333333337</v>
      </c>
      <c r="H393" s="25">
        <f t="shared" si="147"/>
        <v>-8.2169268693508624E-4</v>
      </c>
      <c r="I393" s="2"/>
    </row>
    <row r="394" spans="1:9" s="32" customFormat="1" ht="15" x14ac:dyDescent="0.2">
      <c r="A394" s="39"/>
      <c r="B394" s="29" t="s">
        <v>579</v>
      </c>
      <c r="C394" s="7">
        <v>0</v>
      </c>
      <c r="D394" s="7">
        <v>5</v>
      </c>
      <c r="E394" s="31" t="str">
        <f t="shared" si="156"/>
        <v/>
      </c>
      <c r="F394" s="31">
        <f t="shared" si="157"/>
        <v>5.3844497092397155E-4</v>
      </c>
      <c r="G394" s="11">
        <f t="shared" si="146"/>
        <v>1</v>
      </c>
      <c r="H394" s="25" t="str">
        <f t="shared" si="147"/>
        <v/>
      </c>
      <c r="I394" s="2"/>
    </row>
    <row r="395" spans="1:9" s="32" customFormat="1" ht="15" x14ac:dyDescent="0.2">
      <c r="A395" s="39"/>
      <c r="B395" s="29" t="s">
        <v>580</v>
      </c>
      <c r="C395" s="7">
        <v>0</v>
      </c>
      <c r="D395" s="7">
        <v>0</v>
      </c>
      <c r="E395" s="31" t="str">
        <f t="shared" si="156"/>
        <v/>
      </c>
      <c r="F395" s="31" t="str">
        <f t="shared" si="157"/>
        <v/>
      </c>
      <c r="G395" s="11" t="str">
        <f t="shared" si="146"/>
        <v xml:space="preserve"> </v>
      </c>
      <c r="H395" s="25" t="str">
        <f t="shared" si="147"/>
        <v/>
      </c>
      <c r="I395" s="2"/>
    </row>
    <row r="396" spans="1:9" s="32" customFormat="1" ht="15" x14ac:dyDescent="0.2">
      <c r="A396" s="39"/>
      <c r="B396" s="29" t="s">
        <v>256</v>
      </c>
      <c r="C396" s="7">
        <v>0</v>
      </c>
      <c r="D396" s="7">
        <v>0</v>
      </c>
      <c r="E396" s="31" t="str">
        <f t="shared" si="156"/>
        <v/>
      </c>
      <c r="F396" s="31" t="str">
        <f t="shared" si="157"/>
        <v/>
      </c>
      <c r="G396" s="11" t="str">
        <f t="shared" si="146"/>
        <v xml:space="preserve"> </v>
      </c>
      <c r="H396" s="25" t="str">
        <f t="shared" si="147"/>
        <v/>
      </c>
      <c r="I396" s="2"/>
    </row>
    <row r="397" spans="1:9" s="32" customFormat="1" ht="15" x14ac:dyDescent="0.2">
      <c r="A397" s="39"/>
      <c r="B397" s="29" t="s">
        <v>488</v>
      </c>
      <c r="C397" s="7">
        <v>65</v>
      </c>
      <c r="D397" s="7">
        <v>3</v>
      </c>
      <c r="E397" s="31">
        <f t="shared" si="156"/>
        <v>7.6300035215400869E-3</v>
      </c>
      <c r="F397" s="31">
        <f t="shared" si="157"/>
        <v>3.2306698255438296E-4</v>
      </c>
      <c r="G397" s="11">
        <f t="shared" si="146"/>
        <v>-0.9538461538461539</v>
      </c>
      <c r="H397" s="25">
        <f t="shared" si="147"/>
        <v>-7.2778495128536218E-3</v>
      </c>
      <c r="I397" s="2"/>
    </row>
    <row r="398" spans="1:9" s="32" customFormat="1" ht="15" x14ac:dyDescent="0.2">
      <c r="A398" s="39"/>
      <c r="B398" s="29" t="s">
        <v>94</v>
      </c>
      <c r="C398" s="7">
        <v>34</v>
      </c>
      <c r="D398" s="7">
        <v>6</v>
      </c>
      <c r="E398" s="31">
        <f t="shared" si="156"/>
        <v>3.991078765113276E-3</v>
      </c>
      <c r="F398" s="31">
        <f t="shared" si="157"/>
        <v>6.4613396510876592E-4</v>
      </c>
      <c r="G398" s="11">
        <f t="shared" si="146"/>
        <v>-0.82352941176470584</v>
      </c>
      <c r="H398" s="25">
        <f t="shared" si="147"/>
        <v>-3.286770747740345E-3</v>
      </c>
      <c r="I398" s="2"/>
    </row>
    <row r="399" spans="1:9" s="32" customFormat="1" ht="15" x14ac:dyDescent="0.2">
      <c r="A399" s="39"/>
      <c r="B399" s="29" t="s">
        <v>257</v>
      </c>
      <c r="C399" s="7">
        <v>55</v>
      </c>
      <c r="D399" s="7">
        <v>48</v>
      </c>
      <c r="E399" s="31">
        <f t="shared" si="156"/>
        <v>6.4561568259185352E-3</v>
      </c>
      <c r="F399" s="31">
        <f t="shared" si="157"/>
        <v>5.1690717208701274E-3</v>
      </c>
      <c r="G399" s="11">
        <f t="shared" si="146"/>
        <v>-0.12727272727272726</v>
      </c>
      <c r="H399" s="25">
        <f t="shared" si="147"/>
        <v>-8.2169268693508624E-4</v>
      </c>
      <c r="I399" s="2"/>
    </row>
    <row r="400" spans="1:9" s="32" customFormat="1" ht="15" x14ac:dyDescent="0.2">
      <c r="A400" s="39"/>
      <c r="B400" s="29" t="s">
        <v>581</v>
      </c>
      <c r="C400" s="7">
        <v>15</v>
      </c>
      <c r="D400" s="7">
        <v>2</v>
      </c>
      <c r="E400" s="31">
        <f t="shared" si="156"/>
        <v>1.7607700434323277E-3</v>
      </c>
      <c r="F400" s="31">
        <f t="shared" si="157"/>
        <v>2.1537798836958864E-4</v>
      </c>
      <c r="G400" s="11">
        <f t="shared" si="146"/>
        <v>-0.8666666666666667</v>
      </c>
      <c r="H400" s="25">
        <f t="shared" si="147"/>
        <v>-1.5260007043080173E-3</v>
      </c>
      <c r="I400" s="2"/>
    </row>
    <row r="401" spans="1:9" s="32" customFormat="1" ht="15" x14ac:dyDescent="0.2">
      <c r="A401" s="39"/>
      <c r="B401" s="29" t="s">
        <v>88</v>
      </c>
      <c r="C401" s="7">
        <v>62</v>
      </c>
      <c r="D401" s="7">
        <v>20</v>
      </c>
      <c r="E401" s="31">
        <f t="shared" si="156"/>
        <v>7.277849512853621E-3</v>
      </c>
      <c r="F401" s="31">
        <f t="shared" si="157"/>
        <v>2.1537798836958862E-3</v>
      </c>
      <c r="G401" s="11">
        <f t="shared" si="146"/>
        <v>-0.67741935483870963</v>
      </c>
      <c r="H401" s="25">
        <f t="shared" si="147"/>
        <v>-4.9301561216105174E-3</v>
      </c>
      <c r="I401" s="2"/>
    </row>
    <row r="402" spans="1:9" s="32" customFormat="1" ht="15" x14ac:dyDescent="0.2">
      <c r="A402" s="39"/>
      <c r="B402" s="29" t="s">
        <v>539</v>
      </c>
      <c r="C402" s="7">
        <v>4</v>
      </c>
      <c r="D402" s="7">
        <v>2</v>
      </c>
      <c r="E402" s="31">
        <f t="shared" ref="E402" si="159">+IF(C402=0,"",C402/C$345)</f>
        <v>4.6953867824862071E-4</v>
      </c>
      <c r="F402" s="31">
        <f t="shared" ref="F402" si="160">+IF(D402=0,"",D402/D$345)</f>
        <v>2.1537798836958864E-4</v>
      </c>
      <c r="G402" s="11">
        <f t="shared" si="146"/>
        <v>-0.5</v>
      </c>
      <c r="H402" s="25">
        <f t="shared" ref="H402" si="161">+IF(OR(AND(E402=""),(G402="")),"",E402*G402)</f>
        <v>-2.3476933912431035E-4</v>
      </c>
      <c r="I402" s="2"/>
    </row>
    <row r="403" spans="1:9" s="32" customFormat="1" ht="15" x14ac:dyDescent="0.2">
      <c r="A403" s="39"/>
      <c r="B403" s="29" t="s">
        <v>258</v>
      </c>
      <c r="C403" s="7">
        <v>0</v>
      </c>
      <c r="D403" s="7">
        <v>0</v>
      </c>
      <c r="E403" s="31" t="str">
        <f t="shared" ref="E403:E414" si="162">+IF(C403=0,"",C403/C$345)</f>
        <v/>
      </c>
      <c r="F403" s="31" t="str">
        <f t="shared" ref="F403:F414" si="163">+IF(D403=0,"",D403/D$345)</f>
        <v/>
      </c>
      <c r="G403" s="11" t="str">
        <f t="shared" si="146"/>
        <v xml:space="preserve"> </v>
      </c>
      <c r="H403" s="25" t="str">
        <f t="shared" si="147"/>
        <v/>
      </c>
      <c r="I403" s="2"/>
    </row>
    <row r="404" spans="1:9" s="32" customFormat="1" ht="15" x14ac:dyDescent="0.2">
      <c r="A404" s="39"/>
      <c r="B404" s="29" t="s">
        <v>259</v>
      </c>
      <c r="C404" s="7">
        <v>0</v>
      </c>
      <c r="D404" s="7">
        <v>0</v>
      </c>
      <c r="E404" s="31" t="str">
        <f t="shared" si="162"/>
        <v/>
      </c>
      <c r="F404" s="31" t="str">
        <f t="shared" si="163"/>
        <v/>
      </c>
      <c r="G404" s="11" t="str">
        <f t="shared" si="146"/>
        <v xml:space="preserve"> </v>
      </c>
      <c r="H404" s="25" t="str">
        <f t="shared" si="147"/>
        <v/>
      </c>
      <c r="I404" s="2"/>
    </row>
    <row r="405" spans="1:9" s="32" customFormat="1" ht="15" x14ac:dyDescent="0.2">
      <c r="A405" s="39"/>
      <c r="B405" s="29" t="s">
        <v>582</v>
      </c>
      <c r="C405" s="7">
        <v>0</v>
      </c>
      <c r="D405" s="7">
        <v>30</v>
      </c>
      <c r="E405" s="31" t="str">
        <f t="shared" si="162"/>
        <v/>
      </c>
      <c r="F405" s="31">
        <f t="shared" si="163"/>
        <v>3.2306698255438293E-3</v>
      </c>
      <c r="G405" s="11">
        <f t="shared" si="146"/>
        <v>1</v>
      </c>
      <c r="H405" s="25" t="str">
        <f t="shared" si="147"/>
        <v/>
      </c>
      <c r="I405" s="2"/>
    </row>
    <row r="406" spans="1:9" s="32" customFormat="1" ht="15" x14ac:dyDescent="0.2">
      <c r="A406" s="39"/>
      <c r="B406" s="29" t="s">
        <v>87</v>
      </c>
      <c r="C406" s="7">
        <v>0</v>
      </c>
      <c r="D406" s="7">
        <v>20</v>
      </c>
      <c r="E406" s="31" t="str">
        <f t="shared" si="162"/>
        <v/>
      </c>
      <c r="F406" s="31">
        <f t="shared" si="163"/>
        <v>2.1537798836958862E-3</v>
      </c>
      <c r="G406" s="11">
        <f t="shared" si="146"/>
        <v>1</v>
      </c>
      <c r="H406" s="25" t="str">
        <f t="shared" si="147"/>
        <v/>
      </c>
      <c r="I406" s="2"/>
    </row>
    <row r="407" spans="1:9" s="32" customFormat="1" ht="15" x14ac:dyDescent="0.2">
      <c r="A407" s="39"/>
      <c r="B407" s="29" t="s">
        <v>260</v>
      </c>
      <c r="C407" s="7">
        <v>0</v>
      </c>
      <c r="D407" s="7">
        <v>0</v>
      </c>
      <c r="E407" s="31" t="str">
        <f t="shared" si="162"/>
        <v/>
      </c>
      <c r="F407" s="31" t="str">
        <f t="shared" si="163"/>
        <v/>
      </c>
      <c r="G407" s="11" t="str">
        <f t="shared" si="146"/>
        <v xml:space="preserve"> </v>
      </c>
      <c r="H407" s="25" t="str">
        <f t="shared" si="147"/>
        <v/>
      </c>
      <c r="I407" s="2"/>
    </row>
    <row r="408" spans="1:9" s="32" customFormat="1" ht="15" x14ac:dyDescent="0.2">
      <c r="A408" s="39"/>
      <c r="B408" s="29" t="s">
        <v>91</v>
      </c>
      <c r="C408" s="7">
        <v>0</v>
      </c>
      <c r="D408" s="7">
        <v>0</v>
      </c>
      <c r="E408" s="31" t="str">
        <f t="shared" si="162"/>
        <v/>
      </c>
      <c r="F408" s="31" t="str">
        <f t="shared" si="163"/>
        <v/>
      </c>
      <c r="G408" s="11" t="str">
        <f t="shared" si="146"/>
        <v xml:space="preserve"> </v>
      </c>
      <c r="H408" s="25" t="str">
        <f t="shared" si="147"/>
        <v/>
      </c>
      <c r="I408" s="2"/>
    </row>
    <row r="409" spans="1:9" s="32" customFormat="1" ht="15" x14ac:dyDescent="0.2">
      <c r="A409" s="39"/>
      <c r="B409" s="29" t="s">
        <v>90</v>
      </c>
      <c r="C409" s="7">
        <v>148</v>
      </c>
      <c r="D409" s="7">
        <v>41</v>
      </c>
      <c r="E409" s="31">
        <f t="shared" si="162"/>
        <v>1.7372931095198968E-2</v>
      </c>
      <c r="F409" s="31">
        <f t="shared" si="163"/>
        <v>4.4152487615765667E-3</v>
      </c>
      <c r="G409" s="11">
        <f t="shared" si="146"/>
        <v>-0.72297297297297303</v>
      </c>
      <c r="H409" s="25">
        <f t="shared" si="147"/>
        <v>-1.2560159643150607E-2</v>
      </c>
      <c r="I409" s="2"/>
    </row>
    <row r="410" spans="1:9" s="32" customFormat="1" ht="15" x14ac:dyDescent="0.2">
      <c r="A410" s="39"/>
      <c r="B410" s="29" t="s">
        <v>489</v>
      </c>
      <c r="C410" s="7">
        <v>0</v>
      </c>
      <c r="D410" s="7">
        <v>0</v>
      </c>
      <c r="E410" s="31" t="str">
        <f t="shared" si="162"/>
        <v/>
      </c>
      <c r="F410" s="31" t="str">
        <f t="shared" si="163"/>
        <v/>
      </c>
      <c r="G410" s="11" t="str">
        <f t="shared" si="146"/>
        <v xml:space="preserve"> </v>
      </c>
      <c r="H410" s="25" t="str">
        <f t="shared" si="147"/>
        <v/>
      </c>
      <c r="I410" s="2"/>
    </row>
    <row r="411" spans="1:9" s="32" customFormat="1" ht="15" x14ac:dyDescent="0.2">
      <c r="A411" s="39"/>
      <c r="B411" s="29" t="s">
        <v>261</v>
      </c>
      <c r="C411" s="7">
        <v>0</v>
      </c>
      <c r="D411" s="7">
        <v>0</v>
      </c>
      <c r="E411" s="31" t="str">
        <f t="shared" si="162"/>
        <v/>
      </c>
      <c r="F411" s="31" t="str">
        <f t="shared" si="163"/>
        <v/>
      </c>
      <c r="G411" s="11" t="str">
        <f t="shared" ref="G411:G477" si="164">+IF(AND(C411=0,D411=0)," ",IF(C411=0,1,IF(D411=0,-1,(D411-C411)/C411)))</f>
        <v xml:space="preserve"> </v>
      </c>
      <c r="H411" s="25" t="str">
        <f t="shared" si="147"/>
        <v/>
      </c>
      <c r="I411" s="2"/>
    </row>
    <row r="412" spans="1:9" s="32" customFormat="1" ht="15" x14ac:dyDescent="0.2">
      <c r="A412" s="39"/>
      <c r="B412" s="29" t="s">
        <v>262</v>
      </c>
      <c r="C412" s="7">
        <v>1</v>
      </c>
      <c r="D412" s="7">
        <v>1</v>
      </c>
      <c r="E412" s="31">
        <f t="shared" si="162"/>
        <v>1.1738466956215518E-4</v>
      </c>
      <c r="F412" s="31">
        <f t="shared" si="163"/>
        <v>1.0768899418479432E-4</v>
      </c>
      <c r="G412" s="11">
        <f t="shared" si="164"/>
        <v>0</v>
      </c>
      <c r="H412" s="25">
        <f t="shared" si="147"/>
        <v>0</v>
      </c>
      <c r="I412" s="2"/>
    </row>
    <row r="413" spans="1:9" s="32" customFormat="1" ht="15" x14ac:dyDescent="0.2">
      <c r="A413" s="39"/>
      <c r="B413" s="29" t="s">
        <v>490</v>
      </c>
      <c r="C413" s="7">
        <v>22</v>
      </c>
      <c r="D413" s="7">
        <v>8</v>
      </c>
      <c r="E413" s="31">
        <f t="shared" si="162"/>
        <v>2.5824627303674139E-3</v>
      </c>
      <c r="F413" s="31">
        <f t="shared" si="163"/>
        <v>8.6151195347835456E-4</v>
      </c>
      <c r="G413" s="11">
        <f t="shared" si="164"/>
        <v>-0.63636363636363635</v>
      </c>
      <c r="H413" s="25">
        <f t="shared" si="147"/>
        <v>-1.6433853738701725E-3</v>
      </c>
      <c r="I413" s="2"/>
    </row>
    <row r="414" spans="1:9" s="32" customFormat="1" ht="15" x14ac:dyDescent="0.2">
      <c r="A414" s="39"/>
      <c r="B414" s="29" t="s">
        <v>89</v>
      </c>
      <c r="C414" s="7">
        <v>4</v>
      </c>
      <c r="D414" s="7">
        <v>3</v>
      </c>
      <c r="E414" s="31">
        <f t="shared" si="162"/>
        <v>4.6953867824862071E-4</v>
      </c>
      <c r="F414" s="31">
        <f t="shared" si="163"/>
        <v>3.2306698255438296E-4</v>
      </c>
      <c r="G414" s="11">
        <f t="shared" si="164"/>
        <v>-0.25</v>
      </c>
      <c r="H414" s="25">
        <f t="shared" si="147"/>
        <v>-1.1738466956215518E-4</v>
      </c>
      <c r="I414" s="2"/>
    </row>
    <row r="415" spans="1:9" s="32" customFormat="1" ht="15" x14ac:dyDescent="0.2">
      <c r="A415" s="39"/>
      <c r="B415" s="29" t="s">
        <v>583</v>
      </c>
      <c r="C415" s="7">
        <v>0</v>
      </c>
      <c r="D415" s="7">
        <v>0</v>
      </c>
      <c r="E415" s="31" t="str">
        <f t="shared" ref="E415:E490" si="165">+IF(C415=0,"",C415/C$345)</f>
        <v/>
      </c>
      <c r="F415" s="31" t="str">
        <f t="shared" ref="F415:F490" si="166">+IF(D415=0,"",D415/D$345)</f>
        <v/>
      </c>
      <c r="G415" s="11" t="str">
        <f t="shared" si="164"/>
        <v xml:space="preserve"> </v>
      </c>
      <c r="H415" s="25" t="str">
        <f t="shared" ref="H415:H490" si="167">+IF(OR(AND(E415=""),(G415="")),"",E415*G415)</f>
        <v/>
      </c>
      <c r="I415" s="2"/>
    </row>
    <row r="416" spans="1:9" s="32" customFormat="1" ht="15" x14ac:dyDescent="0.2">
      <c r="A416" s="39"/>
      <c r="B416" s="29" t="s">
        <v>263</v>
      </c>
      <c r="C416" s="7">
        <v>0</v>
      </c>
      <c r="D416" s="7">
        <v>0</v>
      </c>
      <c r="E416" s="31" t="str">
        <f t="shared" si="165"/>
        <v/>
      </c>
      <c r="F416" s="31" t="str">
        <f t="shared" si="166"/>
        <v/>
      </c>
      <c r="G416" s="11" t="str">
        <f t="shared" si="164"/>
        <v xml:space="preserve"> </v>
      </c>
      <c r="H416" s="25" t="str">
        <f t="shared" si="167"/>
        <v/>
      </c>
      <c r="I416" s="2"/>
    </row>
    <row r="417" spans="1:9" s="32" customFormat="1" ht="15" x14ac:dyDescent="0.2">
      <c r="A417" s="39"/>
      <c r="B417" s="29" t="s">
        <v>540</v>
      </c>
      <c r="C417" s="7">
        <v>7</v>
      </c>
      <c r="D417" s="7">
        <v>5</v>
      </c>
      <c r="E417" s="31">
        <f t="shared" ref="E417:E419" si="168">+IF(C417=0,"",C417/C$345)</f>
        <v>8.2169268693508624E-4</v>
      </c>
      <c r="F417" s="31">
        <f t="shared" ref="F417:F419" si="169">+IF(D417=0,"",D417/D$345)</f>
        <v>5.3844497092397155E-4</v>
      </c>
      <c r="G417" s="11">
        <f t="shared" si="164"/>
        <v>-0.2857142857142857</v>
      </c>
      <c r="H417" s="25">
        <f t="shared" ref="H417:H419" si="170">+IF(OR(AND(E417=""),(G417="")),"",E417*G417)</f>
        <v>-2.3476933912431035E-4</v>
      </c>
      <c r="I417" s="2"/>
    </row>
    <row r="418" spans="1:9" s="32" customFormat="1" ht="15" x14ac:dyDescent="0.2">
      <c r="A418" s="39"/>
      <c r="B418" s="29" t="s">
        <v>541</v>
      </c>
      <c r="C418" s="7">
        <v>6</v>
      </c>
      <c r="D418" s="7">
        <v>4</v>
      </c>
      <c r="E418" s="31">
        <f t="shared" si="168"/>
        <v>7.0430801737293106E-4</v>
      </c>
      <c r="F418" s="31">
        <f t="shared" si="169"/>
        <v>4.3075597673917728E-4</v>
      </c>
      <c r="G418" s="11">
        <f t="shared" si="164"/>
        <v>-0.33333333333333331</v>
      </c>
      <c r="H418" s="25">
        <f t="shared" si="170"/>
        <v>-2.3476933912431035E-4</v>
      </c>
      <c r="I418" s="2"/>
    </row>
    <row r="419" spans="1:9" s="32" customFormat="1" ht="15" x14ac:dyDescent="0.2">
      <c r="A419" s="39"/>
      <c r="B419" s="29" t="s">
        <v>542</v>
      </c>
      <c r="C419" s="7">
        <v>0</v>
      </c>
      <c r="D419" s="7">
        <v>0</v>
      </c>
      <c r="E419" s="31" t="str">
        <f t="shared" si="168"/>
        <v/>
      </c>
      <c r="F419" s="31" t="str">
        <f t="shared" si="169"/>
        <v/>
      </c>
      <c r="G419" s="11" t="str">
        <f t="shared" si="164"/>
        <v xml:space="preserve"> </v>
      </c>
      <c r="H419" s="25" t="str">
        <f t="shared" si="170"/>
        <v/>
      </c>
      <c r="I419" s="2"/>
    </row>
    <row r="420" spans="1:9" s="32" customFormat="1" ht="15" x14ac:dyDescent="0.2">
      <c r="A420" s="39"/>
      <c r="B420" s="29" t="s">
        <v>264</v>
      </c>
      <c r="C420" s="7">
        <v>0</v>
      </c>
      <c r="D420" s="7">
        <v>0</v>
      </c>
      <c r="E420" s="31" t="str">
        <f t="shared" si="165"/>
        <v/>
      </c>
      <c r="F420" s="31" t="str">
        <f t="shared" si="166"/>
        <v/>
      </c>
      <c r="G420" s="11" t="str">
        <f t="shared" si="164"/>
        <v xml:space="preserve"> </v>
      </c>
      <c r="H420" s="25" t="str">
        <f t="shared" si="167"/>
        <v/>
      </c>
      <c r="I420" s="2"/>
    </row>
    <row r="421" spans="1:9" s="32" customFormat="1" ht="15" x14ac:dyDescent="0.2">
      <c r="A421" s="39"/>
      <c r="B421" s="29" t="s">
        <v>265</v>
      </c>
      <c r="C421" s="7">
        <v>3</v>
      </c>
      <c r="D421" s="7">
        <v>12</v>
      </c>
      <c r="E421" s="31">
        <f t="shared" si="165"/>
        <v>3.5215400868646553E-4</v>
      </c>
      <c r="F421" s="31">
        <f t="shared" si="166"/>
        <v>1.2922679302175318E-3</v>
      </c>
      <c r="G421" s="11">
        <f t="shared" si="164"/>
        <v>3</v>
      </c>
      <c r="H421" s="25">
        <f t="shared" si="167"/>
        <v>1.0564620260593966E-3</v>
      </c>
      <c r="I421" s="2"/>
    </row>
    <row r="422" spans="1:9" s="32" customFormat="1" ht="15" x14ac:dyDescent="0.2">
      <c r="A422" s="39"/>
      <c r="B422" s="29" t="s">
        <v>491</v>
      </c>
      <c r="C422" s="7">
        <v>1</v>
      </c>
      <c r="D422" s="7">
        <v>0</v>
      </c>
      <c r="E422" s="31">
        <f t="shared" si="165"/>
        <v>1.1738466956215518E-4</v>
      </c>
      <c r="F422" s="31" t="str">
        <f t="shared" si="166"/>
        <v/>
      </c>
      <c r="G422" s="11">
        <f t="shared" si="164"/>
        <v>-1</v>
      </c>
      <c r="H422" s="25">
        <f t="shared" si="167"/>
        <v>-1.1738466956215518E-4</v>
      </c>
      <c r="I422" s="2"/>
    </row>
    <row r="423" spans="1:9" s="32" customFormat="1" ht="15" x14ac:dyDescent="0.2">
      <c r="A423" s="39"/>
      <c r="B423" s="29" t="s">
        <v>266</v>
      </c>
      <c r="C423" s="7">
        <v>1</v>
      </c>
      <c r="D423" s="7">
        <v>39</v>
      </c>
      <c r="E423" s="31">
        <f t="shared" si="165"/>
        <v>1.1738466956215518E-4</v>
      </c>
      <c r="F423" s="31">
        <f t="shared" si="166"/>
        <v>4.1998707732069781E-3</v>
      </c>
      <c r="G423" s="11">
        <f t="shared" si="164"/>
        <v>38</v>
      </c>
      <c r="H423" s="25">
        <f t="shared" si="167"/>
        <v>4.4606174433618967E-3</v>
      </c>
      <c r="I423" s="2"/>
    </row>
    <row r="424" spans="1:9" s="32" customFormat="1" ht="15" x14ac:dyDescent="0.2">
      <c r="A424" s="39"/>
      <c r="B424" s="29" t="s">
        <v>492</v>
      </c>
      <c r="C424" s="7">
        <v>1</v>
      </c>
      <c r="D424" s="7">
        <v>1</v>
      </c>
      <c r="E424" s="31">
        <f t="shared" si="165"/>
        <v>1.1738466956215518E-4</v>
      </c>
      <c r="F424" s="31">
        <f t="shared" si="166"/>
        <v>1.0768899418479432E-4</v>
      </c>
      <c r="G424" s="11">
        <f t="shared" si="164"/>
        <v>0</v>
      </c>
      <c r="H424" s="25">
        <f t="shared" si="167"/>
        <v>0</v>
      </c>
      <c r="I424" s="2"/>
    </row>
    <row r="425" spans="1:9" s="32" customFormat="1" ht="15" x14ac:dyDescent="0.2">
      <c r="A425" s="39"/>
      <c r="B425" s="29" t="s">
        <v>545</v>
      </c>
      <c r="C425" s="7">
        <v>0</v>
      </c>
      <c r="D425" s="7">
        <v>0</v>
      </c>
      <c r="E425" s="31" t="str">
        <f t="shared" ref="E425" si="171">+IF(C425=0,"",C425/C$345)</f>
        <v/>
      </c>
      <c r="F425" s="31" t="str">
        <f t="shared" ref="F425" si="172">+IF(D425=0,"",D425/D$345)</f>
        <v/>
      </c>
      <c r="G425" s="11" t="str">
        <f t="shared" si="164"/>
        <v xml:space="preserve"> </v>
      </c>
      <c r="H425" s="25" t="str">
        <f t="shared" ref="H425" si="173">+IF(OR(AND(E425=""),(G425="")),"",E425*G425)</f>
        <v/>
      </c>
      <c r="I425" s="2"/>
    </row>
    <row r="426" spans="1:9" s="32" customFormat="1" ht="15" x14ac:dyDescent="0.2">
      <c r="A426" s="39" t="s">
        <v>558</v>
      </c>
      <c r="B426" s="29" t="s">
        <v>631</v>
      </c>
      <c r="C426" s="30"/>
      <c r="D426" s="30">
        <v>0</v>
      </c>
      <c r="E426" s="31" t="str">
        <f t="shared" ref="E426:E428" si="174">+IF(C426=0,"",C426/C$345)</f>
        <v/>
      </c>
      <c r="F426" s="31" t="str">
        <f t="shared" ref="F426:F428" si="175">+IF(D426=0,"",D426/D$345)</f>
        <v/>
      </c>
      <c r="G426" s="79" t="str">
        <f t="shared" ref="G426:G428" si="176">+IF(AND(C426=0,D426=0)," ",IF(C426=0,1,IF(D426=0,-1,(D426-C426)/C426)))</f>
        <v xml:space="preserve"> </v>
      </c>
      <c r="H426" s="25" t="str">
        <f t="shared" ref="H426:H428" si="177">+IF(OR(AND(E426=""),(G426="")),"",E426*G426)</f>
        <v/>
      </c>
    </row>
    <row r="427" spans="1:9" s="32" customFormat="1" ht="15" x14ac:dyDescent="0.2">
      <c r="A427" s="39" t="s">
        <v>558</v>
      </c>
      <c r="B427" s="29" t="s">
        <v>632</v>
      </c>
      <c r="C427" s="30"/>
      <c r="D427" s="30">
        <v>0</v>
      </c>
      <c r="E427" s="31" t="str">
        <f t="shared" si="174"/>
        <v/>
      </c>
      <c r="F427" s="31" t="str">
        <f t="shared" si="175"/>
        <v/>
      </c>
      <c r="G427" s="79" t="str">
        <f t="shared" si="176"/>
        <v xml:space="preserve"> </v>
      </c>
      <c r="H427" s="25" t="str">
        <f t="shared" si="177"/>
        <v/>
      </c>
    </row>
    <row r="428" spans="1:9" s="32" customFormat="1" ht="15" x14ac:dyDescent="0.2">
      <c r="A428" s="39" t="s">
        <v>558</v>
      </c>
      <c r="B428" s="29" t="s">
        <v>633</v>
      </c>
      <c r="C428" s="30"/>
      <c r="D428" s="30">
        <v>0</v>
      </c>
      <c r="E428" s="31" t="str">
        <f t="shared" si="174"/>
        <v/>
      </c>
      <c r="F428" s="31" t="str">
        <f t="shared" si="175"/>
        <v/>
      </c>
      <c r="G428" s="79" t="str">
        <f t="shared" si="176"/>
        <v xml:space="preserve"> </v>
      </c>
      <c r="H428" s="25" t="str">
        <f t="shared" si="177"/>
        <v/>
      </c>
    </row>
    <row r="429" spans="1:9" s="32" customFormat="1" ht="15" x14ac:dyDescent="0.2">
      <c r="A429" s="39"/>
      <c r="B429" s="29" t="s">
        <v>267</v>
      </c>
      <c r="C429" s="7">
        <v>1</v>
      </c>
      <c r="D429" s="7">
        <v>0</v>
      </c>
      <c r="E429" s="31">
        <f t="shared" si="165"/>
        <v>1.1738466956215518E-4</v>
      </c>
      <c r="F429" s="31" t="str">
        <f t="shared" si="166"/>
        <v/>
      </c>
      <c r="G429" s="11">
        <f t="shared" si="164"/>
        <v>-1</v>
      </c>
      <c r="H429" s="25">
        <f t="shared" si="167"/>
        <v>-1.1738466956215518E-4</v>
      </c>
      <c r="I429" s="2"/>
    </row>
    <row r="430" spans="1:9" s="32" customFormat="1" ht="15" x14ac:dyDescent="0.2">
      <c r="A430" s="39"/>
      <c r="B430" s="29" t="s">
        <v>268</v>
      </c>
      <c r="C430" s="7">
        <v>2</v>
      </c>
      <c r="D430" s="7">
        <v>0</v>
      </c>
      <c r="E430" s="31">
        <f t="shared" si="165"/>
        <v>2.3476933912431035E-4</v>
      </c>
      <c r="F430" s="31" t="str">
        <f t="shared" si="166"/>
        <v/>
      </c>
      <c r="G430" s="11">
        <f t="shared" si="164"/>
        <v>-1</v>
      </c>
      <c r="H430" s="25">
        <f t="shared" si="167"/>
        <v>-2.3476933912431035E-4</v>
      </c>
      <c r="I430" s="2"/>
    </row>
    <row r="431" spans="1:9" s="32" customFormat="1" ht="15" x14ac:dyDescent="0.2">
      <c r="A431" s="39"/>
      <c r="B431" s="29" t="s">
        <v>269</v>
      </c>
      <c r="C431" s="7">
        <v>7</v>
      </c>
      <c r="D431" s="7">
        <v>162</v>
      </c>
      <c r="E431" s="31">
        <f t="shared" si="165"/>
        <v>8.2169268693508624E-4</v>
      </c>
      <c r="F431" s="31">
        <f t="shared" si="166"/>
        <v>1.744561705793668E-2</v>
      </c>
      <c r="G431" s="11">
        <f t="shared" si="164"/>
        <v>22.142857142857142</v>
      </c>
      <c r="H431" s="25">
        <f t="shared" si="167"/>
        <v>1.8194623782134052E-2</v>
      </c>
      <c r="I431" s="2"/>
    </row>
    <row r="432" spans="1:9" s="32" customFormat="1" ht="15" x14ac:dyDescent="0.2">
      <c r="A432" s="39"/>
      <c r="B432" s="29" t="s">
        <v>98</v>
      </c>
      <c r="C432" s="7">
        <v>4</v>
      </c>
      <c r="D432" s="7">
        <v>27</v>
      </c>
      <c r="E432" s="31">
        <f t="shared" si="165"/>
        <v>4.6953867824862071E-4</v>
      </c>
      <c r="F432" s="31">
        <f t="shared" si="166"/>
        <v>2.9076028429894465E-3</v>
      </c>
      <c r="G432" s="11">
        <f t="shared" si="164"/>
        <v>5.75</v>
      </c>
      <c r="H432" s="25">
        <f t="shared" si="167"/>
        <v>2.6998473999295691E-3</v>
      </c>
      <c r="I432" s="2"/>
    </row>
    <row r="433" spans="1:9" s="32" customFormat="1" ht="15" x14ac:dyDescent="0.2">
      <c r="A433" s="39"/>
      <c r="B433" s="29" t="s">
        <v>99</v>
      </c>
      <c r="C433" s="7">
        <v>0</v>
      </c>
      <c r="D433" s="7">
        <v>0</v>
      </c>
      <c r="E433" s="31" t="str">
        <f t="shared" si="165"/>
        <v/>
      </c>
      <c r="F433" s="31" t="str">
        <f t="shared" si="166"/>
        <v/>
      </c>
      <c r="G433" s="11" t="str">
        <f t="shared" si="164"/>
        <v xml:space="preserve"> </v>
      </c>
      <c r="H433" s="25" t="str">
        <f t="shared" si="167"/>
        <v/>
      </c>
      <c r="I433" s="2"/>
    </row>
    <row r="434" spans="1:9" s="32" customFormat="1" ht="15" x14ac:dyDescent="0.2">
      <c r="A434" s="39"/>
      <c r="B434" s="29" t="s">
        <v>100</v>
      </c>
      <c r="C434" s="7">
        <v>15</v>
      </c>
      <c r="D434" s="7">
        <v>25</v>
      </c>
      <c r="E434" s="31">
        <f t="shared" si="165"/>
        <v>1.7607700434323277E-3</v>
      </c>
      <c r="F434" s="31">
        <f t="shared" si="166"/>
        <v>2.692224854619858E-3</v>
      </c>
      <c r="G434" s="11">
        <f t="shared" si="164"/>
        <v>0.66666666666666663</v>
      </c>
      <c r="H434" s="25">
        <f t="shared" si="167"/>
        <v>1.1738466956215518E-3</v>
      </c>
      <c r="I434" s="2"/>
    </row>
    <row r="435" spans="1:9" s="32" customFormat="1" ht="15" x14ac:dyDescent="0.2">
      <c r="A435" s="39"/>
      <c r="B435" s="29" t="s">
        <v>270</v>
      </c>
      <c r="C435" s="7">
        <v>0</v>
      </c>
      <c r="D435" s="7">
        <v>0</v>
      </c>
      <c r="E435" s="31" t="str">
        <f t="shared" si="165"/>
        <v/>
      </c>
      <c r="F435" s="31" t="str">
        <f t="shared" si="166"/>
        <v/>
      </c>
      <c r="G435" s="11" t="str">
        <f t="shared" si="164"/>
        <v xml:space="preserve"> </v>
      </c>
      <c r="H435" s="25" t="str">
        <f t="shared" si="167"/>
        <v/>
      </c>
      <c r="I435" s="2"/>
    </row>
    <row r="436" spans="1:9" s="32" customFormat="1" ht="15" x14ac:dyDescent="0.2">
      <c r="A436" s="39"/>
      <c r="B436" s="29" t="s">
        <v>546</v>
      </c>
      <c r="C436" s="7">
        <v>0</v>
      </c>
      <c r="D436" s="7">
        <v>0</v>
      </c>
      <c r="E436" s="31" t="str">
        <f t="shared" ref="E436:E437" si="178">+IF(C436=0,"",C436/C$345)</f>
        <v/>
      </c>
      <c r="F436" s="31" t="str">
        <f t="shared" ref="F436:F437" si="179">+IF(D436=0,"",D436/D$345)</f>
        <v/>
      </c>
      <c r="G436" s="11" t="str">
        <f t="shared" si="164"/>
        <v xml:space="preserve"> </v>
      </c>
      <c r="H436" s="25" t="str">
        <f t="shared" ref="H436:H437" si="180">+IF(OR(AND(E436=""),(G436="")),"",E436*G436)</f>
        <v/>
      </c>
      <c r="I436" s="2"/>
    </row>
    <row r="437" spans="1:9" s="32" customFormat="1" ht="15" x14ac:dyDescent="0.2">
      <c r="A437" s="39"/>
      <c r="B437" s="29" t="s">
        <v>547</v>
      </c>
      <c r="C437" s="7">
        <v>5</v>
      </c>
      <c r="D437" s="7">
        <v>0</v>
      </c>
      <c r="E437" s="31">
        <f t="shared" si="178"/>
        <v>5.8692334781077589E-4</v>
      </c>
      <c r="F437" s="31" t="str">
        <f t="shared" si="179"/>
        <v/>
      </c>
      <c r="G437" s="11">
        <f t="shared" si="164"/>
        <v>-1</v>
      </c>
      <c r="H437" s="25">
        <f t="shared" si="180"/>
        <v>-5.8692334781077589E-4</v>
      </c>
      <c r="I437" s="2"/>
    </row>
    <row r="438" spans="1:9" s="32" customFormat="1" ht="15" x14ac:dyDescent="0.2">
      <c r="A438" s="39"/>
      <c r="B438" s="29" t="s">
        <v>97</v>
      </c>
      <c r="C438" s="7">
        <v>0</v>
      </c>
      <c r="D438" s="7">
        <v>0</v>
      </c>
      <c r="E438" s="31" t="str">
        <f t="shared" si="165"/>
        <v/>
      </c>
      <c r="F438" s="31" t="str">
        <f t="shared" si="166"/>
        <v/>
      </c>
      <c r="G438" s="11" t="str">
        <f t="shared" si="164"/>
        <v xml:space="preserve"> </v>
      </c>
      <c r="H438" s="25" t="str">
        <f t="shared" si="167"/>
        <v/>
      </c>
      <c r="I438" s="2"/>
    </row>
    <row r="439" spans="1:9" s="32" customFormat="1" ht="15" x14ac:dyDescent="0.2">
      <c r="A439" s="39"/>
      <c r="B439" s="29" t="s">
        <v>548</v>
      </c>
      <c r="C439" s="7">
        <v>0</v>
      </c>
      <c r="D439" s="7">
        <v>0</v>
      </c>
      <c r="E439" s="31" t="str">
        <f t="shared" ref="E439:E441" si="181">+IF(C439=0,"",C439/C$345)</f>
        <v/>
      </c>
      <c r="F439" s="31" t="str">
        <f t="shared" ref="F439:F441" si="182">+IF(D439=0,"",D439/D$345)</f>
        <v/>
      </c>
      <c r="G439" s="11" t="str">
        <f t="shared" si="164"/>
        <v xml:space="preserve"> </v>
      </c>
      <c r="H439" s="25" t="str">
        <f t="shared" ref="H439:H441" si="183">+IF(OR(AND(E439=""),(G439="")),"",E439*G439)</f>
        <v/>
      </c>
      <c r="I439" s="2"/>
    </row>
    <row r="440" spans="1:9" s="32" customFormat="1" ht="15" x14ac:dyDescent="0.2">
      <c r="A440" s="39"/>
      <c r="B440" s="29" t="s">
        <v>549</v>
      </c>
      <c r="C440" s="7">
        <v>0</v>
      </c>
      <c r="D440" s="7">
        <v>1</v>
      </c>
      <c r="E440" s="31" t="str">
        <f t="shared" si="181"/>
        <v/>
      </c>
      <c r="F440" s="31">
        <f t="shared" si="182"/>
        <v>1.0768899418479432E-4</v>
      </c>
      <c r="G440" s="11">
        <f t="shared" si="164"/>
        <v>1</v>
      </c>
      <c r="H440" s="25" t="str">
        <f t="shared" si="183"/>
        <v/>
      </c>
      <c r="I440" s="2"/>
    </row>
    <row r="441" spans="1:9" s="32" customFormat="1" ht="15" x14ac:dyDescent="0.2">
      <c r="A441" s="39"/>
      <c r="B441" s="29" t="s">
        <v>550</v>
      </c>
      <c r="C441" s="7">
        <v>0</v>
      </c>
      <c r="D441" s="7">
        <v>0</v>
      </c>
      <c r="E441" s="31" t="str">
        <f t="shared" si="181"/>
        <v/>
      </c>
      <c r="F441" s="31" t="str">
        <f t="shared" si="182"/>
        <v/>
      </c>
      <c r="G441" s="11" t="str">
        <f t="shared" si="164"/>
        <v xml:space="preserve"> </v>
      </c>
      <c r="H441" s="25" t="str">
        <f t="shared" si="183"/>
        <v/>
      </c>
      <c r="I441" s="2"/>
    </row>
    <row r="442" spans="1:9" s="32" customFormat="1" ht="15" x14ac:dyDescent="0.2">
      <c r="A442" s="39"/>
      <c r="B442" s="29" t="s">
        <v>493</v>
      </c>
      <c r="C442" s="7">
        <v>11</v>
      </c>
      <c r="D442" s="7">
        <v>24</v>
      </c>
      <c r="E442" s="31">
        <f t="shared" si="165"/>
        <v>1.2912313651837069E-3</v>
      </c>
      <c r="F442" s="31">
        <f t="shared" si="166"/>
        <v>2.5845358604350637E-3</v>
      </c>
      <c r="G442" s="11">
        <f t="shared" si="164"/>
        <v>1.1818181818181819</v>
      </c>
      <c r="H442" s="25">
        <f t="shared" si="167"/>
        <v>1.5260007043080173E-3</v>
      </c>
      <c r="I442" s="2"/>
    </row>
    <row r="443" spans="1:9" s="32" customFormat="1" ht="15" x14ac:dyDescent="0.2">
      <c r="A443" s="39"/>
      <c r="B443" s="29" t="s">
        <v>104</v>
      </c>
      <c r="C443" s="7">
        <v>2</v>
      </c>
      <c r="D443" s="7">
        <v>1</v>
      </c>
      <c r="E443" s="31">
        <f t="shared" si="165"/>
        <v>2.3476933912431035E-4</v>
      </c>
      <c r="F443" s="31">
        <f t="shared" si="166"/>
        <v>1.0768899418479432E-4</v>
      </c>
      <c r="G443" s="11">
        <f t="shared" si="164"/>
        <v>-0.5</v>
      </c>
      <c r="H443" s="25">
        <f t="shared" si="167"/>
        <v>-1.1738466956215518E-4</v>
      </c>
      <c r="I443" s="2"/>
    </row>
    <row r="444" spans="1:9" s="32" customFormat="1" ht="15" x14ac:dyDescent="0.2">
      <c r="A444" s="39"/>
      <c r="B444" s="29" t="s">
        <v>113</v>
      </c>
      <c r="C444" s="7">
        <v>79</v>
      </c>
      <c r="D444" s="7">
        <v>25</v>
      </c>
      <c r="E444" s="31">
        <f t="shared" si="165"/>
        <v>9.2733888954102586E-3</v>
      </c>
      <c r="F444" s="31">
        <f t="shared" si="166"/>
        <v>2.692224854619858E-3</v>
      </c>
      <c r="G444" s="11">
        <f t="shared" si="164"/>
        <v>-0.68354430379746833</v>
      </c>
      <c r="H444" s="25">
        <f t="shared" si="167"/>
        <v>-6.3387721563563787E-3</v>
      </c>
      <c r="I444" s="2"/>
    </row>
    <row r="445" spans="1:9" s="32" customFormat="1" ht="15" x14ac:dyDescent="0.2">
      <c r="A445" s="39"/>
      <c r="B445" s="29" t="s">
        <v>112</v>
      </c>
      <c r="C445" s="7">
        <v>46</v>
      </c>
      <c r="D445" s="7">
        <v>70</v>
      </c>
      <c r="E445" s="31">
        <f t="shared" si="165"/>
        <v>5.3996947998591381E-3</v>
      </c>
      <c r="F445" s="31">
        <f t="shared" si="166"/>
        <v>7.5382295929356021E-3</v>
      </c>
      <c r="G445" s="11">
        <f t="shared" si="164"/>
        <v>0.52173913043478259</v>
      </c>
      <c r="H445" s="25">
        <f t="shared" si="167"/>
        <v>2.8172320694917243E-3</v>
      </c>
      <c r="I445" s="2"/>
    </row>
    <row r="446" spans="1:9" s="32" customFormat="1" ht="15" x14ac:dyDescent="0.2">
      <c r="A446" s="39"/>
      <c r="B446" s="29" t="s">
        <v>271</v>
      </c>
      <c r="C446" s="7">
        <v>16</v>
      </c>
      <c r="D446" s="7">
        <v>5</v>
      </c>
      <c r="E446" s="31">
        <f t="shared" si="165"/>
        <v>1.8781547129944828E-3</v>
      </c>
      <c r="F446" s="31">
        <f t="shared" si="166"/>
        <v>5.3844497092397155E-4</v>
      </c>
      <c r="G446" s="11">
        <f t="shared" si="164"/>
        <v>-0.6875</v>
      </c>
      <c r="H446" s="25">
        <f t="shared" si="167"/>
        <v>-1.2912313651837069E-3</v>
      </c>
      <c r="I446" s="2"/>
    </row>
    <row r="447" spans="1:9" s="32" customFormat="1" ht="15" x14ac:dyDescent="0.2">
      <c r="A447" s="39"/>
      <c r="B447" s="29" t="s">
        <v>494</v>
      </c>
      <c r="C447" s="7">
        <v>3</v>
      </c>
      <c r="D447" s="7">
        <v>23</v>
      </c>
      <c r="E447" s="31">
        <f t="shared" si="165"/>
        <v>3.5215400868646553E-4</v>
      </c>
      <c r="F447" s="31">
        <f t="shared" si="166"/>
        <v>2.4768468662502694E-3</v>
      </c>
      <c r="G447" s="11">
        <f t="shared" si="164"/>
        <v>6.666666666666667</v>
      </c>
      <c r="H447" s="25">
        <f t="shared" si="167"/>
        <v>2.3476933912431035E-3</v>
      </c>
      <c r="I447" s="2"/>
    </row>
    <row r="448" spans="1:9" s="32" customFormat="1" ht="30" x14ac:dyDescent="0.2">
      <c r="A448" s="39"/>
      <c r="B448" s="29" t="s">
        <v>495</v>
      </c>
      <c r="C448" s="7">
        <v>7</v>
      </c>
      <c r="D448" s="7">
        <v>6</v>
      </c>
      <c r="E448" s="31">
        <f t="shared" si="165"/>
        <v>8.2169268693508624E-4</v>
      </c>
      <c r="F448" s="31">
        <f t="shared" si="166"/>
        <v>6.4613396510876592E-4</v>
      </c>
      <c r="G448" s="11">
        <f t="shared" si="164"/>
        <v>-0.14285714285714285</v>
      </c>
      <c r="H448" s="25">
        <f t="shared" si="167"/>
        <v>-1.1738466956215518E-4</v>
      </c>
      <c r="I448" s="2"/>
    </row>
    <row r="449" spans="1:9" s="32" customFormat="1" ht="15" x14ac:dyDescent="0.2">
      <c r="A449" s="39"/>
      <c r="B449" s="29" t="s">
        <v>496</v>
      </c>
      <c r="C449" s="7">
        <v>0</v>
      </c>
      <c r="D449" s="7">
        <v>2</v>
      </c>
      <c r="E449" s="31" t="str">
        <f t="shared" si="165"/>
        <v/>
      </c>
      <c r="F449" s="31">
        <f t="shared" si="166"/>
        <v>2.1537798836958864E-4</v>
      </c>
      <c r="G449" s="11">
        <f t="shared" si="164"/>
        <v>1</v>
      </c>
      <c r="H449" s="25" t="str">
        <f t="shared" si="167"/>
        <v/>
      </c>
      <c r="I449" s="2"/>
    </row>
    <row r="450" spans="1:9" s="32" customFormat="1" ht="15" x14ac:dyDescent="0.2">
      <c r="A450" s="39"/>
      <c r="B450" s="29" t="s">
        <v>108</v>
      </c>
      <c r="C450" s="7">
        <v>15</v>
      </c>
      <c r="D450" s="7">
        <v>10</v>
      </c>
      <c r="E450" s="31">
        <f t="shared" si="165"/>
        <v>1.7607700434323277E-3</v>
      </c>
      <c r="F450" s="31">
        <f t="shared" si="166"/>
        <v>1.0768899418479431E-3</v>
      </c>
      <c r="G450" s="11">
        <f t="shared" si="164"/>
        <v>-0.33333333333333331</v>
      </c>
      <c r="H450" s="25">
        <f t="shared" si="167"/>
        <v>-5.8692334781077589E-4</v>
      </c>
      <c r="I450" s="2"/>
    </row>
    <row r="451" spans="1:9" s="32" customFormat="1" ht="15" x14ac:dyDescent="0.2">
      <c r="A451" s="39"/>
      <c r="B451" s="29" t="s">
        <v>615</v>
      </c>
      <c r="C451" s="7">
        <v>0</v>
      </c>
      <c r="D451" s="7">
        <v>0</v>
      </c>
      <c r="E451" s="31" t="str">
        <f t="shared" si="165"/>
        <v/>
      </c>
      <c r="F451" s="31" t="str">
        <f t="shared" si="166"/>
        <v/>
      </c>
      <c r="G451" s="11" t="str">
        <f t="shared" si="164"/>
        <v xml:space="preserve"> </v>
      </c>
      <c r="H451" s="25" t="str">
        <f t="shared" si="167"/>
        <v/>
      </c>
      <c r="I451" s="2"/>
    </row>
    <row r="452" spans="1:9" s="32" customFormat="1" ht="15" x14ac:dyDescent="0.2">
      <c r="A452" s="39"/>
      <c r="B452" s="29" t="s">
        <v>109</v>
      </c>
      <c r="C452" s="7">
        <v>25</v>
      </c>
      <c r="D452" s="7">
        <v>10</v>
      </c>
      <c r="E452" s="31">
        <f t="shared" si="165"/>
        <v>2.9346167390538794E-3</v>
      </c>
      <c r="F452" s="31">
        <f t="shared" si="166"/>
        <v>1.0768899418479431E-3</v>
      </c>
      <c r="G452" s="11">
        <f t="shared" si="164"/>
        <v>-0.6</v>
      </c>
      <c r="H452" s="25">
        <f t="shared" si="167"/>
        <v>-1.7607700434323277E-3</v>
      </c>
      <c r="I452" s="2"/>
    </row>
    <row r="453" spans="1:9" s="32" customFormat="1" ht="15" x14ac:dyDescent="0.2">
      <c r="A453" s="39"/>
      <c r="B453" s="29" t="s">
        <v>418</v>
      </c>
      <c r="C453" s="7">
        <v>1</v>
      </c>
      <c r="D453" s="7">
        <v>2</v>
      </c>
      <c r="E453" s="31">
        <f t="shared" si="165"/>
        <v>1.1738466956215518E-4</v>
      </c>
      <c r="F453" s="31">
        <f t="shared" si="166"/>
        <v>2.1537798836958864E-4</v>
      </c>
      <c r="G453" s="11">
        <f t="shared" si="164"/>
        <v>1</v>
      </c>
      <c r="H453" s="25">
        <f t="shared" si="167"/>
        <v>1.1738466956215518E-4</v>
      </c>
      <c r="I453" s="2"/>
    </row>
    <row r="454" spans="1:9" s="32" customFormat="1" ht="15" x14ac:dyDescent="0.2">
      <c r="A454" s="39"/>
      <c r="B454" s="29" t="s">
        <v>107</v>
      </c>
      <c r="C454" s="7">
        <v>110</v>
      </c>
      <c r="D454" s="7">
        <v>225</v>
      </c>
      <c r="E454" s="31">
        <f t="shared" si="165"/>
        <v>1.291231365183707E-2</v>
      </c>
      <c r="F454" s="31">
        <f t="shared" si="166"/>
        <v>2.4230023691578721E-2</v>
      </c>
      <c r="G454" s="11">
        <f t="shared" si="164"/>
        <v>1.0454545454545454</v>
      </c>
      <c r="H454" s="25">
        <f t="shared" si="167"/>
        <v>1.3499236999647845E-2</v>
      </c>
      <c r="I454" s="2"/>
    </row>
    <row r="455" spans="1:9" s="32" customFormat="1" ht="15" x14ac:dyDescent="0.2">
      <c r="A455" s="39"/>
      <c r="B455" s="29" t="s">
        <v>272</v>
      </c>
      <c r="C455" s="7">
        <v>1</v>
      </c>
      <c r="D455" s="7">
        <v>109</v>
      </c>
      <c r="E455" s="31">
        <f t="shared" si="165"/>
        <v>1.1738466956215518E-4</v>
      </c>
      <c r="F455" s="31">
        <f t="shared" si="166"/>
        <v>1.1738100366142579E-2</v>
      </c>
      <c r="G455" s="11">
        <f t="shared" si="164"/>
        <v>108</v>
      </c>
      <c r="H455" s="25">
        <f t="shared" si="167"/>
        <v>1.2677544312712759E-2</v>
      </c>
      <c r="I455" s="2"/>
    </row>
    <row r="456" spans="1:9" s="32" customFormat="1" ht="15" x14ac:dyDescent="0.2">
      <c r="A456" s="39"/>
      <c r="B456" s="29" t="s">
        <v>106</v>
      </c>
      <c r="C456" s="7">
        <v>0</v>
      </c>
      <c r="D456" s="7">
        <v>0</v>
      </c>
      <c r="E456" s="31" t="str">
        <f t="shared" si="165"/>
        <v/>
      </c>
      <c r="F456" s="31" t="str">
        <f t="shared" si="166"/>
        <v/>
      </c>
      <c r="G456" s="11" t="str">
        <f t="shared" si="164"/>
        <v xml:space="preserve"> </v>
      </c>
      <c r="H456" s="25" t="str">
        <f t="shared" si="167"/>
        <v/>
      </c>
      <c r="I456" s="2"/>
    </row>
    <row r="457" spans="1:9" s="32" customFormat="1" ht="15" x14ac:dyDescent="0.2">
      <c r="A457" s="39"/>
      <c r="B457" s="29" t="s">
        <v>337</v>
      </c>
      <c r="C457" s="7">
        <v>1</v>
      </c>
      <c r="D457" s="7">
        <v>0</v>
      </c>
      <c r="E457" s="31">
        <f t="shared" si="165"/>
        <v>1.1738466956215518E-4</v>
      </c>
      <c r="F457" s="31" t="str">
        <f t="shared" si="166"/>
        <v/>
      </c>
      <c r="G457" s="11">
        <f t="shared" si="164"/>
        <v>-1</v>
      </c>
      <c r="H457" s="25">
        <f t="shared" si="167"/>
        <v>-1.1738466956215518E-4</v>
      </c>
      <c r="I457" s="2"/>
    </row>
    <row r="458" spans="1:9" s="32" customFormat="1" ht="15" x14ac:dyDescent="0.2">
      <c r="A458" s="39"/>
      <c r="B458" s="29" t="s">
        <v>116</v>
      </c>
      <c r="C458" s="7">
        <v>30</v>
      </c>
      <c r="D458" s="7">
        <v>7</v>
      </c>
      <c r="E458" s="31">
        <f t="shared" si="165"/>
        <v>3.5215400868646553E-3</v>
      </c>
      <c r="F458" s="31">
        <f t="shared" si="166"/>
        <v>7.5382295929356019E-4</v>
      </c>
      <c r="G458" s="11">
        <f t="shared" si="164"/>
        <v>-0.76666666666666672</v>
      </c>
      <c r="H458" s="25">
        <f t="shared" si="167"/>
        <v>-2.6998473999295691E-3</v>
      </c>
      <c r="I458" s="2"/>
    </row>
    <row r="459" spans="1:9" s="32" customFormat="1" ht="15" x14ac:dyDescent="0.2">
      <c r="A459" s="39"/>
      <c r="B459" s="29" t="s">
        <v>103</v>
      </c>
      <c r="C459" s="7">
        <v>3</v>
      </c>
      <c r="D459" s="7">
        <v>7</v>
      </c>
      <c r="E459" s="31">
        <f t="shared" si="165"/>
        <v>3.5215400868646553E-4</v>
      </c>
      <c r="F459" s="31">
        <f t="shared" si="166"/>
        <v>7.5382295929356019E-4</v>
      </c>
      <c r="G459" s="11">
        <f t="shared" si="164"/>
        <v>1.3333333333333333</v>
      </c>
      <c r="H459" s="25">
        <f t="shared" si="167"/>
        <v>4.6953867824862071E-4</v>
      </c>
      <c r="I459" s="2"/>
    </row>
    <row r="460" spans="1:9" s="32" customFormat="1" ht="15" x14ac:dyDescent="0.2">
      <c r="A460" s="39"/>
      <c r="B460" s="29" t="s">
        <v>273</v>
      </c>
      <c r="C460" s="7">
        <v>211</v>
      </c>
      <c r="D460" s="7">
        <v>405</v>
      </c>
      <c r="E460" s="31">
        <f t="shared" si="165"/>
        <v>2.4768165277614742E-2</v>
      </c>
      <c r="F460" s="31">
        <f t="shared" si="166"/>
        <v>4.36140426448417E-2</v>
      </c>
      <c r="G460" s="11">
        <f t="shared" si="164"/>
        <v>0.91943127962085303</v>
      </c>
      <c r="H460" s="25">
        <f t="shared" si="167"/>
        <v>2.2772625895058102E-2</v>
      </c>
      <c r="I460" s="2"/>
    </row>
    <row r="461" spans="1:9" s="32" customFormat="1" ht="15" x14ac:dyDescent="0.2">
      <c r="A461" s="39"/>
      <c r="B461" s="29" t="s">
        <v>497</v>
      </c>
      <c r="C461" s="7">
        <v>1</v>
      </c>
      <c r="D461" s="7">
        <v>11</v>
      </c>
      <c r="E461" s="31">
        <f t="shared" si="165"/>
        <v>1.1738466956215518E-4</v>
      </c>
      <c r="F461" s="31">
        <f t="shared" si="166"/>
        <v>1.1845789360327374E-3</v>
      </c>
      <c r="G461" s="11">
        <f t="shared" si="164"/>
        <v>10</v>
      </c>
      <c r="H461" s="25">
        <f t="shared" si="167"/>
        <v>1.1738466956215518E-3</v>
      </c>
      <c r="I461" s="2"/>
    </row>
    <row r="462" spans="1:9" s="32" customFormat="1" ht="15" x14ac:dyDescent="0.2">
      <c r="A462" s="39"/>
      <c r="B462" s="29" t="s">
        <v>110</v>
      </c>
      <c r="C462" s="7">
        <v>0</v>
      </c>
      <c r="D462" s="7">
        <v>3</v>
      </c>
      <c r="E462" s="31" t="str">
        <f t="shared" si="165"/>
        <v/>
      </c>
      <c r="F462" s="31">
        <f t="shared" si="166"/>
        <v>3.2306698255438296E-4</v>
      </c>
      <c r="G462" s="11">
        <f t="shared" si="164"/>
        <v>1</v>
      </c>
      <c r="H462" s="25" t="str">
        <f t="shared" si="167"/>
        <v/>
      </c>
      <c r="I462" s="2"/>
    </row>
    <row r="463" spans="1:9" s="32" customFormat="1" ht="15" x14ac:dyDescent="0.2">
      <c r="A463" s="39"/>
      <c r="B463" s="29" t="s">
        <v>114</v>
      </c>
      <c r="C463" s="7">
        <v>0</v>
      </c>
      <c r="D463" s="7">
        <v>0</v>
      </c>
      <c r="E463" s="31" t="str">
        <f t="shared" si="165"/>
        <v/>
      </c>
      <c r="F463" s="31" t="str">
        <f t="shared" si="166"/>
        <v/>
      </c>
      <c r="G463" s="11" t="str">
        <f t="shared" si="164"/>
        <v xml:space="preserve"> </v>
      </c>
      <c r="H463" s="25" t="str">
        <f t="shared" si="167"/>
        <v/>
      </c>
      <c r="I463" s="2"/>
    </row>
    <row r="464" spans="1:9" s="32" customFormat="1" ht="15" x14ac:dyDescent="0.2">
      <c r="A464" s="39"/>
      <c r="B464" s="29" t="s">
        <v>101</v>
      </c>
      <c r="C464" s="7">
        <v>0</v>
      </c>
      <c r="D464" s="7">
        <v>0</v>
      </c>
      <c r="E464" s="31" t="str">
        <f t="shared" si="165"/>
        <v/>
      </c>
      <c r="F464" s="31" t="str">
        <f t="shared" si="166"/>
        <v/>
      </c>
      <c r="G464" s="11" t="str">
        <f t="shared" si="164"/>
        <v xml:space="preserve"> </v>
      </c>
      <c r="H464" s="25" t="str">
        <f t="shared" si="167"/>
        <v/>
      </c>
      <c r="I464" s="2"/>
    </row>
    <row r="465" spans="1:9" s="32" customFormat="1" ht="15" x14ac:dyDescent="0.2">
      <c r="A465" s="39"/>
      <c r="B465" s="29" t="s">
        <v>105</v>
      </c>
      <c r="C465" s="7">
        <v>0</v>
      </c>
      <c r="D465" s="7">
        <v>57</v>
      </c>
      <c r="E465" s="31" t="str">
        <f t="shared" si="165"/>
        <v/>
      </c>
      <c r="F465" s="31">
        <f t="shared" si="166"/>
        <v>6.1382726685332758E-3</v>
      </c>
      <c r="G465" s="11">
        <f t="shared" si="164"/>
        <v>1</v>
      </c>
      <c r="H465" s="25" t="str">
        <f t="shared" si="167"/>
        <v/>
      </c>
      <c r="I465" s="2"/>
    </row>
    <row r="466" spans="1:9" s="32" customFormat="1" ht="15" x14ac:dyDescent="0.2">
      <c r="A466" s="39"/>
      <c r="B466" s="29" t="s">
        <v>111</v>
      </c>
      <c r="C466" s="7">
        <v>0</v>
      </c>
      <c r="D466" s="7">
        <v>0</v>
      </c>
      <c r="E466" s="31" t="str">
        <f t="shared" si="165"/>
        <v/>
      </c>
      <c r="F466" s="31" t="str">
        <f t="shared" si="166"/>
        <v/>
      </c>
      <c r="G466" s="11" t="str">
        <f t="shared" si="164"/>
        <v xml:space="preserve"> </v>
      </c>
      <c r="H466" s="25" t="str">
        <f t="shared" si="167"/>
        <v/>
      </c>
      <c r="I466" s="2"/>
    </row>
    <row r="467" spans="1:9" s="32" customFormat="1" ht="15" x14ac:dyDescent="0.2">
      <c r="A467" s="39"/>
      <c r="B467" s="29" t="s">
        <v>115</v>
      </c>
      <c r="C467" s="7">
        <v>0</v>
      </c>
      <c r="D467" s="7">
        <v>0</v>
      </c>
      <c r="E467" s="31" t="str">
        <f t="shared" si="165"/>
        <v/>
      </c>
      <c r="F467" s="31" t="str">
        <f t="shared" si="166"/>
        <v/>
      </c>
      <c r="G467" s="11" t="str">
        <f t="shared" si="164"/>
        <v xml:space="preserve"> </v>
      </c>
      <c r="H467" s="25" t="str">
        <f t="shared" si="167"/>
        <v/>
      </c>
      <c r="I467" s="2"/>
    </row>
    <row r="468" spans="1:9" s="32" customFormat="1" ht="15" x14ac:dyDescent="0.2">
      <c r="A468" s="39"/>
      <c r="B468" s="29" t="s">
        <v>274</v>
      </c>
      <c r="C468" s="7">
        <v>229</v>
      </c>
      <c r="D468" s="7">
        <v>217</v>
      </c>
      <c r="E468" s="31">
        <f t="shared" si="165"/>
        <v>2.6881089329733536E-2</v>
      </c>
      <c r="F468" s="31">
        <f t="shared" si="166"/>
        <v>2.3368511738100367E-2</v>
      </c>
      <c r="G468" s="11">
        <f t="shared" si="164"/>
        <v>-5.2401746724890827E-2</v>
      </c>
      <c r="H468" s="25">
        <f t="shared" si="167"/>
        <v>-1.4086160347458621E-3</v>
      </c>
      <c r="I468" s="2"/>
    </row>
    <row r="469" spans="1:9" s="32" customFormat="1" ht="15" x14ac:dyDescent="0.2">
      <c r="A469" s="39"/>
      <c r="B469" s="29" t="s">
        <v>498</v>
      </c>
      <c r="C469" s="7">
        <v>1</v>
      </c>
      <c r="D469" s="7">
        <v>0</v>
      </c>
      <c r="E469" s="31">
        <f t="shared" si="165"/>
        <v>1.1738466956215518E-4</v>
      </c>
      <c r="F469" s="31" t="str">
        <f t="shared" si="166"/>
        <v/>
      </c>
      <c r="G469" s="11">
        <f t="shared" si="164"/>
        <v>-1</v>
      </c>
      <c r="H469" s="25">
        <f t="shared" si="167"/>
        <v>-1.1738466956215518E-4</v>
      </c>
      <c r="I469" s="2"/>
    </row>
    <row r="470" spans="1:9" s="32" customFormat="1" ht="15" x14ac:dyDescent="0.2">
      <c r="A470" s="39"/>
      <c r="B470" s="29" t="s">
        <v>275</v>
      </c>
      <c r="C470" s="7">
        <v>3</v>
      </c>
      <c r="D470" s="7">
        <v>17</v>
      </c>
      <c r="E470" s="31">
        <f t="shared" si="165"/>
        <v>3.5215400868646553E-4</v>
      </c>
      <c r="F470" s="31">
        <f t="shared" si="166"/>
        <v>1.8307129011415034E-3</v>
      </c>
      <c r="G470" s="11">
        <f t="shared" si="164"/>
        <v>4.666666666666667</v>
      </c>
      <c r="H470" s="25">
        <f t="shared" si="167"/>
        <v>1.6433853738701725E-3</v>
      </c>
      <c r="I470" s="2"/>
    </row>
    <row r="471" spans="1:9" s="32" customFormat="1" ht="15" x14ac:dyDescent="0.2">
      <c r="A471" s="39"/>
      <c r="B471" s="29" t="s">
        <v>276</v>
      </c>
      <c r="C471" s="7">
        <v>0</v>
      </c>
      <c r="D471" s="7">
        <v>0</v>
      </c>
      <c r="E471" s="31" t="str">
        <f t="shared" si="165"/>
        <v/>
      </c>
      <c r="F471" s="31" t="str">
        <f t="shared" si="166"/>
        <v/>
      </c>
      <c r="G471" s="11" t="str">
        <f t="shared" si="164"/>
        <v xml:space="preserve"> </v>
      </c>
      <c r="H471" s="25" t="str">
        <f t="shared" si="167"/>
        <v/>
      </c>
      <c r="I471" s="2"/>
    </row>
    <row r="472" spans="1:9" s="32" customFormat="1" ht="15" x14ac:dyDescent="0.2">
      <c r="A472" s="39"/>
      <c r="B472" s="29" t="s">
        <v>499</v>
      </c>
      <c r="C472" s="7">
        <v>7</v>
      </c>
      <c r="D472" s="7">
        <v>6</v>
      </c>
      <c r="E472" s="31">
        <f t="shared" si="165"/>
        <v>8.2169268693508624E-4</v>
      </c>
      <c r="F472" s="31">
        <f t="shared" si="166"/>
        <v>6.4613396510876592E-4</v>
      </c>
      <c r="G472" s="11">
        <f t="shared" si="164"/>
        <v>-0.14285714285714285</v>
      </c>
      <c r="H472" s="25">
        <f t="shared" si="167"/>
        <v>-1.1738466956215518E-4</v>
      </c>
      <c r="I472" s="2"/>
    </row>
    <row r="473" spans="1:9" s="32" customFormat="1" ht="15" x14ac:dyDescent="0.2">
      <c r="A473" s="39"/>
      <c r="B473" s="29" t="s">
        <v>277</v>
      </c>
      <c r="C473" s="7">
        <v>102</v>
      </c>
      <c r="D473" s="7">
        <v>83</v>
      </c>
      <c r="E473" s="31">
        <f t="shared" si="165"/>
        <v>1.1973236295339829E-2</v>
      </c>
      <c r="F473" s="31">
        <f t="shared" si="166"/>
        <v>8.9381865173379284E-3</v>
      </c>
      <c r="G473" s="11">
        <f t="shared" si="164"/>
        <v>-0.18627450980392157</v>
      </c>
      <c r="H473" s="25">
        <f t="shared" si="167"/>
        <v>-2.2303087216809484E-3</v>
      </c>
      <c r="I473" s="2"/>
    </row>
    <row r="474" spans="1:9" s="32" customFormat="1" ht="15" x14ac:dyDescent="0.2">
      <c r="A474" s="39"/>
      <c r="B474" s="29" t="s">
        <v>278</v>
      </c>
      <c r="C474" s="7">
        <v>13</v>
      </c>
      <c r="D474" s="7">
        <v>10</v>
      </c>
      <c r="E474" s="31">
        <f t="shared" si="165"/>
        <v>1.5260007043080173E-3</v>
      </c>
      <c r="F474" s="31">
        <f t="shared" si="166"/>
        <v>1.0768899418479431E-3</v>
      </c>
      <c r="G474" s="11">
        <f t="shared" si="164"/>
        <v>-0.23076923076923078</v>
      </c>
      <c r="H474" s="25">
        <f t="shared" si="167"/>
        <v>-3.5215400868646553E-4</v>
      </c>
      <c r="I474" s="2"/>
    </row>
    <row r="475" spans="1:9" s="32" customFormat="1" ht="15" x14ac:dyDescent="0.2">
      <c r="A475" s="39"/>
      <c r="B475" s="29" t="s">
        <v>279</v>
      </c>
      <c r="C475" s="7">
        <v>7</v>
      </c>
      <c r="D475" s="7">
        <v>21</v>
      </c>
      <c r="E475" s="31">
        <f t="shared" si="165"/>
        <v>8.2169268693508624E-4</v>
      </c>
      <c r="F475" s="31">
        <f t="shared" si="166"/>
        <v>2.2614688778806805E-3</v>
      </c>
      <c r="G475" s="11">
        <f t="shared" si="164"/>
        <v>2</v>
      </c>
      <c r="H475" s="25">
        <f t="shared" si="167"/>
        <v>1.6433853738701725E-3</v>
      </c>
      <c r="I475" s="2"/>
    </row>
    <row r="476" spans="1:9" s="32" customFormat="1" ht="15" x14ac:dyDescent="0.2">
      <c r="A476" s="39"/>
      <c r="B476" s="29" t="s">
        <v>102</v>
      </c>
      <c r="C476" s="7">
        <v>2</v>
      </c>
      <c r="D476" s="7">
        <v>1</v>
      </c>
      <c r="E476" s="31">
        <f t="shared" si="165"/>
        <v>2.3476933912431035E-4</v>
      </c>
      <c r="F476" s="31">
        <f t="shared" si="166"/>
        <v>1.0768899418479432E-4</v>
      </c>
      <c r="G476" s="11">
        <f t="shared" si="164"/>
        <v>-0.5</v>
      </c>
      <c r="H476" s="25">
        <f t="shared" si="167"/>
        <v>-1.1738466956215518E-4</v>
      </c>
      <c r="I476" s="2"/>
    </row>
    <row r="477" spans="1:9" s="32" customFormat="1" ht="15" x14ac:dyDescent="0.2">
      <c r="A477" s="39"/>
      <c r="B477" s="29" t="s">
        <v>280</v>
      </c>
      <c r="C477" s="7">
        <v>0</v>
      </c>
      <c r="D477" s="7">
        <v>0</v>
      </c>
      <c r="E477" s="31" t="str">
        <f t="shared" si="165"/>
        <v/>
      </c>
      <c r="F477" s="31" t="str">
        <f t="shared" si="166"/>
        <v/>
      </c>
      <c r="G477" s="11" t="str">
        <f t="shared" si="164"/>
        <v xml:space="preserve"> </v>
      </c>
      <c r="H477" s="25" t="str">
        <f t="shared" si="167"/>
        <v/>
      </c>
      <c r="I477" s="2"/>
    </row>
    <row r="478" spans="1:9" s="32" customFormat="1" ht="15" x14ac:dyDescent="0.2">
      <c r="A478" s="39"/>
      <c r="B478" s="29" t="s">
        <v>281</v>
      </c>
      <c r="C478" s="7">
        <v>27</v>
      </c>
      <c r="D478" s="7">
        <v>46</v>
      </c>
      <c r="E478" s="31">
        <f t="shared" si="165"/>
        <v>3.1693860781781898E-3</v>
      </c>
      <c r="F478" s="31">
        <f t="shared" si="166"/>
        <v>4.9536937325005389E-3</v>
      </c>
      <c r="G478" s="11">
        <f t="shared" ref="G478:G541" si="184">+IF(AND(C478=0,D478=0)," ",IF(C478=0,1,IF(D478=0,-1,(D478-C478)/C478)))</f>
        <v>0.70370370370370372</v>
      </c>
      <c r="H478" s="25">
        <f t="shared" si="167"/>
        <v>2.2303087216809484E-3</v>
      </c>
      <c r="I478" s="2"/>
    </row>
    <row r="479" spans="1:9" s="32" customFormat="1" ht="15" x14ac:dyDescent="0.2">
      <c r="A479" s="39"/>
      <c r="B479" s="29" t="s">
        <v>500</v>
      </c>
      <c r="C479" s="7">
        <v>77</v>
      </c>
      <c r="D479" s="7">
        <v>87</v>
      </c>
      <c r="E479" s="31">
        <f t="shared" si="165"/>
        <v>9.0386195562859491E-3</v>
      </c>
      <c r="F479" s="31">
        <f t="shared" si="166"/>
        <v>9.3689424940771055E-3</v>
      </c>
      <c r="G479" s="11">
        <f t="shared" si="184"/>
        <v>0.12987012987012986</v>
      </c>
      <c r="H479" s="25">
        <f t="shared" si="167"/>
        <v>1.1738466956215518E-3</v>
      </c>
      <c r="I479" s="2"/>
    </row>
    <row r="480" spans="1:9" s="32" customFormat="1" ht="15" x14ac:dyDescent="0.2">
      <c r="A480" s="39"/>
      <c r="B480" s="29" t="s">
        <v>282</v>
      </c>
      <c r="C480" s="7">
        <v>1</v>
      </c>
      <c r="D480" s="7">
        <v>7</v>
      </c>
      <c r="E480" s="31">
        <f t="shared" si="165"/>
        <v>1.1738466956215518E-4</v>
      </c>
      <c r="F480" s="31">
        <f t="shared" si="166"/>
        <v>7.5382295929356019E-4</v>
      </c>
      <c r="G480" s="11">
        <f t="shared" si="184"/>
        <v>6</v>
      </c>
      <c r="H480" s="25">
        <f t="shared" si="167"/>
        <v>7.0430801737293106E-4</v>
      </c>
      <c r="I480" s="2"/>
    </row>
    <row r="481" spans="1:9" s="32" customFormat="1" ht="15" x14ac:dyDescent="0.2">
      <c r="A481" s="39"/>
      <c r="B481" s="29" t="s">
        <v>283</v>
      </c>
      <c r="C481" s="7">
        <v>0</v>
      </c>
      <c r="D481" s="7">
        <v>0</v>
      </c>
      <c r="E481" s="31" t="str">
        <f t="shared" si="165"/>
        <v/>
      </c>
      <c r="F481" s="31" t="str">
        <f t="shared" si="166"/>
        <v/>
      </c>
      <c r="G481" s="11" t="str">
        <f t="shared" si="184"/>
        <v xml:space="preserve"> </v>
      </c>
      <c r="H481" s="25" t="str">
        <f t="shared" si="167"/>
        <v/>
      </c>
      <c r="I481" s="2"/>
    </row>
    <row r="482" spans="1:9" s="32" customFormat="1" ht="15" x14ac:dyDescent="0.2">
      <c r="A482" s="39"/>
      <c r="B482" s="29" t="s">
        <v>284</v>
      </c>
      <c r="C482" s="7">
        <v>0</v>
      </c>
      <c r="D482" s="7">
        <v>6</v>
      </c>
      <c r="E482" s="31" t="str">
        <f t="shared" si="165"/>
        <v/>
      </c>
      <c r="F482" s="31">
        <f t="shared" si="166"/>
        <v>6.4613396510876592E-4</v>
      </c>
      <c r="G482" s="11">
        <f t="shared" si="184"/>
        <v>1</v>
      </c>
      <c r="H482" s="25" t="str">
        <f t="shared" si="167"/>
        <v/>
      </c>
      <c r="I482" s="2"/>
    </row>
    <row r="483" spans="1:9" s="32" customFormat="1" ht="15" x14ac:dyDescent="0.2">
      <c r="A483" s="39"/>
      <c r="B483" s="29" t="s">
        <v>285</v>
      </c>
      <c r="C483" s="7">
        <v>0</v>
      </c>
      <c r="D483" s="7">
        <v>0</v>
      </c>
      <c r="E483" s="31" t="str">
        <f t="shared" si="165"/>
        <v/>
      </c>
      <c r="F483" s="31" t="str">
        <f t="shared" si="166"/>
        <v/>
      </c>
      <c r="G483" s="11" t="str">
        <f t="shared" si="184"/>
        <v xml:space="preserve"> </v>
      </c>
      <c r="H483" s="25" t="str">
        <f t="shared" si="167"/>
        <v/>
      </c>
      <c r="I483" s="2"/>
    </row>
    <row r="484" spans="1:9" s="32" customFormat="1" ht="15" x14ac:dyDescent="0.2">
      <c r="A484" s="39"/>
      <c r="B484" s="29" t="s">
        <v>125</v>
      </c>
      <c r="C484" s="7">
        <v>2</v>
      </c>
      <c r="D484" s="7">
        <v>3</v>
      </c>
      <c r="E484" s="31">
        <f t="shared" si="165"/>
        <v>2.3476933912431035E-4</v>
      </c>
      <c r="F484" s="31">
        <f t="shared" si="166"/>
        <v>3.2306698255438296E-4</v>
      </c>
      <c r="G484" s="11">
        <f t="shared" si="184"/>
        <v>0.5</v>
      </c>
      <c r="H484" s="25">
        <f t="shared" si="167"/>
        <v>1.1738466956215518E-4</v>
      </c>
      <c r="I484" s="2"/>
    </row>
    <row r="485" spans="1:9" s="32" customFormat="1" ht="15" x14ac:dyDescent="0.2">
      <c r="A485" s="39"/>
      <c r="B485" s="29" t="s">
        <v>126</v>
      </c>
      <c r="C485" s="7">
        <v>0</v>
      </c>
      <c r="D485" s="7">
        <v>0</v>
      </c>
      <c r="E485" s="31" t="str">
        <f t="shared" si="165"/>
        <v/>
      </c>
      <c r="F485" s="31" t="str">
        <f t="shared" si="166"/>
        <v/>
      </c>
      <c r="G485" s="11" t="str">
        <f t="shared" si="184"/>
        <v xml:space="preserve"> </v>
      </c>
      <c r="H485" s="25" t="str">
        <f t="shared" si="167"/>
        <v/>
      </c>
      <c r="I485" s="2"/>
    </row>
    <row r="486" spans="1:9" s="32" customFormat="1" ht="15" x14ac:dyDescent="0.2">
      <c r="A486" s="39"/>
      <c r="B486" s="29" t="s">
        <v>286</v>
      </c>
      <c r="C486" s="7">
        <v>2</v>
      </c>
      <c r="D486" s="7">
        <v>0</v>
      </c>
      <c r="E486" s="31">
        <f t="shared" si="165"/>
        <v>2.3476933912431035E-4</v>
      </c>
      <c r="F486" s="31" t="str">
        <f t="shared" si="166"/>
        <v/>
      </c>
      <c r="G486" s="11">
        <f t="shared" si="184"/>
        <v>-1</v>
      </c>
      <c r="H486" s="25">
        <f t="shared" si="167"/>
        <v>-2.3476933912431035E-4</v>
      </c>
      <c r="I486" s="2"/>
    </row>
    <row r="487" spans="1:9" s="32" customFormat="1" ht="15" x14ac:dyDescent="0.2">
      <c r="A487" s="39"/>
      <c r="B487" s="29" t="s">
        <v>287</v>
      </c>
      <c r="C487" s="7">
        <v>2</v>
      </c>
      <c r="D487" s="7">
        <v>9</v>
      </c>
      <c r="E487" s="31">
        <f t="shared" si="165"/>
        <v>2.3476933912431035E-4</v>
      </c>
      <c r="F487" s="31">
        <f t="shared" si="166"/>
        <v>9.6920094766314883E-4</v>
      </c>
      <c r="G487" s="11">
        <f t="shared" si="184"/>
        <v>3.5</v>
      </c>
      <c r="H487" s="25">
        <f t="shared" si="167"/>
        <v>8.2169268693508624E-4</v>
      </c>
      <c r="I487" s="2"/>
    </row>
    <row r="488" spans="1:9" s="32" customFormat="1" ht="15" x14ac:dyDescent="0.2">
      <c r="A488" s="39"/>
      <c r="B488" s="29" t="s">
        <v>288</v>
      </c>
      <c r="C488" s="7">
        <v>0</v>
      </c>
      <c r="D488" s="7">
        <v>70</v>
      </c>
      <c r="E488" s="31" t="str">
        <f t="shared" si="165"/>
        <v/>
      </c>
      <c r="F488" s="31">
        <f t="shared" si="166"/>
        <v>7.5382295929356021E-3</v>
      </c>
      <c r="G488" s="11">
        <f t="shared" si="184"/>
        <v>1</v>
      </c>
      <c r="H488" s="25" t="str">
        <f t="shared" si="167"/>
        <v/>
      </c>
      <c r="I488" s="2"/>
    </row>
    <row r="489" spans="1:9" s="32" customFormat="1" ht="15" x14ac:dyDescent="0.2">
      <c r="A489" s="39"/>
      <c r="B489" s="29" t="s">
        <v>123</v>
      </c>
      <c r="C489" s="7">
        <v>32</v>
      </c>
      <c r="D489" s="7">
        <v>12</v>
      </c>
      <c r="E489" s="31">
        <f t="shared" si="165"/>
        <v>3.7563094259889657E-3</v>
      </c>
      <c r="F489" s="31">
        <f t="shared" si="166"/>
        <v>1.2922679302175318E-3</v>
      </c>
      <c r="G489" s="11">
        <f t="shared" si="184"/>
        <v>-0.625</v>
      </c>
      <c r="H489" s="25">
        <f t="shared" si="167"/>
        <v>-2.3476933912431035E-3</v>
      </c>
      <c r="I489" s="2"/>
    </row>
    <row r="490" spans="1:9" s="32" customFormat="1" ht="15" x14ac:dyDescent="0.2">
      <c r="A490" s="39"/>
      <c r="B490" s="29" t="s">
        <v>289</v>
      </c>
      <c r="C490" s="7">
        <v>0</v>
      </c>
      <c r="D490" s="7">
        <v>9</v>
      </c>
      <c r="E490" s="31" t="str">
        <f t="shared" si="165"/>
        <v/>
      </c>
      <c r="F490" s="31">
        <f t="shared" si="166"/>
        <v>9.6920094766314883E-4</v>
      </c>
      <c r="G490" s="11">
        <f t="shared" si="184"/>
        <v>1</v>
      </c>
      <c r="H490" s="25" t="str">
        <f t="shared" si="167"/>
        <v/>
      </c>
      <c r="I490" s="2"/>
    </row>
    <row r="491" spans="1:9" s="32" customFormat="1" ht="15" x14ac:dyDescent="0.2">
      <c r="A491" s="39"/>
      <c r="B491" s="29" t="s">
        <v>290</v>
      </c>
      <c r="C491" s="7">
        <v>0</v>
      </c>
      <c r="D491" s="7">
        <v>0</v>
      </c>
      <c r="E491" s="31" t="str">
        <f t="shared" ref="E491:E522" si="185">+IF(C491=0,"",C491/C$345)</f>
        <v/>
      </c>
      <c r="F491" s="31" t="str">
        <f t="shared" ref="F491:F522" si="186">+IF(D491=0,"",D491/D$345)</f>
        <v/>
      </c>
      <c r="G491" s="11" t="str">
        <f t="shared" si="184"/>
        <v xml:space="preserve"> </v>
      </c>
      <c r="H491" s="25" t="str">
        <f t="shared" ref="H491:H552" si="187">+IF(OR(AND(E491=""),(G491="")),"",E491*G491)</f>
        <v/>
      </c>
      <c r="I491" s="2"/>
    </row>
    <row r="492" spans="1:9" s="32" customFormat="1" ht="15" x14ac:dyDescent="0.2">
      <c r="A492" s="39"/>
      <c r="B492" s="29" t="s">
        <v>291</v>
      </c>
      <c r="C492" s="7">
        <v>0</v>
      </c>
      <c r="D492" s="7">
        <v>0</v>
      </c>
      <c r="E492" s="31" t="str">
        <f t="shared" si="185"/>
        <v/>
      </c>
      <c r="F492" s="31" t="str">
        <f t="shared" si="186"/>
        <v/>
      </c>
      <c r="G492" s="11" t="str">
        <f t="shared" si="184"/>
        <v xml:space="preserve"> </v>
      </c>
      <c r="H492" s="25" t="str">
        <f t="shared" si="187"/>
        <v/>
      </c>
      <c r="I492" s="2"/>
    </row>
    <row r="493" spans="1:9" s="32" customFormat="1" ht="15" x14ac:dyDescent="0.2">
      <c r="A493" s="39"/>
      <c r="B493" s="29" t="s">
        <v>292</v>
      </c>
      <c r="C493" s="7">
        <v>0</v>
      </c>
      <c r="D493" s="7">
        <v>0</v>
      </c>
      <c r="E493" s="31" t="str">
        <f t="shared" si="185"/>
        <v/>
      </c>
      <c r="F493" s="31" t="str">
        <f t="shared" si="186"/>
        <v/>
      </c>
      <c r="G493" s="11" t="str">
        <f t="shared" si="184"/>
        <v xml:space="preserve"> </v>
      </c>
      <c r="H493" s="25" t="str">
        <f t="shared" si="187"/>
        <v/>
      </c>
      <c r="I493" s="2"/>
    </row>
    <row r="494" spans="1:9" s="32" customFormat="1" ht="15" x14ac:dyDescent="0.2">
      <c r="A494" s="39"/>
      <c r="B494" s="29" t="s">
        <v>121</v>
      </c>
      <c r="C494" s="7">
        <v>0</v>
      </c>
      <c r="D494" s="7">
        <v>0</v>
      </c>
      <c r="E494" s="31" t="str">
        <f t="shared" si="185"/>
        <v/>
      </c>
      <c r="F494" s="31" t="str">
        <f t="shared" si="186"/>
        <v/>
      </c>
      <c r="G494" s="11" t="str">
        <f t="shared" si="184"/>
        <v xml:space="preserve"> </v>
      </c>
      <c r="H494" s="25" t="str">
        <f t="shared" si="187"/>
        <v/>
      </c>
      <c r="I494" s="2"/>
    </row>
    <row r="495" spans="1:9" s="32" customFormat="1" ht="15" x14ac:dyDescent="0.2">
      <c r="A495" s="39"/>
      <c r="B495" s="29" t="s">
        <v>293</v>
      </c>
      <c r="C495" s="7">
        <v>0</v>
      </c>
      <c r="D495" s="7">
        <v>2</v>
      </c>
      <c r="E495" s="31" t="str">
        <f t="shared" si="185"/>
        <v/>
      </c>
      <c r="F495" s="31">
        <f t="shared" si="186"/>
        <v>2.1537798836958864E-4</v>
      </c>
      <c r="G495" s="11">
        <f t="shared" si="184"/>
        <v>1</v>
      </c>
      <c r="H495" s="25" t="str">
        <f t="shared" si="187"/>
        <v/>
      </c>
      <c r="I495" s="2"/>
    </row>
    <row r="496" spans="1:9" s="32" customFormat="1" ht="15" x14ac:dyDescent="0.2">
      <c r="A496" s="39"/>
      <c r="B496" s="29" t="s">
        <v>294</v>
      </c>
      <c r="C496" s="7">
        <v>1</v>
      </c>
      <c r="D496" s="7">
        <v>0</v>
      </c>
      <c r="E496" s="31">
        <f t="shared" si="185"/>
        <v>1.1738466956215518E-4</v>
      </c>
      <c r="F496" s="31" t="str">
        <f t="shared" si="186"/>
        <v/>
      </c>
      <c r="G496" s="11">
        <f t="shared" si="184"/>
        <v>-1</v>
      </c>
      <c r="H496" s="25">
        <f t="shared" si="187"/>
        <v>-1.1738466956215518E-4</v>
      </c>
      <c r="I496" s="2"/>
    </row>
    <row r="497" spans="1:9" s="32" customFormat="1" ht="15" x14ac:dyDescent="0.2">
      <c r="A497" s="39"/>
      <c r="B497" s="29" t="s">
        <v>501</v>
      </c>
      <c r="C497" s="7">
        <v>0</v>
      </c>
      <c r="D497" s="7">
        <v>10</v>
      </c>
      <c r="E497" s="31" t="str">
        <f t="shared" si="185"/>
        <v/>
      </c>
      <c r="F497" s="31">
        <f t="shared" si="186"/>
        <v>1.0768899418479431E-3</v>
      </c>
      <c r="G497" s="11">
        <f t="shared" si="184"/>
        <v>1</v>
      </c>
      <c r="H497" s="25" t="str">
        <f t="shared" si="187"/>
        <v/>
      </c>
      <c r="I497" s="2"/>
    </row>
    <row r="498" spans="1:9" s="32" customFormat="1" ht="15" x14ac:dyDescent="0.2">
      <c r="A498" s="39"/>
      <c r="B498" s="29" t="s">
        <v>129</v>
      </c>
      <c r="C498" s="7">
        <v>0</v>
      </c>
      <c r="D498" s="7">
        <v>0</v>
      </c>
      <c r="E498" s="31" t="str">
        <f t="shared" si="185"/>
        <v/>
      </c>
      <c r="F498" s="31" t="str">
        <f t="shared" si="186"/>
        <v/>
      </c>
      <c r="G498" s="11" t="str">
        <f t="shared" si="184"/>
        <v xml:space="preserve"> </v>
      </c>
      <c r="H498" s="25" t="str">
        <f t="shared" si="187"/>
        <v/>
      </c>
      <c r="I498" s="2"/>
    </row>
    <row r="499" spans="1:9" s="32" customFormat="1" ht="15" x14ac:dyDescent="0.2">
      <c r="A499" s="39"/>
      <c r="B499" s="29" t="s">
        <v>502</v>
      </c>
      <c r="C499" s="7">
        <v>233</v>
      </c>
      <c r="D499" s="7">
        <v>144</v>
      </c>
      <c r="E499" s="31">
        <f t="shared" si="185"/>
        <v>2.7350628007982158E-2</v>
      </c>
      <c r="F499" s="31">
        <f t="shared" si="186"/>
        <v>1.5507215162610381E-2</v>
      </c>
      <c r="G499" s="11">
        <f t="shared" si="184"/>
        <v>-0.38197424892703863</v>
      </c>
      <c r="H499" s="25">
        <f t="shared" si="187"/>
        <v>-1.0447235591031811E-2</v>
      </c>
      <c r="I499" s="2"/>
    </row>
    <row r="500" spans="1:9" s="32" customFormat="1" ht="15" x14ac:dyDescent="0.2">
      <c r="A500" s="39"/>
      <c r="B500" s="29" t="s">
        <v>122</v>
      </c>
      <c r="C500" s="7">
        <v>5</v>
      </c>
      <c r="D500" s="7">
        <v>34</v>
      </c>
      <c r="E500" s="31">
        <f t="shared" si="185"/>
        <v>5.8692334781077589E-4</v>
      </c>
      <c r="F500" s="31">
        <f t="shared" si="186"/>
        <v>3.6614258022830068E-3</v>
      </c>
      <c r="G500" s="11">
        <f t="shared" si="184"/>
        <v>5.8</v>
      </c>
      <c r="H500" s="25">
        <f t="shared" si="187"/>
        <v>3.4041554173025001E-3</v>
      </c>
      <c r="I500" s="2"/>
    </row>
    <row r="501" spans="1:9" s="32" customFormat="1" ht="30" x14ac:dyDescent="0.2">
      <c r="A501" s="39"/>
      <c r="B501" s="29" t="s">
        <v>295</v>
      </c>
      <c r="C501" s="7">
        <v>7</v>
      </c>
      <c r="D501" s="7">
        <v>0</v>
      </c>
      <c r="E501" s="31">
        <f t="shared" si="185"/>
        <v>8.2169268693508624E-4</v>
      </c>
      <c r="F501" s="31" t="str">
        <f t="shared" si="186"/>
        <v/>
      </c>
      <c r="G501" s="11">
        <f t="shared" si="184"/>
        <v>-1</v>
      </c>
      <c r="H501" s="25">
        <f t="shared" si="187"/>
        <v>-8.2169268693508624E-4</v>
      </c>
      <c r="I501" s="2"/>
    </row>
    <row r="502" spans="1:9" s="32" customFormat="1" ht="15" x14ac:dyDescent="0.2">
      <c r="A502" s="39"/>
      <c r="B502" s="29" t="s">
        <v>124</v>
      </c>
      <c r="C502" s="7">
        <v>0</v>
      </c>
      <c r="D502" s="7">
        <v>0</v>
      </c>
      <c r="E502" s="31" t="str">
        <f t="shared" si="185"/>
        <v/>
      </c>
      <c r="F502" s="31" t="str">
        <f t="shared" si="186"/>
        <v/>
      </c>
      <c r="G502" s="11" t="str">
        <f t="shared" si="184"/>
        <v xml:space="preserve"> </v>
      </c>
      <c r="H502" s="25" t="str">
        <f t="shared" si="187"/>
        <v/>
      </c>
      <c r="I502" s="2"/>
    </row>
    <row r="503" spans="1:9" s="32" customFormat="1" ht="15" x14ac:dyDescent="0.2">
      <c r="A503" s="39"/>
      <c r="B503" s="29" t="s">
        <v>296</v>
      </c>
      <c r="C503" s="7">
        <v>3</v>
      </c>
      <c r="D503" s="7">
        <v>3</v>
      </c>
      <c r="E503" s="31">
        <f t="shared" si="185"/>
        <v>3.5215400868646553E-4</v>
      </c>
      <c r="F503" s="31">
        <f t="shared" si="186"/>
        <v>3.2306698255438296E-4</v>
      </c>
      <c r="G503" s="11">
        <f t="shared" si="184"/>
        <v>0</v>
      </c>
      <c r="H503" s="25">
        <f t="shared" si="187"/>
        <v>0</v>
      </c>
      <c r="I503" s="2"/>
    </row>
    <row r="504" spans="1:9" s="32" customFormat="1" ht="30" x14ac:dyDescent="0.2">
      <c r="A504" s="39"/>
      <c r="B504" s="29" t="s">
        <v>297</v>
      </c>
      <c r="C504" s="7">
        <v>6</v>
      </c>
      <c r="D504" s="7">
        <v>9</v>
      </c>
      <c r="E504" s="31">
        <f t="shared" si="185"/>
        <v>7.0430801737293106E-4</v>
      </c>
      <c r="F504" s="31">
        <f t="shared" si="186"/>
        <v>9.6920094766314883E-4</v>
      </c>
      <c r="G504" s="11">
        <f t="shared" si="184"/>
        <v>0.5</v>
      </c>
      <c r="H504" s="25">
        <f t="shared" si="187"/>
        <v>3.5215400868646553E-4</v>
      </c>
      <c r="I504" s="2"/>
    </row>
    <row r="505" spans="1:9" s="32" customFormat="1" ht="15" x14ac:dyDescent="0.2">
      <c r="A505" s="39"/>
      <c r="B505" s="29" t="s">
        <v>117</v>
      </c>
      <c r="C505" s="7">
        <v>2</v>
      </c>
      <c r="D505" s="7">
        <v>2</v>
      </c>
      <c r="E505" s="31">
        <f t="shared" si="185"/>
        <v>2.3476933912431035E-4</v>
      </c>
      <c r="F505" s="31">
        <f t="shared" si="186"/>
        <v>2.1537798836958864E-4</v>
      </c>
      <c r="G505" s="11">
        <f t="shared" si="184"/>
        <v>0</v>
      </c>
      <c r="H505" s="25">
        <f t="shared" si="187"/>
        <v>0</v>
      </c>
      <c r="I505" s="2"/>
    </row>
    <row r="506" spans="1:9" s="32" customFormat="1" ht="15" x14ac:dyDescent="0.2">
      <c r="A506" s="39"/>
      <c r="B506" s="29" t="s">
        <v>503</v>
      </c>
      <c r="C506" s="7">
        <v>1</v>
      </c>
      <c r="D506" s="7">
        <v>0</v>
      </c>
      <c r="E506" s="31">
        <f t="shared" si="185"/>
        <v>1.1738466956215518E-4</v>
      </c>
      <c r="F506" s="31" t="str">
        <f t="shared" si="186"/>
        <v/>
      </c>
      <c r="G506" s="11">
        <f t="shared" si="184"/>
        <v>-1</v>
      </c>
      <c r="H506" s="25">
        <f t="shared" si="187"/>
        <v>-1.1738466956215518E-4</v>
      </c>
      <c r="I506" s="2"/>
    </row>
    <row r="507" spans="1:9" s="32" customFormat="1" ht="15" x14ac:dyDescent="0.2">
      <c r="A507" s="39"/>
      <c r="B507" s="29" t="s">
        <v>298</v>
      </c>
      <c r="C507" s="7">
        <v>0</v>
      </c>
      <c r="D507" s="7">
        <v>0</v>
      </c>
      <c r="E507" s="31" t="str">
        <f t="shared" si="185"/>
        <v/>
      </c>
      <c r="F507" s="31" t="str">
        <f t="shared" si="186"/>
        <v/>
      </c>
      <c r="G507" s="11" t="str">
        <f t="shared" si="184"/>
        <v xml:space="preserve"> </v>
      </c>
      <c r="H507" s="25" t="str">
        <f t="shared" si="187"/>
        <v/>
      </c>
      <c r="I507" s="2"/>
    </row>
    <row r="508" spans="1:9" s="32" customFormat="1" ht="15" x14ac:dyDescent="0.2">
      <c r="A508" s="39"/>
      <c r="B508" s="29" t="s">
        <v>299</v>
      </c>
      <c r="C508" s="7">
        <v>0</v>
      </c>
      <c r="D508" s="7">
        <v>0</v>
      </c>
      <c r="E508" s="31" t="str">
        <f t="shared" si="185"/>
        <v/>
      </c>
      <c r="F508" s="31" t="str">
        <f t="shared" si="186"/>
        <v/>
      </c>
      <c r="G508" s="11" t="str">
        <f t="shared" si="184"/>
        <v xml:space="preserve"> </v>
      </c>
      <c r="H508" s="25" t="str">
        <f t="shared" si="187"/>
        <v/>
      </c>
      <c r="I508" s="2"/>
    </row>
    <row r="509" spans="1:9" s="32" customFormat="1" ht="15" x14ac:dyDescent="0.2">
      <c r="A509" s="39"/>
      <c r="B509" s="29" t="s">
        <v>504</v>
      </c>
      <c r="C509" s="7">
        <v>0</v>
      </c>
      <c r="D509" s="7">
        <v>1</v>
      </c>
      <c r="E509" s="31" t="str">
        <f t="shared" si="185"/>
        <v/>
      </c>
      <c r="F509" s="31">
        <f t="shared" si="186"/>
        <v>1.0768899418479432E-4</v>
      </c>
      <c r="G509" s="11">
        <f t="shared" si="184"/>
        <v>1</v>
      </c>
      <c r="H509" s="25" t="str">
        <f t="shared" si="187"/>
        <v/>
      </c>
      <c r="I509" s="2"/>
    </row>
    <row r="510" spans="1:9" s="32" customFormat="1" ht="15" x14ac:dyDescent="0.2">
      <c r="A510" s="39"/>
      <c r="B510" s="29" t="s">
        <v>505</v>
      </c>
      <c r="C510" s="7">
        <v>1</v>
      </c>
      <c r="D510" s="7">
        <v>0</v>
      </c>
      <c r="E510" s="31">
        <f t="shared" si="185"/>
        <v>1.1738466956215518E-4</v>
      </c>
      <c r="F510" s="31" t="str">
        <f t="shared" si="186"/>
        <v/>
      </c>
      <c r="G510" s="11">
        <f t="shared" si="184"/>
        <v>-1</v>
      </c>
      <c r="H510" s="25">
        <f t="shared" si="187"/>
        <v>-1.1738466956215518E-4</v>
      </c>
      <c r="I510" s="2"/>
    </row>
    <row r="511" spans="1:9" s="32" customFormat="1" ht="15" x14ac:dyDescent="0.2">
      <c r="A511" s="39"/>
      <c r="B511" s="29" t="s">
        <v>300</v>
      </c>
      <c r="C511" s="7">
        <v>0</v>
      </c>
      <c r="D511" s="7">
        <v>13</v>
      </c>
      <c r="E511" s="31" t="str">
        <f t="shared" si="185"/>
        <v/>
      </c>
      <c r="F511" s="31">
        <f t="shared" si="186"/>
        <v>1.3999569244023261E-3</v>
      </c>
      <c r="G511" s="11">
        <f t="shared" si="184"/>
        <v>1</v>
      </c>
      <c r="H511" s="25" t="str">
        <f t="shared" si="187"/>
        <v/>
      </c>
      <c r="I511" s="2"/>
    </row>
    <row r="512" spans="1:9" s="32" customFormat="1" ht="30" x14ac:dyDescent="0.2">
      <c r="A512" s="39"/>
      <c r="B512" s="29" t="s">
        <v>301</v>
      </c>
      <c r="C512" s="7">
        <v>0</v>
      </c>
      <c r="D512" s="7">
        <v>1</v>
      </c>
      <c r="E512" s="31" t="str">
        <f t="shared" si="185"/>
        <v/>
      </c>
      <c r="F512" s="31">
        <f t="shared" si="186"/>
        <v>1.0768899418479432E-4</v>
      </c>
      <c r="G512" s="11">
        <f t="shared" si="184"/>
        <v>1</v>
      </c>
      <c r="H512" s="25" t="str">
        <f t="shared" si="187"/>
        <v/>
      </c>
      <c r="I512" s="2"/>
    </row>
    <row r="513" spans="1:9" s="32" customFormat="1" ht="15" x14ac:dyDescent="0.2">
      <c r="A513" s="39"/>
      <c r="B513" s="29" t="s">
        <v>302</v>
      </c>
      <c r="C513" s="7">
        <v>0</v>
      </c>
      <c r="D513" s="7">
        <v>0</v>
      </c>
      <c r="E513" s="31" t="str">
        <f t="shared" si="185"/>
        <v/>
      </c>
      <c r="F513" s="31" t="str">
        <f t="shared" si="186"/>
        <v/>
      </c>
      <c r="G513" s="11" t="str">
        <f t="shared" si="184"/>
        <v xml:space="preserve"> </v>
      </c>
      <c r="H513" s="25" t="str">
        <f t="shared" si="187"/>
        <v/>
      </c>
      <c r="I513" s="2"/>
    </row>
    <row r="514" spans="1:9" s="32" customFormat="1" ht="15" x14ac:dyDescent="0.2">
      <c r="A514" s="39"/>
      <c r="B514" s="29" t="s">
        <v>119</v>
      </c>
      <c r="C514" s="7">
        <v>0</v>
      </c>
      <c r="D514" s="7">
        <v>0</v>
      </c>
      <c r="E514" s="31" t="str">
        <f t="shared" si="185"/>
        <v/>
      </c>
      <c r="F514" s="31" t="str">
        <f t="shared" si="186"/>
        <v/>
      </c>
      <c r="G514" s="11" t="str">
        <f t="shared" si="184"/>
        <v xml:space="preserve"> </v>
      </c>
      <c r="H514" s="25" t="str">
        <f t="shared" si="187"/>
        <v/>
      </c>
      <c r="I514" s="2"/>
    </row>
    <row r="515" spans="1:9" s="32" customFormat="1" ht="30" x14ac:dyDescent="0.2">
      <c r="A515" s="39"/>
      <c r="B515" s="29" t="s">
        <v>303</v>
      </c>
      <c r="C515" s="7">
        <v>0</v>
      </c>
      <c r="D515" s="7">
        <v>2</v>
      </c>
      <c r="E515" s="31" t="str">
        <f t="shared" si="185"/>
        <v/>
      </c>
      <c r="F515" s="31">
        <f t="shared" si="186"/>
        <v>2.1537798836958864E-4</v>
      </c>
      <c r="G515" s="11">
        <f t="shared" si="184"/>
        <v>1</v>
      </c>
      <c r="H515" s="25" t="str">
        <f t="shared" si="187"/>
        <v/>
      </c>
      <c r="I515" s="2"/>
    </row>
    <row r="516" spans="1:9" s="32" customFormat="1" ht="15" x14ac:dyDescent="0.2">
      <c r="A516" s="39"/>
      <c r="B516" s="29" t="s">
        <v>127</v>
      </c>
      <c r="C516" s="7">
        <v>0</v>
      </c>
      <c r="D516" s="7">
        <v>0</v>
      </c>
      <c r="E516" s="31" t="str">
        <f t="shared" si="185"/>
        <v/>
      </c>
      <c r="F516" s="31" t="str">
        <f t="shared" si="186"/>
        <v/>
      </c>
      <c r="G516" s="11" t="str">
        <f t="shared" si="184"/>
        <v xml:space="preserve"> </v>
      </c>
      <c r="H516" s="25" t="str">
        <f t="shared" si="187"/>
        <v/>
      </c>
      <c r="I516" s="2"/>
    </row>
    <row r="517" spans="1:9" s="32" customFormat="1" ht="15" x14ac:dyDescent="0.2">
      <c r="A517" s="39"/>
      <c r="B517" s="29" t="s">
        <v>118</v>
      </c>
      <c r="C517" s="7">
        <v>0</v>
      </c>
      <c r="D517" s="7">
        <v>0</v>
      </c>
      <c r="E517" s="31" t="str">
        <f t="shared" si="185"/>
        <v/>
      </c>
      <c r="F517" s="31" t="str">
        <f t="shared" si="186"/>
        <v/>
      </c>
      <c r="G517" s="11" t="str">
        <f t="shared" si="184"/>
        <v xml:space="preserve"> </v>
      </c>
      <c r="H517" s="25" t="str">
        <f t="shared" si="187"/>
        <v/>
      </c>
      <c r="I517" s="2"/>
    </row>
    <row r="518" spans="1:9" s="32" customFormat="1" ht="15" x14ac:dyDescent="0.2">
      <c r="A518" s="39"/>
      <c r="B518" s="29" t="s">
        <v>120</v>
      </c>
      <c r="C518" s="7">
        <v>0</v>
      </c>
      <c r="D518" s="7">
        <v>4</v>
      </c>
      <c r="E518" s="31" t="str">
        <f t="shared" si="185"/>
        <v/>
      </c>
      <c r="F518" s="31">
        <f t="shared" si="186"/>
        <v>4.3075597673917728E-4</v>
      </c>
      <c r="G518" s="11">
        <f t="shared" si="184"/>
        <v>1</v>
      </c>
      <c r="H518" s="25" t="str">
        <f t="shared" si="187"/>
        <v/>
      </c>
      <c r="I518" s="2"/>
    </row>
    <row r="519" spans="1:9" s="32" customFormat="1" ht="15" x14ac:dyDescent="0.2">
      <c r="A519" s="39"/>
      <c r="B519" s="29" t="s">
        <v>304</v>
      </c>
      <c r="C519" s="7">
        <v>0</v>
      </c>
      <c r="D519" s="7">
        <v>1</v>
      </c>
      <c r="E519" s="31" t="str">
        <f t="shared" si="185"/>
        <v/>
      </c>
      <c r="F519" s="31">
        <f t="shared" si="186"/>
        <v>1.0768899418479432E-4</v>
      </c>
      <c r="G519" s="11">
        <f t="shared" si="184"/>
        <v>1</v>
      </c>
      <c r="H519" s="25" t="str">
        <f t="shared" si="187"/>
        <v/>
      </c>
      <c r="I519" s="2"/>
    </row>
    <row r="520" spans="1:9" s="32" customFormat="1" ht="15" x14ac:dyDescent="0.2">
      <c r="A520" s="39"/>
      <c r="B520" s="29" t="s">
        <v>305</v>
      </c>
      <c r="C520" s="7">
        <v>1</v>
      </c>
      <c r="D520" s="7">
        <v>29</v>
      </c>
      <c r="E520" s="31">
        <f t="shared" si="185"/>
        <v>1.1738466956215518E-4</v>
      </c>
      <c r="F520" s="31">
        <f t="shared" si="186"/>
        <v>3.122980831359035E-3</v>
      </c>
      <c r="G520" s="11">
        <f t="shared" si="184"/>
        <v>28</v>
      </c>
      <c r="H520" s="25">
        <f t="shared" si="187"/>
        <v>3.286770747740345E-3</v>
      </c>
      <c r="I520" s="2"/>
    </row>
    <row r="521" spans="1:9" s="32" customFormat="1" ht="15" x14ac:dyDescent="0.2">
      <c r="A521" s="39"/>
      <c r="B521" s="29" t="s">
        <v>128</v>
      </c>
      <c r="C521" s="7">
        <v>28</v>
      </c>
      <c r="D521" s="7">
        <v>6</v>
      </c>
      <c r="E521" s="31">
        <f t="shared" si="185"/>
        <v>3.286770747740345E-3</v>
      </c>
      <c r="F521" s="31">
        <f t="shared" si="186"/>
        <v>6.4613396510876592E-4</v>
      </c>
      <c r="G521" s="11">
        <f t="shared" si="184"/>
        <v>-0.7857142857142857</v>
      </c>
      <c r="H521" s="25">
        <f t="shared" si="187"/>
        <v>-2.5824627303674139E-3</v>
      </c>
      <c r="I521" s="2"/>
    </row>
    <row r="522" spans="1:9" s="32" customFormat="1" ht="15" x14ac:dyDescent="0.2">
      <c r="A522" s="39"/>
      <c r="B522" s="29" t="s">
        <v>506</v>
      </c>
      <c r="C522" s="7">
        <v>0</v>
      </c>
      <c r="D522" s="7">
        <v>0</v>
      </c>
      <c r="E522" s="31" t="str">
        <f t="shared" si="185"/>
        <v/>
      </c>
      <c r="F522" s="31" t="str">
        <f t="shared" si="186"/>
        <v/>
      </c>
      <c r="G522" s="11" t="str">
        <f t="shared" si="184"/>
        <v xml:space="preserve"> </v>
      </c>
      <c r="H522" s="25" t="str">
        <f t="shared" si="187"/>
        <v/>
      </c>
      <c r="I522" s="2"/>
    </row>
    <row r="523" spans="1:9" s="32" customFormat="1" ht="15" x14ac:dyDescent="0.2">
      <c r="A523" s="39"/>
      <c r="B523" s="29" t="s">
        <v>557</v>
      </c>
      <c r="C523" s="7">
        <v>3</v>
      </c>
      <c r="D523" s="7">
        <v>6</v>
      </c>
      <c r="E523" s="31">
        <f t="shared" ref="E523" si="188">+IF(C523=0,"",C523/C$345)</f>
        <v>3.5215400868646553E-4</v>
      </c>
      <c r="F523" s="31">
        <f t="shared" ref="F523" si="189">+IF(D523=0,"",D523/D$345)</f>
        <v>6.4613396510876592E-4</v>
      </c>
      <c r="G523" s="11">
        <f t="shared" si="184"/>
        <v>1</v>
      </c>
      <c r="H523" s="25">
        <f t="shared" ref="H523" si="190">+IF(OR(AND(E523=""),(G523="")),"",E523*G523)</f>
        <v>3.5215400868646553E-4</v>
      </c>
      <c r="I523" s="2"/>
    </row>
    <row r="524" spans="1:9" s="32" customFormat="1" ht="15" x14ac:dyDescent="0.2">
      <c r="A524" s="39"/>
      <c r="B524" s="29" t="s">
        <v>135</v>
      </c>
      <c r="C524" s="7">
        <v>34</v>
      </c>
      <c r="D524" s="7">
        <v>64</v>
      </c>
      <c r="E524" s="31">
        <f t="shared" ref="E524:E549" si="191">+IF(C524=0,"",C524/C$345)</f>
        <v>3.991078765113276E-3</v>
      </c>
      <c r="F524" s="31">
        <f t="shared" ref="F524:F549" si="192">+IF(D524=0,"",D524/D$345)</f>
        <v>6.8920956278268365E-3</v>
      </c>
      <c r="G524" s="11">
        <f t="shared" si="184"/>
        <v>0.88235294117647056</v>
      </c>
      <c r="H524" s="25">
        <f t="shared" si="187"/>
        <v>3.5215400868646553E-3</v>
      </c>
      <c r="I524" s="2"/>
    </row>
    <row r="525" spans="1:9" s="32" customFormat="1" ht="15" x14ac:dyDescent="0.2">
      <c r="A525" s="39"/>
      <c r="B525" s="29" t="s">
        <v>507</v>
      </c>
      <c r="C525" s="7">
        <v>0</v>
      </c>
      <c r="D525" s="7">
        <v>0</v>
      </c>
      <c r="E525" s="31" t="str">
        <f t="shared" si="191"/>
        <v/>
      </c>
      <c r="F525" s="31" t="str">
        <f t="shared" si="192"/>
        <v/>
      </c>
      <c r="G525" s="11" t="str">
        <f t="shared" si="184"/>
        <v xml:space="preserve"> </v>
      </c>
      <c r="H525" s="25" t="str">
        <f t="shared" si="187"/>
        <v/>
      </c>
      <c r="I525" s="2"/>
    </row>
    <row r="526" spans="1:9" s="32" customFormat="1" ht="15" x14ac:dyDescent="0.2">
      <c r="A526" s="39"/>
      <c r="B526" s="29" t="s">
        <v>133</v>
      </c>
      <c r="C526" s="7">
        <v>0</v>
      </c>
      <c r="D526" s="7">
        <v>0</v>
      </c>
      <c r="E526" s="31" t="str">
        <f t="shared" si="191"/>
        <v/>
      </c>
      <c r="F526" s="31" t="str">
        <f t="shared" si="192"/>
        <v/>
      </c>
      <c r="G526" s="11" t="str">
        <f t="shared" si="184"/>
        <v xml:space="preserve"> </v>
      </c>
      <c r="H526" s="25" t="str">
        <f t="shared" si="187"/>
        <v/>
      </c>
      <c r="I526" s="2"/>
    </row>
    <row r="527" spans="1:9" s="32" customFormat="1" ht="15" x14ac:dyDescent="0.2">
      <c r="A527" s="39"/>
      <c r="B527" s="29" t="s">
        <v>338</v>
      </c>
      <c r="C527" s="7">
        <v>47</v>
      </c>
      <c r="D527" s="7">
        <v>98</v>
      </c>
      <c r="E527" s="31">
        <f t="shared" si="191"/>
        <v>5.5170794694212938E-3</v>
      </c>
      <c r="F527" s="31">
        <f t="shared" si="192"/>
        <v>1.0553521430109843E-2</v>
      </c>
      <c r="G527" s="11">
        <f t="shared" si="184"/>
        <v>1.0851063829787233</v>
      </c>
      <c r="H527" s="25">
        <f t="shared" si="187"/>
        <v>5.9866181476699136E-3</v>
      </c>
      <c r="I527" s="2"/>
    </row>
    <row r="528" spans="1:9" s="32" customFormat="1" ht="15" x14ac:dyDescent="0.2">
      <c r="A528" s="39"/>
      <c r="B528" s="29" t="s">
        <v>339</v>
      </c>
      <c r="C528" s="7">
        <v>37</v>
      </c>
      <c r="D528" s="7">
        <v>48</v>
      </c>
      <c r="E528" s="31">
        <f t="shared" si="191"/>
        <v>4.343232773799742E-3</v>
      </c>
      <c r="F528" s="31">
        <f t="shared" si="192"/>
        <v>5.1690717208701274E-3</v>
      </c>
      <c r="G528" s="11">
        <f t="shared" si="184"/>
        <v>0.29729729729729731</v>
      </c>
      <c r="H528" s="25">
        <f t="shared" si="187"/>
        <v>1.2912313651837072E-3</v>
      </c>
      <c r="I528" s="2"/>
    </row>
    <row r="529" spans="1:9" s="32" customFormat="1" ht="15" x14ac:dyDescent="0.2">
      <c r="A529" s="39"/>
      <c r="B529" s="29" t="s">
        <v>635</v>
      </c>
      <c r="C529" s="7">
        <v>0</v>
      </c>
      <c r="D529" s="7">
        <v>0</v>
      </c>
      <c r="E529" s="31" t="str">
        <f t="shared" si="191"/>
        <v/>
      </c>
      <c r="F529" s="31" t="str">
        <f t="shared" si="192"/>
        <v/>
      </c>
      <c r="G529" s="11" t="str">
        <f t="shared" si="184"/>
        <v xml:space="preserve"> </v>
      </c>
      <c r="H529" s="25" t="str">
        <f t="shared" si="187"/>
        <v/>
      </c>
      <c r="I529" s="2"/>
    </row>
    <row r="530" spans="1:9" s="32" customFormat="1" ht="15" x14ac:dyDescent="0.2">
      <c r="A530" s="39"/>
      <c r="B530" s="29" t="s">
        <v>137</v>
      </c>
      <c r="C530" s="7">
        <v>0</v>
      </c>
      <c r="D530" s="7">
        <v>0</v>
      </c>
      <c r="E530" s="31" t="str">
        <f t="shared" si="191"/>
        <v/>
      </c>
      <c r="F530" s="31" t="str">
        <f t="shared" si="192"/>
        <v/>
      </c>
      <c r="G530" s="11" t="str">
        <f t="shared" si="184"/>
        <v xml:space="preserve"> </v>
      </c>
      <c r="H530" s="25" t="str">
        <f t="shared" si="187"/>
        <v/>
      </c>
      <c r="I530" s="2"/>
    </row>
    <row r="531" spans="1:9" s="32" customFormat="1" ht="15" x14ac:dyDescent="0.2">
      <c r="A531" s="39"/>
      <c r="B531" s="29" t="s">
        <v>340</v>
      </c>
      <c r="C531" s="7">
        <v>0</v>
      </c>
      <c r="D531" s="7">
        <v>1</v>
      </c>
      <c r="E531" s="31" t="str">
        <f t="shared" si="191"/>
        <v/>
      </c>
      <c r="F531" s="31">
        <f t="shared" si="192"/>
        <v>1.0768899418479432E-4</v>
      </c>
      <c r="G531" s="11">
        <f t="shared" si="184"/>
        <v>1</v>
      </c>
      <c r="H531" s="25" t="str">
        <f t="shared" si="187"/>
        <v/>
      </c>
      <c r="I531" s="2"/>
    </row>
    <row r="532" spans="1:9" s="32" customFormat="1" ht="15" x14ac:dyDescent="0.2">
      <c r="A532" s="39"/>
      <c r="B532" s="29" t="s">
        <v>141</v>
      </c>
      <c r="C532" s="7">
        <v>0</v>
      </c>
      <c r="D532" s="7">
        <v>0</v>
      </c>
      <c r="E532" s="31" t="str">
        <f t="shared" si="191"/>
        <v/>
      </c>
      <c r="F532" s="31" t="str">
        <f t="shared" si="192"/>
        <v/>
      </c>
      <c r="G532" s="11" t="str">
        <f t="shared" si="184"/>
        <v xml:space="preserve"> </v>
      </c>
      <c r="H532" s="25" t="str">
        <f t="shared" si="187"/>
        <v/>
      </c>
      <c r="I532" s="2"/>
    </row>
    <row r="533" spans="1:9" s="32" customFormat="1" ht="15" x14ac:dyDescent="0.2">
      <c r="A533" s="39"/>
      <c r="B533" s="29" t="s">
        <v>134</v>
      </c>
      <c r="C533" s="7">
        <v>6</v>
      </c>
      <c r="D533" s="7">
        <v>5</v>
      </c>
      <c r="E533" s="31">
        <f t="shared" si="191"/>
        <v>7.0430801737293106E-4</v>
      </c>
      <c r="F533" s="31">
        <f t="shared" si="192"/>
        <v>5.3844497092397155E-4</v>
      </c>
      <c r="G533" s="11">
        <f t="shared" si="184"/>
        <v>-0.16666666666666666</v>
      </c>
      <c r="H533" s="25">
        <f t="shared" si="187"/>
        <v>-1.1738466956215518E-4</v>
      </c>
      <c r="I533" s="2"/>
    </row>
    <row r="534" spans="1:9" s="32" customFormat="1" ht="15" x14ac:dyDescent="0.2">
      <c r="A534" s="39"/>
      <c r="B534" s="29" t="s">
        <v>306</v>
      </c>
      <c r="C534" s="7">
        <v>0</v>
      </c>
      <c r="D534" s="7">
        <v>0</v>
      </c>
      <c r="E534" s="31" t="str">
        <f t="shared" si="191"/>
        <v/>
      </c>
      <c r="F534" s="31" t="str">
        <f t="shared" si="192"/>
        <v/>
      </c>
      <c r="G534" s="11" t="str">
        <f t="shared" si="184"/>
        <v xml:space="preserve"> </v>
      </c>
      <c r="H534" s="25" t="str">
        <f t="shared" si="187"/>
        <v/>
      </c>
      <c r="I534" s="2"/>
    </row>
    <row r="535" spans="1:9" s="32" customFormat="1" ht="15" x14ac:dyDescent="0.2">
      <c r="A535" s="39"/>
      <c r="B535" s="29" t="s">
        <v>130</v>
      </c>
      <c r="C535" s="7">
        <v>0</v>
      </c>
      <c r="D535" s="7">
        <v>0</v>
      </c>
      <c r="E535" s="31" t="str">
        <f t="shared" si="191"/>
        <v/>
      </c>
      <c r="F535" s="31" t="str">
        <f t="shared" si="192"/>
        <v/>
      </c>
      <c r="G535" s="11" t="str">
        <f t="shared" si="184"/>
        <v xml:space="preserve"> </v>
      </c>
      <c r="H535" s="25" t="str">
        <f t="shared" si="187"/>
        <v/>
      </c>
      <c r="I535" s="2"/>
    </row>
    <row r="536" spans="1:9" s="32" customFormat="1" ht="15" x14ac:dyDescent="0.2">
      <c r="A536" s="39"/>
      <c r="B536" s="29" t="s">
        <v>143</v>
      </c>
      <c r="C536" s="7">
        <v>0</v>
      </c>
      <c r="D536" s="7">
        <v>0</v>
      </c>
      <c r="E536" s="31" t="str">
        <f t="shared" si="191"/>
        <v/>
      </c>
      <c r="F536" s="31" t="str">
        <f t="shared" si="192"/>
        <v/>
      </c>
      <c r="G536" s="11" t="str">
        <f t="shared" si="184"/>
        <v xml:space="preserve"> </v>
      </c>
      <c r="H536" s="25" t="str">
        <f t="shared" si="187"/>
        <v/>
      </c>
      <c r="I536" s="2"/>
    </row>
    <row r="537" spans="1:9" s="32" customFormat="1" ht="15" x14ac:dyDescent="0.2">
      <c r="A537" s="39"/>
      <c r="B537" s="29" t="s">
        <v>307</v>
      </c>
      <c r="C537" s="7">
        <v>4</v>
      </c>
      <c r="D537" s="7">
        <v>23</v>
      </c>
      <c r="E537" s="31">
        <f t="shared" si="191"/>
        <v>4.6953867824862071E-4</v>
      </c>
      <c r="F537" s="31">
        <f t="shared" si="192"/>
        <v>2.4768468662502694E-3</v>
      </c>
      <c r="G537" s="11">
        <f t="shared" si="184"/>
        <v>4.75</v>
      </c>
      <c r="H537" s="25">
        <f t="shared" si="187"/>
        <v>2.2303087216809484E-3</v>
      </c>
      <c r="I537" s="2"/>
    </row>
    <row r="538" spans="1:9" s="32" customFormat="1" ht="15" x14ac:dyDescent="0.2">
      <c r="A538" s="39"/>
      <c r="B538" s="29" t="s">
        <v>308</v>
      </c>
      <c r="C538" s="7">
        <v>0</v>
      </c>
      <c r="D538" s="7">
        <v>1</v>
      </c>
      <c r="E538" s="31" t="str">
        <f t="shared" si="191"/>
        <v/>
      </c>
      <c r="F538" s="31">
        <f t="shared" si="192"/>
        <v>1.0768899418479432E-4</v>
      </c>
      <c r="G538" s="11">
        <f t="shared" si="184"/>
        <v>1</v>
      </c>
      <c r="H538" s="25" t="str">
        <f t="shared" si="187"/>
        <v/>
      </c>
      <c r="I538" s="2"/>
    </row>
    <row r="539" spans="1:9" s="32" customFormat="1" ht="15" x14ac:dyDescent="0.2">
      <c r="A539" s="39"/>
      <c r="B539" s="29" t="s">
        <v>309</v>
      </c>
      <c r="C539" s="7">
        <v>3</v>
      </c>
      <c r="D539" s="7">
        <v>8</v>
      </c>
      <c r="E539" s="31">
        <f t="shared" si="191"/>
        <v>3.5215400868646553E-4</v>
      </c>
      <c r="F539" s="31">
        <f t="shared" si="192"/>
        <v>8.6151195347835456E-4</v>
      </c>
      <c r="G539" s="11">
        <f t="shared" si="184"/>
        <v>1.6666666666666667</v>
      </c>
      <c r="H539" s="25">
        <f t="shared" si="187"/>
        <v>5.8692334781077589E-4</v>
      </c>
      <c r="I539" s="2"/>
    </row>
    <row r="540" spans="1:9" s="32" customFormat="1" ht="30" x14ac:dyDescent="0.2">
      <c r="A540" s="39"/>
      <c r="B540" s="29" t="s">
        <v>508</v>
      </c>
      <c r="C540" s="7">
        <v>0</v>
      </c>
      <c r="D540" s="7">
        <v>5</v>
      </c>
      <c r="E540" s="31" t="str">
        <f t="shared" si="191"/>
        <v/>
      </c>
      <c r="F540" s="31">
        <f t="shared" si="192"/>
        <v>5.3844497092397155E-4</v>
      </c>
      <c r="G540" s="11">
        <f t="shared" si="184"/>
        <v>1</v>
      </c>
      <c r="H540" s="25" t="str">
        <f t="shared" si="187"/>
        <v/>
      </c>
      <c r="I540" s="2"/>
    </row>
    <row r="541" spans="1:9" s="32" customFormat="1" ht="15" x14ac:dyDescent="0.2">
      <c r="A541" s="39"/>
      <c r="B541" s="29" t="s">
        <v>140</v>
      </c>
      <c r="C541" s="7">
        <v>0</v>
      </c>
      <c r="D541" s="7">
        <v>0</v>
      </c>
      <c r="E541" s="31" t="str">
        <f t="shared" si="191"/>
        <v/>
      </c>
      <c r="F541" s="31" t="str">
        <f t="shared" si="192"/>
        <v/>
      </c>
      <c r="G541" s="11" t="str">
        <f t="shared" si="184"/>
        <v xml:space="preserve"> </v>
      </c>
      <c r="H541" s="25" t="str">
        <f t="shared" si="187"/>
        <v/>
      </c>
      <c r="I541" s="2"/>
    </row>
    <row r="542" spans="1:9" s="32" customFormat="1" ht="15" x14ac:dyDescent="0.2">
      <c r="A542" s="39"/>
      <c r="B542" s="29" t="s">
        <v>310</v>
      </c>
      <c r="C542" s="7">
        <v>80</v>
      </c>
      <c r="D542" s="7">
        <v>319</v>
      </c>
      <c r="E542" s="31">
        <f t="shared" si="191"/>
        <v>9.3907735649724142E-3</v>
      </c>
      <c r="F542" s="31">
        <f t="shared" si="192"/>
        <v>3.4352789144949387E-2</v>
      </c>
      <c r="G542" s="11">
        <f t="shared" ref="G542:G564" si="193">+IF(AND(C542=0,D542=0)," ",IF(C542=0,1,IF(D542=0,-1,(D542-C542)/C542)))</f>
        <v>2.9874999999999998</v>
      </c>
      <c r="H542" s="25">
        <f t="shared" si="187"/>
        <v>2.8054936025355085E-2</v>
      </c>
      <c r="I542" s="2"/>
    </row>
    <row r="543" spans="1:9" s="32" customFormat="1" ht="15" x14ac:dyDescent="0.2">
      <c r="A543" s="39"/>
      <c r="B543" s="29" t="s">
        <v>311</v>
      </c>
      <c r="C543" s="7">
        <v>0</v>
      </c>
      <c r="D543" s="7">
        <v>0</v>
      </c>
      <c r="E543" s="31" t="str">
        <f t="shared" si="191"/>
        <v/>
      </c>
      <c r="F543" s="31" t="str">
        <f t="shared" si="192"/>
        <v/>
      </c>
      <c r="G543" s="11" t="str">
        <f t="shared" si="193"/>
        <v xml:space="preserve"> </v>
      </c>
      <c r="H543" s="25" t="str">
        <f t="shared" si="187"/>
        <v/>
      </c>
      <c r="I543" s="2"/>
    </row>
    <row r="544" spans="1:9" s="32" customFormat="1" ht="15" x14ac:dyDescent="0.2">
      <c r="A544" s="39"/>
      <c r="B544" s="29" t="s">
        <v>312</v>
      </c>
      <c r="C544" s="7">
        <v>2</v>
      </c>
      <c r="D544" s="7">
        <v>2</v>
      </c>
      <c r="E544" s="31">
        <f t="shared" si="191"/>
        <v>2.3476933912431035E-4</v>
      </c>
      <c r="F544" s="31">
        <f t="shared" si="192"/>
        <v>2.1537798836958864E-4</v>
      </c>
      <c r="G544" s="11">
        <f t="shared" si="193"/>
        <v>0</v>
      </c>
      <c r="H544" s="25">
        <f t="shared" si="187"/>
        <v>0</v>
      </c>
      <c r="I544" s="2"/>
    </row>
    <row r="545" spans="1:9" s="32" customFormat="1" ht="15" x14ac:dyDescent="0.2">
      <c r="A545" s="39"/>
      <c r="B545" s="29" t="s">
        <v>136</v>
      </c>
      <c r="C545" s="7">
        <v>0</v>
      </c>
      <c r="D545" s="7">
        <v>0</v>
      </c>
      <c r="E545" s="31" t="str">
        <f t="shared" si="191"/>
        <v/>
      </c>
      <c r="F545" s="31" t="str">
        <f t="shared" si="192"/>
        <v/>
      </c>
      <c r="G545" s="11" t="str">
        <f t="shared" si="193"/>
        <v xml:space="preserve"> </v>
      </c>
      <c r="H545" s="25" t="str">
        <f t="shared" si="187"/>
        <v/>
      </c>
      <c r="I545" s="2"/>
    </row>
    <row r="546" spans="1:9" s="32" customFormat="1" ht="15" x14ac:dyDescent="0.2">
      <c r="A546" s="39"/>
      <c r="B546" s="29" t="s">
        <v>138</v>
      </c>
      <c r="C546" s="7">
        <v>0</v>
      </c>
      <c r="D546" s="7">
        <v>0</v>
      </c>
      <c r="E546" s="31" t="str">
        <f t="shared" si="191"/>
        <v/>
      </c>
      <c r="F546" s="31" t="str">
        <f t="shared" si="192"/>
        <v/>
      </c>
      <c r="G546" s="11" t="str">
        <f t="shared" si="193"/>
        <v xml:space="preserve"> </v>
      </c>
      <c r="H546" s="25" t="str">
        <f t="shared" si="187"/>
        <v/>
      </c>
      <c r="I546" s="2"/>
    </row>
    <row r="547" spans="1:9" s="32" customFormat="1" ht="15" x14ac:dyDescent="0.2">
      <c r="A547" s="39"/>
      <c r="B547" s="29" t="s">
        <v>313</v>
      </c>
      <c r="C547" s="7">
        <v>219</v>
      </c>
      <c r="D547" s="7">
        <v>355</v>
      </c>
      <c r="E547" s="31">
        <f t="shared" si="191"/>
        <v>2.5707242634111983E-2</v>
      </c>
      <c r="F547" s="31">
        <f t="shared" si="192"/>
        <v>3.8229592935601985E-2</v>
      </c>
      <c r="G547" s="11">
        <f t="shared" si="193"/>
        <v>0.62100456621004563</v>
      </c>
      <c r="H547" s="25">
        <f t="shared" si="187"/>
        <v>1.5964315060453104E-2</v>
      </c>
      <c r="I547" s="2"/>
    </row>
    <row r="548" spans="1:9" s="32" customFormat="1" ht="15" x14ac:dyDescent="0.2">
      <c r="A548" s="39"/>
      <c r="B548" s="29" t="s">
        <v>142</v>
      </c>
      <c r="C548" s="7">
        <v>6</v>
      </c>
      <c r="D548" s="7">
        <v>48</v>
      </c>
      <c r="E548" s="31">
        <f t="shared" si="191"/>
        <v>7.0430801737293106E-4</v>
      </c>
      <c r="F548" s="31">
        <f t="shared" si="192"/>
        <v>5.1690717208701274E-3</v>
      </c>
      <c r="G548" s="11">
        <f t="shared" si="193"/>
        <v>7</v>
      </c>
      <c r="H548" s="25">
        <f t="shared" si="187"/>
        <v>4.9301561216105174E-3</v>
      </c>
      <c r="I548" s="2"/>
    </row>
    <row r="549" spans="1:9" s="32" customFormat="1" ht="15" x14ac:dyDescent="0.2">
      <c r="A549" s="39"/>
      <c r="B549" s="29" t="s">
        <v>314</v>
      </c>
      <c r="C549" s="7">
        <v>75</v>
      </c>
      <c r="D549" s="7">
        <v>112</v>
      </c>
      <c r="E549" s="31">
        <f t="shared" si="191"/>
        <v>8.8038502171616378E-3</v>
      </c>
      <c r="F549" s="31">
        <f t="shared" si="192"/>
        <v>1.2061167348696963E-2</v>
      </c>
      <c r="G549" s="11">
        <f t="shared" si="193"/>
        <v>0.49333333333333335</v>
      </c>
      <c r="H549" s="25">
        <f t="shared" si="187"/>
        <v>4.3432327737997411E-3</v>
      </c>
      <c r="I549" s="2"/>
    </row>
    <row r="550" spans="1:9" s="32" customFormat="1" ht="15" x14ac:dyDescent="0.2">
      <c r="A550" s="39"/>
      <c r="B550" s="29" t="s">
        <v>551</v>
      </c>
      <c r="C550" s="7">
        <v>3</v>
      </c>
      <c r="D550" s="7">
        <v>5</v>
      </c>
      <c r="E550" s="31">
        <f t="shared" ref="E550" si="194">+IF(C550=0,"",C550/C$345)</f>
        <v>3.5215400868646553E-4</v>
      </c>
      <c r="F550" s="31">
        <f t="shared" ref="F550" si="195">+IF(D550=0,"",D550/D$345)</f>
        <v>5.3844497092397155E-4</v>
      </c>
      <c r="G550" s="11">
        <f t="shared" si="193"/>
        <v>0.66666666666666663</v>
      </c>
      <c r="H550" s="25">
        <f t="shared" ref="H550" si="196">+IF(OR(AND(E550=""),(G550="")),"",E550*G550)</f>
        <v>2.3476933912431035E-4</v>
      </c>
      <c r="I550" s="2"/>
    </row>
    <row r="551" spans="1:9" s="32" customFormat="1" ht="15" x14ac:dyDescent="0.2">
      <c r="A551" s="39"/>
      <c r="B551" s="29" t="s">
        <v>131</v>
      </c>
      <c r="C551" s="7">
        <v>0</v>
      </c>
      <c r="D551" s="7">
        <v>0</v>
      </c>
      <c r="E551" s="31" t="str">
        <f>+IF(C551=0,"",C551/C$345)</f>
        <v/>
      </c>
      <c r="F551" s="31" t="str">
        <f>+IF(D551=0,"",D551/D$345)</f>
        <v/>
      </c>
      <c r="G551" s="11" t="str">
        <f t="shared" si="193"/>
        <v xml:space="preserve"> </v>
      </c>
      <c r="H551" s="25" t="str">
        <f t="shared" si="187"/>
        <v/>
      </c>
      <c r="I551" s="2"/>
    </row>
    <row r="552" spans="1:9" s="32" customFormat="1" ht="15" x14ac:dyDescent="0.2">
      <c r="A552" s="39"/>
      <c r="B552" s="29" t="s">
        <v>315</v>
      </c>
      <c r="C552" s="7">
        <v>0</v>
      </c>
      <c r="D552" s="7">
        <v>0</v>
      </c>
      <c r="E552" s="31" t="str">
        <f>+IF(C552=0,"",C552/C$345)</f>
        <v/>
      </c>
      <c r="F552" s="31" t="str">
        <f>+IF(D552=0,"",D552/D$345)</f>
        <v/>
      </c>
      <c r="G552" s="11" t="str">
        <f t="shared" si="193"/>
        <v xml:space="preserve"> </v>
      </c>
      <c r="H552" s="25" t="str">
        <f t="shared" si="187"/>
        <v/>
      </c>
      <c r="I552" s="2"/>
    </row>
    <row r="553" spans="1:9" s="32" customFormat="1" ht="15" x14ac:dyDescent="0.2">
      <c r="A553" s="39"/>
      <c r="B553" s="29" t="s">
        <v>316</v>
      </c>
      <c r="C553" s="7">
        <v>0</v>
      </c>
      <c r="D553" s="7">
        <v>0</v>
      </c>
      <c r="E553" s="31" t="str">
        <f t="shared" ref="E553:E564" si="197">+IF(C553=0,"",C553/C$345)</f>
        <v/>
      </c>
      <c r="F553" s="31" t="str">
        <f t="shared" ref="F553:F564" si="198">+IF(D553=0,"",D553/D$345)</f>
        <v/>
      </c>
      <c r="G553" s="11" t="str">
        <f t="shared" si="193"/>
        <v xml:space="preserve"> </v>
      </c>
      <c r="H553" s="25" t="str">
        <f t="shared" ref="H553:H564" si="199">+IF(OR(AND(E553=""),(G553="")),"",E553*G553)</f>
        <v/>
      </c>
      <c r="I553" s="2"/>
    </row>
    <row r="554" spans="1:9" s="32" customFormat="1" ht="15" x14ac:dyDescent="0.2">
      <c r="A554" s="39"/>
      <c r="B554" s="29" t="s">
        <v>509</v>
      </c>
      <c r="C554" s="7">
        <v>0</v>
      </c>
      <c r="D554" s="7">
        <v>62</v>
      </c>
      <c r="E554" s="31" t="str">
        <f t="shared" si="197"/>
        <v/>
      </c>
      <c r="F554" s="31">
        <f t="shared" si="198"/>
        <v>6.6767176394572471E-3</v>
      </c>
      <c r="G554" s="11">
        <f t="shared" si="193"/>
        <v>1</v>
      </c>
      <c r="H554" s="25" t="str">
        <f t="shared" si="199"/>
        <v/>
      </c>
      <c r="I554" s="2"/>
    </row>
    <row r="555" spans="1:9" s="32" customFormat="1" ht="15" x14ac:dyDescent="0.2">
      <c r="A555" s="39"/>
      <c r="B555" s="29" t="s">
        <v>132</v>
      </c>
      <c r="C555" s="7">
        <v>0</v>
      </c>
      <c r="D555" s="7">
        <v>0</v>
      </c>
      <c r="E555" s="31" t="str">
        <f t="shared" si="197"/>
        <v/>
      </c>
      <c r="F555" s="31" t="str">
        <f t="shared" si="198"/>
        <v/>
      </c>
      <c r="G555" s="11" t="str">
        <f t="shared" si="193"/>
        <v xml:space="preserve"> </v>
      </c>
      <c r="H555" s="25" t="str">
        <f t="shared" si="199"/>
        <v/>
      </c>
      <c r="I555" s="2"/>
    </row>
    <row r="556" spans="1:9" s="32" customFormat="1" ht="15" x14ac:dyDescent="0.2">
      <c r="A556" s="39"/>
      <c r="B556" s="29" t="s">
        <v>139</v>
      </c>
      <c r="C556" s="7">
        <v>79</v>
      </c>
      <c r="D556" s="7">
        <v>51</v>
      </c>
      <c r="E556" s="31">
        <f t="shared" si="197"/>
        <v>9.2733888954102586E-3</v>
      </c>
      <c r="F556" s="31">
        <f t="shared" si="198"/>
        <v>5.4921387034245102E-3</v>
      </c>
      <c r="G556" s="11">
        <f t="shared" si="193"/>
        <v>-0.35443037974683544</v>
      </c>
      <c r="H556" s="25">
        <f t="shared" si="199"/>
        <v>-3.286770747740345E-3</v>
      </c>
      <c r="I556" s="2"/>
    </row>
    <row r="557" spans="1:9" s="32" customFormat="1" ht="15" x14ac:dyDescent="0.2">
      <c r="A557" s="39"/>
      <c r="B557" s="29" t="s">
        <v>510</v>
      </c>
      <c r="C557" s="7">
        <v>0</v>
      </c>
      <c r="D557" s="7">
        <v>1</v>
      </c>
      <c r="E557" s="31" t="str">
        <f t="shared" si="197"/>
        <v/>
      </c>
      <c r="F557" s="31">
        <f t="shared" si="198"/>
        <v>1.0768899418479432E-4</v>
      </c>
      <c r="G557" s="11">
        <f t="shared" si="193"/>
        <v>1</v>
      </c>
      <c r="H557" s="25" t="str">
        <f t="shared" si="199"/>
        <v/>
      </c>
      <c r="I557" s="2"/>
    </row>
    <row r="558" spans="1:9" s="32" customFormat="1" ht="15" x14ac:dyDescent="0.2">
      <c r="A558" s="39"/>
      <c r="B558" s="29" t="s">
        <v>317</v>
      </c>
      <c r="C558" s="7">
        <v>32</v>
      </c>
      <c r="D558" s="7">
        <v>29</v>
      </c>
      <c r="E558" s="31">
        <f t="shared" si="197"/>
        <v>3.7563094259889657E-3</v>
      </c>
      <c r="F558" s="31">
        <f t="shared" si="198"/>
        <v>3.122980831359035E-3</v>
      </c>
      <c r="G558" s="11">
        <f t="shared" si="193"/>
        <v>-9.375E-2</v>
      </c>
      <c r="H558" s="25">
        <f t="shared" si="199"/>
        <v>-3.5215400868646553E-4</v>
      </c>
      <c r="I558" s="2"/>
    </row>
    <row r="559" spans="1:9" s="32" customFormat="1" ht="15" x14ac:dyDescent="0.2">
      <c r="A559" s="39"/>
      <c r="B559" s="29" t="s">
        <v>318</v>
      </c>
      <c r="C559" s="7">
        <v>7</v>
      </c>
      <c r="D559" s="7">
        <v>0</v>
      </c>
      <c r="E559" s="31">
        <f t="shared" si="197"/>
        <v>8.2169268693508624E-4</v>
      </c>
      <c r="F559" s="31" t="str">
        <f t="shared" si="198"/>
        <v/>
      </c>
      <c r="G559" s="11">
        <f t="shared" si="193"/>
        <v>-1</v>
      </c>
      <c r="H559" s="25">
        <f t="shared" si="199"/>
        <v>-8.2169268693508624E-4</v>
      </c>
      <c r="I559" s="2"/>
    </row>
    <row r="560" spans="1:9" s="32" customFormat="1" ht="15" x14ac:dyDescent="0.2">
      <c r="A560" s="39"/>
      <c r="B560" s="29" t="s">
        <v>319</v>
      </c>
      <c r="C560" s="7">
        <v>1</v>
      </c>
      <c r="D560" s="7">
        <v>17</v>
      </c>
      <c r="E560" s="31">
        <f t="shared" si="197"/>
        <v>1.1738466956215518E-4</v>
      </c>
      <c r="F560" s="31">
        <f t="shared" si="198"/>
        <v>1.8307129011415034E-3</v>
      </c>
      <c r="G560" s="11">
        <f t="shared" si="193"/>
        <v>16</v>
      </c>
      <c r="H560" s="25">
        <f t="shared" si="199"/>
        <v>1.8781547129944828E-3</v>
      </c>
      <c r="I560" s="2"/>
    </row>
    <row r="561" spans="1:9" s="47" customFormat="1" ht="15" x14ac:dyDescent="0.2">
      <c r="A561" s="39"/>
      <c r="B561" s="29" t="s">
        <v>320</v>
      </c>
      <c r="C561" s="7">
        <v>0</v>
      </c>
      <c r="D561" s="7">
        <v>0</v>
      </c>
      <c r="E561" s="31" t="str">
        <f t="shared" si="197"/>
        <v/>
      </c>
      <c r="F561" s="31" t="str">
        <f t="shared" si="198"/>
        <v/>
      </c>
      <c r="G561" s="11" t="str">
        <f t="shared" si="193"/>
        <v xml:space="preserve"> </v>
      </c>
      <c r="H561" s="25" t="str">
        <f t="shared" si="199"/>
        <v/>
      </c>
      <c r="I561" s="2"/>
    </row>
    <row r="562" spans="1:9" s="32" customFormat="1" ht="15" x14ac:dyDescent="0.2">
      <c r="A562" s="39"/>
      <c r="B562" s="29" t="s">
        <v>321</v>
      </c>
      <c r="C562" s="7">
        <v>1</v>
      </c>
      <c r="D562" s="7">
        <v>21</v>
      </c>
      <c r="E562" s="31">
        <f t="shared" si="197"/>
        <v>1.1738466956215518E-4</v>
      </c>
      <c r="F562" s="31">
        <f t="shared" si="198"/>
        <v>2.2614688778806805E-3</v>
      </c>
      <c r="G562" s="11">
        <f t="shared" si="193"/>
        <v>20</v>
      </c>
      <c r="H562" s="25">
        <f t="shared" si="199"/>
        <v>2.3476933912431035E-3</v>
      </c>
      <c r="I562" s="2"/>
    </row>
    <row r="563" spans="1:9" s="32" customFormat="1" ht="15" x14ac:dyDescent="0.2">
      <c r="A563" s="39"/>
      <c r="B563" s="29" t="s">
        <v>511</v>
      </c>
      <c r="C563" s="7">
        <v>0</v>
      </c>
      <c r="D563" s="7">
        <v>0</v>
      </c>
      <c r="E563" s="31" t="str">
        <f t="shared" si="197"/>
        <v/>
      </c>
      <c r="F563" s="31" t="str">
        <f t="shared" si="198"/>
        <v/>
      </c>
      <c r="G563" s="11" t="str">
        <f t="shared" si="193"/>
        <v xml:space="preserve"> </v>
      </c>
      <c r="H563" s="25" t="str">
        <f t="shared" si="199"/>
        <v/>
      </c>
      <c r="I563" s="2"/>
    </row>
    <row r="564" spans="1:9" s="32" customFormat="1" ht="15" x14ac:dyDescent="0.2">
      <c r="A564" s="39"/>
      <c r="B564" s="29" t="s">
        <v>512</v>
      </c>
      <c r="C564" s="7">
        <v>0</v>
      </c>
      <c r="D564" s="7">
        <v>0</v>
      </c>
      <c r="E564" s="31" t="str">
        <f t="shared" si="197"/>
        <v/>
      </c>
      <c r="F564" s="31" t="str">
        <f t="shared" si="198"/>
        <v/>
      </c>
      <c r="G564" s="11" t="str">
        <f t="shared" si="193"/>
        <v xml:space="preserve"> </v>
      </c>
      <c r="H564" s="25" t="str">
        <f t="shared" si="199"/>
        <v/>
      </c>
      <c r="I564" s="2"/>
    </row>
    <row r="567" spans="1:9" x14ac:dyDescent="0.2">
      <c r="B567" s="17"/>
      <c r="C567" s="17"/>
      <c r="D567" s="17"/>
      <c r="E567" s="17"/>
      <c r="F567" s="17"/>
    </row>
    <row r="568" spans="1:9" ht="24" customHeight="1" x14ac:dyDescent="0.2">
      <c r="B568" s="72" t="s">
        <v>377</v>
      </c>
      <c r="C568" s="70" t="s">
        <v>378</v>
      </c>
      <c r="D568" s="71"/>
      <c r="E568" s="62" t="s">
        <v>342</v>
      </c>
      <c r="F568" s="63"/>
      <c r="G568" s="60" t="s">
        <v>596</v>
      </c>
      <c r="H568" s="60" t="s">
        <v>341</v>
      </c>
    </row>
    <row r="569" spans="1:9" ht="24" customHeight="1" x14ac:dyDescent="0.2">
      <c r="B569" s="72"/>
      <c r="C569" s="50">
        <v>2018</v>
      </c>
      <c r="D569" s="50">
        <v>2019</v>
      </c>
      <c r="E569" s="50">
        <v>2018</v>
      </c>
      <c r="F569" s="50">
        <v>2019</v>
      </c>
      <c r="G569" s="61"/>
      <c r="H569" s="61"/>
    </row>
    <row r="570" spans="1:9" x14ac:dyDescent="0.2">
      <c r="B570" s="51" t="s">
        <v>383</v>
      </c>
      <c r="C570" s="52">
        <f>SUM(C571:C596)</f>
        <v>3727</v>
      </c>
      <c r="D570" s="52">
        <f>SUM(D571:D596)</f>
        <v>6744</v>
      </c>
      <c r="E570" s="53">
        <f t="shared" ref="E570:E580" si="200">+IF(C570=0,"",C570/C$570)</f>
        <v>1</v>
      </c>
      <c r="F570" s="53">
        <f t="shared" ref="F570:F580" si="201">+IF(D570=0,"",D570/D$570)</f>
        <v>1</v>
      </c>
      <c r="G570" s="53">
        <f>+IF(OR(AND(D570=0),(C570=0)),"0",((D570-C570)/C570))</f>
        <v>0.80949825596994907</v>
      </c>
      <c r="H570" s="54">
        <f>+IF(OR(AND(E570=""),(G570="")),"",E570*G570)</f>
        <v>0.80949825596994907</v>
      </c>
    </row>
    <row r="571" spans="1:9" s="32" customFormat="1" ht="15" x14ac:dyDescent="0.2">
      <c r="A571" s="39"/>
      <c r="B571" s="29" t="s">
        <v>322</v>
      </c>
      <c r="C571" s="7">
        <v>13</v>
      </c>
      <c r="D571" s="7">
        <v>38</v>
      </c>
      <c r="E571" s="31">
        <f t="shared" si="200"/>
        <v>3.4880601019586801E-3</v>
      </c>
      <c r="F571" s="31">
        <f t="shared" si="201"/>
        <v>5.6346381969157771E-3</v>
      </c>
      <c r="G571" s="11">
        <f t="shared" ref="G571:G596" si="202">+IF(AND(C571=0,D571=0)," ",IF(C571=0,1,IF(D571=0,-1,(D571-C571)/C571)))</f>
        <v>1.9230769230769231</v>
      </c>
      <c r="H571" s="25">
        <f>+IF(OR(AND(E571=""),(G571="")),"",E571*G571)</f>
        <v>6.7078078883820776E-3</v>
      </c>
      <c r="I571" s="2"/>
    </row>
    <row r="572" spans="1:9" s="32" customFormat="1" ht="15" x14ac:dyDescent="0.2">
      <c r="A572" s="39"/>
      <c r="B572" s="29" t="s">
        <v>144</v>
      </c>
      <c r="C572" s="7">
        <v>31</v>
      </c>
      <c r="D572" s="7">
        <v>18</v>
      </c>
      <c r="E572" s="31">
        <f t="shared" si="200"/>
        <v>8.3176817815937745E-3</v>
      </c>
      <c r="F572" s="31">
        <f t="shared" si="201"/>
        <v>2.6690391459074734E-3</v>
      </c>
      <c r="G572" s="11">
        <f t="shared" si="202"/>
        <v>-0.41935483870967744</v>
      </c>
      <c r="H572" s="25">
        <f t="shared" ref="H572:H596" si="203">+IF(OR(AND(E572=""),(G572="")),"",E572*G572)</f>
        <v>-3.4880601019586796E-3</v>
      </c>
      <c r="I572" s="2"/>
    </row>
    <row r="573" spans="1:9" s="32" customFormat="1" ht="15" x14ac:dyDescent="0.2">
      <c r="A573" s="39"/>
      <c r="B573" s="29" t="s">
        <v>584</v>
      </c>
      <c r="C573" s="7">
        <v>203</v>
      </c>
      <c r="D573" s="7">
        <v>237</v>
      </c>
      <c r="E573" s="31">
        <f t="shared" si="200"/>
        <v>5.4467400053662463E-2</v>
      </c>
      <c r="F573" s="31">
        <f t="shared" si="201"/>
        <v>3.5142348754448396E-2</v>
      </c>
      <c r="G573" s="11">
        <f t="shared" si="202"/>
        <v>0.16748768472906403</v>
      </c>
      <c r="H573" s="25">
        <f t="shared" si="203"/>
        <v>9.1226187281996229E-3</v>
      </c>
      <c r="I573" s="2"/>
    </row>
    <row r="574" spans="1:9" s="32" customFormat="1" ht="15" x14ac:dyDescent="0.2">
      <c r="A574" s="39"/>
      <c r="B574" s="29" t="s">
        <v>323</v>
      </c>
      <c r="C574" s="7">
        <v>96</v>
      </c>
      <c r="D574" s="7">
        <v>49</v>
      </c>
      <c r="E574" s="31">
        <f t="shared" si="200"/>
        <v>2.5757982291387174E-2</v>
      </c>
      <c r="F574" s="31">
        <f t="shared" si="201"/>
        <v>7.265717674970344E-3</v>
      </c>
      <c r="G574" s="11">
        <f t="shared" si="202"/>
        <v>-0.48958333333333331</v>
      </c>
      <c r="H574" s="25">
        <f t="shared" si="203"/>
        <v>-1.2610678830158303E-2</v>
      </c>
      <c r="I574" s="2"/>
    </row>
    <row r="575" spans="1:9" s="32" customFormat="1" ht="15" x14ac:dyDescent="0.2">
      <c r="A575" s="39"/>
      <c r="B575" s="29" t="s">
        <v>145</v>
      </c>
      <c r="C575" s="7">
        <v>7</v>
      </c>
      <c r="D575" s="7">
        <v>21</v>
      </c>
      <c r="E575" s="31">
        <f t="shared" si="200"/>
        <v>1.8781862087469815E-3</v>
      </c>
      <c r="F575" s="31">
        <f t="shared" si="201"/>
        <v>3.1138790035587188E-3</v>
      </c>
      <c r="G575" s="11">
        <f t="shared" si="202"/>
        <v>2</v>
      </c>
      <c r="H575" s="25">
        <f t="shared" si="203"/>
        <v>3.756372417493963E-3</v>
      </c>
      <c r="I575" s="2"/>
    </row>
    <row r="576" spans="1:9" s="32" customFormat="1" ht="15" x14ac:dyDescent="0.2">
      <c r="A576" s="39"/>
      <c r="B576" s="29" t="s">
        <v>616</v>
      </c>
      <c r="C576" s="7">
        <v>0</v>
      </c>
      <c r="D576" s="7">
        <v>0</v>
      </c>
      <c r="E576" s="31" t="str">
        <f t="shared" si="200"/>
        <v/>
      </c>
      <c r="F576" s="31" t="str">
        <f t="shared" si="201"/>
        <v/>
      </c>
      <c r="G576" s="11" t="str">
        <f t="shared" si="202"/>
        <v xml:space="preserve"> </v>
      </c>
      <c r="H576" s="25" t="str">
        <f t="shared" si="203"/>
        <v/>
      </c>
      <c r="I576" s="2"/>
    </row>
    <row r="577" spans="1:9" s="32" customFormat="1" ht="15" x14ac:dyDescent="0.2">
      <c r="A577" s="39"/>
      <c r="B577" s="29" t="s">
        <v>146</v>
      </c>
      <c r="C577" s="7">
        <v>0</v>
      </c>
      <c r="D577" s="7">
        <v>0</v>
      </c>
      <c r="E577" s="31" t="str">
        <f t="shared" si="200"/>
        <v/>
      </c>
      <c r="F577" s="31" t="str">
        <f t="shared" si="201"/>
        <v/>
      </c>
      <c r="G577" s="11" t="str">
        <f t="shared" si="202"/>
        <v xml:space="preserve"> </v>
      </c>
      <c r="H577" s="25" t="str">
        <f t="shared" si="203"/>
        <v/>
      </c>
      <c r="I577" s="2"/>
    </row>
    <row r="578" spans="1:9" s="32" customFormat="1" ht="15" x14ac:dyDescent="0.2">
      <c r="A578" s="39"/>
      <c r="B578" s="29" t="s">
        <v>324</v>
      </c>
      <c r="C578" s="7">
        <v>0</v>
      </c>
      <c r="D578" s="7">
        <v>8</v>
      </c>
      <c r="E578" s="31" t="str">
        <f t="shared" si="200"/>
        <v/>
      </c>
      <c r="F578" s="31">
        <f t="shared" si="201"/>
        <v>1.1862396204033216E-3</v>
      </c>
      <c r="G578" s="11">
        <f t="shared" si="202"/>
        <v>1</v>
      </c>
      <c r="H578" s="25" t="str">
        <f t="shared" si="203"/>
        <v/>
      </c>
      <c r="I578" s="2"/>
    </row>
    <row r="579" spans="1:9" s="32" customFormat="1" ht="15" x14ac:dyDescent="0.2">
      <c r="A579" s="39"/>
      <c r="B579" s="29" t="s">
        <v>325</v>
      </c>
      <c r="C579" s="7">
        <v>2</v>
      </c>
      <c r="D579" s="7">
        <v>4</v>
      </c>
      <c r="E579" s="31">
        <f t="shared" si="200"/>
        <v>5.3662463107056611E-4</v>
      </c>
      <c r="F579" s="31">
        <f t="shared" si="201"/>
        <v>5.9311981020166078E-4</v>
      </c>
      <c r="G579" s="11">
        <f t="shared" si="202"/>
        <v>1</v>
      </c>
      <c r="H579" s="25">
        <f t="shared" si="203"/>
        <v>5.3662463107056611E-4</v>
      </c>
      <c r="I579" s="2"/>
    </row>
    <row r="580" spans="1:9" s="32" customFormat="1" ht="15" x14ac:dyDescent="0.2">
      <c r="A580" s="39"/>
      <c r="B580" s="29" t="s">
        <v>513</v>
      </c>
      <c r="C580" s="7">
        <v>34</v>
      </c>
      <c r="D580" s="7">
        <v>31</v>
      </c>
      <c r="E580" s="31">
        <f t="shared" si="200"/>
        <v>9.1226187281996246E-3</v>
      </c>
      <c r="F580" s="31">
        <f t="shared" si="201"/>
        <v>4.5966785290628706E-3</v>
      </c>
      <c r="G580" s="11">
        <f t="shared" si="202"/>
        <v>-8.8235294117647065E-2</v>
      </c>
      <c r="H580" s="25">
        <f t="shared" si="203"/>
        <v>-8.0493694660584928E-4</v>
      </c>
      <c r="I580" s="2"/>
    </row>
    <row r="581" spans="1:9" s="32" customFormat="1" ht="15" x14ac:dyDescent="0.2">
      <c r="A581" s="39"/>
      <c r="B581" s="29" t="s">
        <v>543</v>
      </c>
      <c r="C581" s="7">
        <v>14</v>
      </c>
      <c r="D581" s="7">
        <v>32</v>
      </c>
      <c r="E581" s="31">
        <f t="shared" ref="E581" si="204">+IF(C581=0,"",C581/C$570)</f>
        <v>3.756372417493963E-3</v>
      </c>
      <c r="F581" s="31">
        <f t="shared" ref="F581" si="205">+IF(D581=0,"",D581/D$570)</f>
        <v>4.7449584816132862E-3</v>
      </c>
      <c r="G581" s="11">
        <f t="shared" si="202"/>
        <v>1.2857142857142858</v>
      </c>
      <c r="H581" s="25">
        <f t="shared" ref="H581" si="206">+IF(OR(AND(E581=""),(G581="")),"",E581*G581)</f>
        <v>4.8296216796350957E-3</v>
      </c>
      <c r="I581" s="2"/>
    </row>
    <row r="582" spans="1:9" s="32" customFormat="1" ht="15" x14ac:dyDescent="0.2">
      <c r="A582" s="48"/>
      <c r="B582" s="29" t="s">
        <v>595</v>
      </c>
      <c r="C582" s="30">
        <v>0</v>
      </c>
      <c r="D582" s="7">
        <v>14</v>
      </c>
      <c r="E582" s="31" t="str">
        <f t="shared" ref="E582" si="207">+IF(C582=0,"",C582/C$570)</f>
        <v/>
      </c>
      <c r="F582" s="31">
        <f t="shared" ref="F582" si="208">+IF(D582=0,"",D582/D$570)</f>
        <v>2.0759193357058124E-3</v>
      </c>
      <c r="G582" s="11">
        <f t="shared" si="202"/>
        <v>1</v>
      </c>
      <c r="H582" s="25" t="str">
        <f t="shared" ref="H582" si="209">+IF(OR(AND(E582=""),(G582="")),"",E582*G582)</f>
        <v/>
      </c>
      <c r="I582" s="2"/>
    </row>
    <row r="583" spans="1:9" s="32" customFormat="1" ht="15" x14ac:dyDescent="0.2">
      <c r="A583" s="39"/>
      <c r="B583" s="29" t="s">
        <v>326</v>
      </c>
      <c r="C583" s="7">
        <v>0</v>
      </c>
      <c r="D583" s="7">
        <v>1</v>
      </c>
      <c r="E583" s="31" t="str">
        <f t="shared" ref="E583:E596" si="210">+IF(C583=0,"",C583/C$570)</f>
        <v/>
      </c>
      <c r="F583" s="31">
        <f t="shared" ref="F583:F596" si="211">+IF(D583=0,"",D583/D$570)</f>
        <v>1.4827995255041519E-4</v>
      </c>
      <c r="G583" s="11">
        <f t="shared" si="202"/>
        <v>1</v>
      </c>
      <c r="H583" s="25" t="str">
        <f t="shared" si="203"/>
        <v/>
      </c>
      <c r="I583" s="2"/>
    </row>
    <row r="584" spans="1:9" s="32" customFormat="1" ht="15" x14ac:dyDescent="0.2">
      <c r="A584" s="39"/>
      <c r="B584" s="29" t="s">
        <v>327</v>
      </c>
      <c r="C584" s="7">
        <v>16</v>
      </c>
      <c r="D584" s="7">
        <v>25</v>
      </c>
      <c r="E584" s="31">
        <f t="shared" si="210"/>
        <v>4.2929970485645289E-3</v>
      </c>
      <c r="F584" s="31">
        <f t="shared" si="211"/>
        <v>3.7069988137603798E-3</v>
      </c>
      <c r="G584" s="11">
        <f t="shared" si="202"/>
        <v>0.5625</v>
      </c>
      <c r="H584" s="25">
        <f t="shared" si="203"/>
        <v>2.4148108398175474E-3</v>
      </c>
      <c r="I584" s="2"/>
    </row>
    <row r="585" spans="1:9" s="32" customFormat="1" ht="15" x14ac:dyDescent="0.2">
      <c r="A585" s="39"/>
      <c r="B585" s="29" t="s">
        <v>147</v>
      </c>
      <c r="C585" s="7">
        <v>24</v>
      </c>
      <c r="D585" s="7">
        <v>17</v>
      </c>
      <c r="E585" s="31">
        <f t="shared" si="210"/>
        <v>6.4394955728467934E-3</v>
      </c>
      <c r="F585" s="31">
        <f t="shared" si="211"/>
        <v>2.5207591933570582E-3</v>
      </c>
      <c r="G585" s="11">
        <f t="shared" si="202"/>
        <v>-0.29166666666666669</v>
      </c>
      <c r="H585" s="25">
        <f t="shared" si="203"/>
        <v>-1.8781862087469815E-3</v>
      </c>
      <c r="I585" s="2"/>
    </row>
    <row r="586" spans="1:9" s="32" customFormat="1" ht="15" x14ac:dyDescent="0.2">
      <c r="A586" s="39"/>
      <c r="B586" s="29" t="s">
        <v>148</v>
      </c>
      <c r="C586" s="7">
        <v>4</v>
      </c>
      <c r="D586" s="7">
        <v>38</v>
      </c>
      <c r="E586" s="31">
        <f t="shared" si="210"/>
        <v>1.0732492621411322E-3</v>
      </c>
      <c r="F586" s="31">
        <f t="shared" si="211"/>
        <v>5.6346381969157771E-3</v>
      </c>
      <c r="G586" s="11">
        <f t="shared" si="202"/>
        <v>8.5</v>
      </c>
      <c r="H586" s="25">
        <f t="shared" si="203"/>
        <v>9.1226187281996246E-3</v>
      </c>
      <c r="I586" s="2"/>
    </row>
    <row r="587" spans="1:9" s="32" customFormat="1" ht="15" x14ac:dyDescent="0.2">
      <c r="A587" s="39"/>
      <c r="B587" s="29" t="s">
        <v>328</v>
      </c>
      <c r="C587" s="7">
        <v>2556</v>
      </c>
      <c r="D587" s="7">
        <v>5618</v>
      </c>
      <c r="E587" s="31">
        <f t="shared" si="210"/>
        <v>0.68580627850818354</v>
      </c>
      <c r="F587" s="31">
        <f t="shared" si="211"/>
        <v>0.83303677342823246</v>
      </c>
      <c r="G587" s="11">
        <f t="shared" si="202"/>
        <v>1.1979655712050079</v>
      </c>
      <c r="H587" s="25">
        <f t="shared" si="203"/>
        <v>0.82157231016903687</v>
      </c>
      <c r="I587" s="2"/>
    </row>
    <row r="588" spans="1:9" s="32" customFormat="1" ht="15" x14ac:dyDescent="0.2">
      <c r="A588" s="39"/>
      <c r="B588" s="29" t="s">
        <v>149</v>
      </c>
      <c r="C588" s="7">
        <v>162</v>
      </c>
      <c r="D588" s="7">
        <v>77</v>
      </c>
      <c r="E588" s="31">
        <f t="shared" si="210"/>
        <v>4.3466595116715856E-2</v>
      </c>
      <c r="F588" s="31">
        <f t="shared" si="211"/>
        <v>1.1417556346381969E-2</v>
      </c>
      <c r="G588" s="11">
        <f t="shared" si="202"/>
        <v>-0.52469135802469136</v>
      </c>
      <c r="H588" s="25">
        <f t="shared" si="203"/>
        <v>-2.2806546820499062E-2</v>
      </c>
      <c r="I588" s="2"/>
    </row>
    <row r="589" spans="1:9" s="32" customFormat="1" ht="15" x14ac:dyDescent="0.2">
      <c r="A589" s="39"/>
      <c r="B589" s="29" t="s">
        <v>329</v>
      </c>
      <c r="C589" s="7">
        <v>0</v>
      </c>
      <c r="D589" s="7">
        <v>98</v>
      </c>
      <c r="E589" s="31" t="str">
        <f t="shared" si="210"/>
        <v/>
      </c>
      <c r="F589" s="31">
        <f t="shared" si="211"/>
        <v>1.4531435349940688E-2</v>
      </c>
      <c r="G589" s="11">
        <f t="shared" si="202"/>
        <v>1</v>
      </c>
      <c r="H589" s="25" t="str">
        <f t="shared" si="203"/>
        <v/>
      </c>
      <c r="I589" s="2"/>
    </row>
    <row r="590" spans="1:9" s="32" customFormat="1" ht="15" x14ac:dyDescent="0.2">
      <c r="A590" s="39"/>
      <c r="B590" s="29" t="s">
        <v>150</v>
      </c>
      <c r="C590" s="7">
        <v>0</v>
      </c>
      <c r="D590" s="7">
        <v>24</v>
      </c>
      <c r="E590" s="31" t="str">
        <f t="shared" si="210"/>
        <v/>
      </c>
      <c r="F590" s="31">
        <f t="shared" si="211"/>
        <v>3.5587188612099642E-3</v>
      </c>
      <c r="G590" s="11">
        <f t="shared" si="202"/>
        <v>1</v>
      </c>
      <c r="H590" s="25" t="str">
        <f t="shared" si="203"/>
        <v/>
      </c>
      <c r="I590" s="2"/>
    </row>
    <row r="591" spans="1:9" s="32" customFormat="1" ht="15" x14ac:dyDescent="0.2">
      <c r="A591" s="39"/>
      <c r="B591" s="29" t="s">
        <v>151</v>
      </c>
      <c r="C591" s="7">
        <v>50</v>
      </c>
      <c r="D591" s="7">
        <v>14</v>
      </c>
      <c r="E591" s="31">
        <f t="shared" si="210"/>
        <v>1.3415615776764154E-2</v>
      </c>
      <c r="F591" s="31">
        <f t="shared" si="211"/>
        <v>2.0759193357058124E-3</v>
      </c>
      <c r="G591" s="11">
        <f t="shared" si="202"/>
        <v>-0.72</v>
      </c>
      <c r="H591" s="25">
        <f t="shared" si="203"/>
        <v>-9.6592433592701896E-3</v>
      </c>
      <c r="I591" s="2"/>
    </row>
    <row r="592" spans="1:9" s="32" customFormat="1" ht="15" x14ac:dyDescent="0.2">
      <c r="A592" s="39"/>
      <c r="B592" s="29" t="s">
        <v>330</v>
      </c>
      <c r="C592" s="7">
        <v>40</v>
      </c>
      <c r="D592" s="7">
        <v>71</v>
      </c>
      <c r="E592" s="31">
        <f t="shared" si="210"/>
        <v>1.0732492621411323E-2</v>
      </c>
      <c r="F592" s="31">
        <f t="shared" si="211"/>
        <v>1.0527876631079479E-2</v>
      </c>
      <c r="G592" s="11">
        <f t="shared" si="202"/>
        <v>0.77500000000000002</v>
      </c>
      <c r="H592" s="25">
        <f t="shared" si="203"/>
        <v>8.3176817815937762E-3</v>
      </c>
      <c r="I592" s="2"/>
    </row>
    <row r="593" spans="1:9" s="32" customFormat="1" ht="15" x14ac:dyDescent="0.2">
      <c r="A593" s="39"/>
      <c r="B593" s="29" t="s">
        <v>331</v>
      </c>
      <c r="C593" s="7">
        <v>0</v>
      </c>
      <c r="D593" s="7">
        <v>6</v>
      </c>
      <c r="E593" s="31" t="str">
        <f t="shared" si="210"/>
        <v/>
      </c>
      <c r="F593" s="31">
        <f t="shared" si="211"/>
        <v>8.8967971530249106E-4</v>
      </c>
      <c r="G593" s="11">
        <f t="shared" si="202"/>
        <v>1</v>
      </c>
      <c r="H593" s="25" t="str">
        <f t="shared" si="203"/>
        <v/>
      </c>
      <c r="I593" s="2"/>
    </row>
    <row r="594" spans="1:9" s="32" customFormat="1" ht="15" x14ac:dyDescent="0.2">
      <c r="A594" s="39"/>
      <c r="B594" s="29" t="s">
        <v>332</v>
      </c>
      <c r="C594" s="7">
        <v>2</v>
      </c>
      <c r="D594" s="7">
        <v>2</v>
      </c>
      <c r="E594" s="31">
        <f t="shared" si="210"/>
        <v>5.3662463107056611E-4</v>
      </c>
      <c r="F594" s="31">
        <f t="shared" si="211"/>
        <v>2.9655990510083039E-4</v>
      </c>
      <c r="G594" s="11">
        <f t="shared" si="202"/>
        <v>0</v>
      </c>
      <c r="H594" s="25">
        <f t="shared" si="203"/>
        <v>0</v>
      </c>
      <c r="I594" s="2"/>
    </row>
    <row r="595" spans="1:9" s="32" customFormat="1" ht="15" x14ac:dyDescent="0.2">
      <c r="A595" s="39"/>
      <c r="B595" s="29" t="s">
        <v>333</v>
      </c>
      <c r="C595" s="7">
        <v>332</v>
      </c>
      <c r="D595" s="7">
        <v>12</v>
      </c>
      <c r="E595" s="31">
        <f t="shared" si="210"/>
        <v>8.9079688757713979E-2</v>
      </c>
      <c r="F595" s="31">
        <f t="shared" si="211"/>
        <v>1.7793594306049821E-3</v>
      </c>
      <c r="G595" s="11">
        <f t="shared" si="202"/>
        <v>-0.96385542168674698</v>
      </c>
      <c r="H595" s="25">
        <f t="shared" si="203"/>
        <v>-8.5859940971290585E-2</v>
      </c>
      <c r="I595" s="2"/>
    </row>
    <row r="596" spans="1:9" s="32" customFormat="1" ht="15" x14ac:dyDescent="0.2">
      <c r="A596" s="39"/>
      <c r="B596" s="29" t="s">
        <v>514</v>
      </c>
      <c r="C596" s="7">
        <v>141</v>
      </c>
      <c r="D596" s="7">
        <v>289</v>
      </c>
      <c r="E596" s="31">
        <f t="shared" si="210"/>
        <v>3.783203649047491E-2</v>
      </c>
      <c r="F596" s="31">
        <f t="shared" si="211"/>
        <v>4.2852906287069989E-2</v>
      </c>
      <c r="G596" s="11">
        <f t="shared" si="202"/>
        <v>1.0496453900709219</v>
      </c>
      <c r="H596" s="25">
        <f t="shared" si="203"/>
        <v>3.9710222699221892E-2</v>
      </c>
      <c r="I596" s="2"/>
    </row>
    <row r="597" spans="1:9" x14ac:dyDescent="0.2">
      <c r="B597" s="12" t="s">
        <v>384</v>
      </c>
    </row>
  </sheetData>
  <mergeCells count="33">
    <mergeCell ref="D1:H1"/>
    <mergeCell ref="D2:H2"/>
    <mergeCell ref="B343:B344"/>
    <mergeCell ref="B6:B7"/>
    <mergeCell ref="C6:D6"/>
    <mergeCell ref="E6:F6"/>
    <mergeCell ref="B16:B17"/>
    <mergeCell ref="E16:F16"/>
    <mergeCell ref="B568:B569"/>
    <mergeCell ref="C568:D568"/>
    <mergeCell ref="G72:G73"/>
    <mergeCell ref="C167:D167"/>
    <mergeCell ref="E343:F343"/>
    <mergeCell ref="G343:G344"/>
    <mergeCell ref="G167:G168"/>
    <mergeCell ref="B167:B168"/>
    <mergeCell ref="B72:B73"/>
    <mergeCell ref="C72:D7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  <mergeCell ref="E72:F72"/>
    <mergeCell ref="E167:F167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2020-03-18T20:30:34Z</dcterms:modified>
</cp:coreProperties>
</file>